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ink/ink1.xml" ContentType="application/inkml+xml"/>
  <Override PartName="/xl/worksheets/sheet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0" documentId="8_{EB3015A7-1306-4B64-8459-11B6193A777F}" xr6:coauthVersionLast="46" xr6:coauthVersionMax="46" xr10:uidLastSave="{00000000-0000-0000-0000-000000000000}"/>
  <bookViews>
    <workbookView xWindow="-110" yWindow="-110" windowWidth="19420" windowHeight="10420" xr2:uid="{00000000-000D-0000-FFFF-FFFF00000000}"/>
  </bookViews>
  <sheets>
    <sheet name="Overview" sheetId="1" r:id="rId1"/>
    <sheet name="Financial Data" sheetId="12" r:id="rId2"/>
    <sheet name="Risk Assesment" sheetId="4" r:id="rId3"/>
    <sheet name="ESP Compliance" sheetId="5" r:id="rId4"/>
    <sheet name="GP Compliance" sheetId="6" r:id="rId5"/>
    <sheet name="ESP and GP Guidance notes" sheetId="7" r:id="rId6"/>
    <sheet name="Rating" sheetId="8" r:id="rId7"/>
    <sheet name="Project Indicators" sheetId="9" r:id="rId8"/>
    <sheet name="Lessons Learned" sheetId="10" r:id="rId9"/>
    <sheet name="Results Tracker" sheetId="11" r:id="rId10"/>
  </sheets>
  <externalReferences>
    <externalReference r:id="rId11"/>
    <externalReference r:id="rId12"/>
    <externalReference r:id="rId13"/>
    <externalReference r:id="rId14"/>
  </externalReferences>
  <definedNames>
    <definedName name="_xlnm._FilterDatabase" localSheetId="6" hidden="1">Rating!$C$7:$K$11</definedName>
    <definedName name="_xlnm._FilterDatabase" localSheetId="9" hidden="1">'Results Tracker'!$B$12:$C$17</definedName>
    <definedName name="iincome" localSheetId="3">#REF!</definedName>
    <definedName name="iincome" localSheetId="1">#REF!</definedName>
    <definedName name="iincome" localSheetId="0">#REF!</definedName>
    <definedName name="iincome" localSheetId="7">#REF!</definedName>
    <definedName name="iincome" localSheetId="2">#REF!</definedName>
    <definedName name="iincome">#REF!</definedName>
    <definedName name="income" localSheetId="3">#REF!</definedName>
    <definedName name="income" localSheetId="1">#REF!</definedName>
    <definedName name="income" localSheetId="0">#REF!</definedName>
    <definedName name="income" localSheetId="7">#REF!</definedName>
    <definedName name="income" localSheetId="9">#REF!</definedName>
    <definedName name="income" localSheetId="2">#REF!</definedName>
    <definedName name="income">#REF!</definedName>
    <definedName name="incomelevel" localSheetId="9">'Results Tracker'!$E$150:$E$152</definedName>
    <definedName name="incomelevel">#REF!</definedName>
    <definedName name="info" localSheetId="9">'Results Tracker'!$E$169:$E$171</definedName>
    <definedName name="info">#REF!</definedName>
    <definedName name="Month">[1]Dropdowns!$G$2:$G$13</definedName>
    <definedName name="overalleffect" localSheetId="9">'Results Tracker'!$D$169:$D$171</definedName>
    <definedName name="overalleffect">#REF!</definedName>
    <definedName name="physicalassets" localSheetId="9">'Results Tracker'!$J$169:$J$177</definedName>
    <definedName name="physicalassets">#REF!</definedName>
    <definedName name="quality" localSheetId="9">'Results Tracker'!$B$160:$B$164</definedName>
    <definedName name="quality">#REF!</definedName>
    <definedName name="question" localSheetId="9">'Results Tracker'!$F$160:$F$162</definedName>
    <definedName name="question">#REF!</definedName>
    <definedName name="responses" localSheetId="9">'Results Tracker'!$C$160:$C$164</definedName>
    <definedName name="responses">#REF!</definedName>
    <definedName name="state" localSheetId="9">'Results Tracker'!$I$164:$I$166</definedName>
    <definedName name="state">#REF!</definedName>
    <definedName name="type1" localSheetId="1">'[2]Results Tracker'!$G$146:$G$149</definedName>
    <definedName name="type1" localSheetId="0">'[3]Results Tracker'!$G$151:$G$154</definedName>
    <definedName name="type1" localSheetId="7">'[4]Results Tracker'!$G$135:$G$138</definedName>
    <definedName name="type1" localSheetId="9">'Results Tracker'!$G$160:$G$163</definedName>
    <definedName name="type1" localSheetId="2">'[3]Results Tracker'!$G$151:$G$154</definedName>
    <definedName name="type1">#REF!</definedName>
    <definedName name="Year">[1]Dropdowns!$H$2:$H$36</definedName>
    <definedName name="yesno" localSheetId="9">'Results Tracker'!$E$156:$E$157</definedName>
    <definedName name="yesno">#REF!</definedName>
    <definedName name="Z_31DF18CB_BA8D_4AEA_B5E1_15D6CA9F0817_.wvu.Cols" localSheetId="0" hidden="1">Overview!$H:$P</definedName>
    <definedName name="Z_31DF18CB_BA8D_4AEA_B5E1_15D6CA9F0817_.wvu.FilterData" localSheetId="6" hidden="1">Rating!$C$7:$K$11</definedName>
    <definedName name="Z_31DF18CB_BA8D_4AEA_B5E1_15D6CA9F0817_.wvu.FilterData" localSheetId="9" hidden="1">'Results Tracker'!$B$12:$C$17</definedName>
    <definedName name="Z_31DF18CB_BA8D_4AEA_B5E1_15D6CA9F0817_.wvu.Rows" localSheetId="4" hidden="1">'GP Compliance'!$12:$12</definedName>
    <definedName name="Z_31DF18CB_BA8D_4AEA_B5E1_15D6CA9F0817_.wvu.Rows" localSheetId="0" hidden="1">Overview!$8:$11</definedName>
    <definedName name="Z_31DF18CB_BA8D_4AEA_B5E1_15D6CA9F0817_.wvu.Rows" localSheetId="9" hidden="1">'Results Tracker'!$145:$335</definedName>
    <definedName name="Z_75853280_C85D_4EAD_BA4B_39FAD7BDDECC_.wvu.Cols" localSheetId="0" hidden="1">Overview!$H:$P</definedName>
    <definedName name="Z_75853280_C85D_4EAD_BA4B_39FAD7BDDECC_.wvu.FilterData" localSheetId="6" hidden="1">Rating!$C$7:$K$11</definedName>
    <definedName name="Z_75853280_C85D_4EAD_BA4B_39FAD7BDDECC_.wvu.FilterData" localSheetId="9" hidden="1">'Results Tracker'!$B$12:$C$17</definedName>
    <definedName name="Z_75853280_C85D_4EAD_BA4B_39FAD7BDDECC_.wvu.Rows" localSheetId="4" hidden="1">'GP Compliance'!$12:$12</definedName>
    <definedName name="Z_75853280_C85D_4EAD_BA4B_39FAD7BDDECC_.wvu.Rows" localSheetId="0" hidden="1">Overview!$8:$11</definedName>
    <definedName name="Z_75853280_C85D_4EAD_BA4B_39FAD7BDDECC_.wvu.Rows" localSheetId="9" hidden="1">'Results Tracker'!$145:$335</definedName>
    <definedName name="Z_EF9825A4_66A9_440C_B5D2_85645B844729_.wvu.Cols" localSheetId="0" hidden="1">Overview!$H:$P</definedName>
    <definedName name="Z_EF9825A4_66A9_440C_B5D2_85645B844729_.wvu.FilterData" localSheetId="6" hidden="1">Rating!$C$7:$K$11</definedName>
    <definedName name="Z_EF9825A4_66A9_440C_B5D2_85645B844729_.wvu.FilterData" localSheetId="9" hidden="1">'Results Tracker'!$B$12:$C$17</definedName>
    <definedName name="Z_EF9825A4_66A9_440C_B5D2_85645B844729_.wvu.Rows" localSheetId="4" hidden="1">'GP Compliance'!$12:$12</definedName>
    <definedName name="Z_EF9825A4_66A9_440C_B5D2_85645B844729_.wvu.Rows" localSheetId="0" hidden="1">Overview!$8:$11</definedName>
    <definedName name="Z_EF9825A4_66A9_440C_B5D2_85645B844729_.wvu.Rows" localSheetId="9" hidden="1">'Results Tracker'!$145:$335</definedName>
  </definedNames>
  <calcPr calcId="191029"/>
  <customWorkbookViews>
    <customWorkbookView name="Selene Angelone - Personal View" guid="{EF9825A4-66A9-440C-B5D2-85645B844729}" mergeInterval="0" personalView="1" maximized="1" xWindow="-8" yWindow="-8" windowWidth="1382" windowHeight="744" activeSheetId="5"/>
    <customWorkbookView name="Silvia Testi - Visualizzazione personale" guid="{31DF18CB-BA8D-4AEA-B5E1-15D6CA9F0817}" mergeInterval="0" personalView="1" maximized="1" xWindow="-8" yWindow="-8" windowWidth="1382" windowHeight="744" activeSheetId="5" showComments="commIndAndComment"/>
    <customWorkbookView name="Benedetta Gualandi - Personal View" guid="{75853280-C85D-4EAD-BA4B-39FAD7BDDECC}" mergeInterval="0" personalView="1" maximized="1" xWindow="-11" yWindow="-11" windowWidth="1942" windowHeight="104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8" i="12" l="1"/>
  <c r="AD48" i="12"/>
  <c r="V48" i="12"/>
  <c r="N48" i="12"/>
  <c r="F35" i="12"/>
  <c r="F34" i="12"/>
  <c r="F48" i="12" s="1"/>
  <c r="AL30" i="12"/>
  <c r="AD30" i="12"/>
  <c r="V30" i="12"/>
  <c r="N30" i="12"/>
  <c r="F30" i="12"/>
  <c r="E9" i="12" s="1"/>
  <c r="F18" i="12"/>
  <c r="F17" i="12"/>
</calcChain>
</file>

<file path=xl/sharedStrings.xml><?xml version="1.0" encoding="utf-8"?>
<sst xmlns="http://schemas.openxmlformats.org/spreadsheetml/2006/main" count="2488" uniqueCount="1195">
  <si>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</si>
  <si>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</si>
  <si>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</si>
  <si>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</si>
  <si>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</si>
  <si>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</si>
  <si>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</si>
  <si>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</si>
  <si>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</si>
  <si>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</si>
  <si>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</si>
  <si>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</si>
  <si>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</si>
  <si>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</si>
  <si>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</si>
  <si>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</si>
  <si>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</si>
  <si>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</si>
  <si>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</si>
  <si>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</si>
  <si>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</si>
  <si>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</si>
  <si>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</si>
  <si>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</si>
  <si>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</si>
  <si>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</si>
  <si>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</si>
  <si>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</si>
  <si>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</si>
  <si>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</si>
  <si>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</si>
  <si>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</si>
  <si>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</si>
  <si>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</si>
  <si>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</si>
  <si>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</si>
  <si>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</si>
  <si>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</si>
  <si>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</si>
  <si>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</si>
  <si>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</si>
  <si>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</si>
  <si>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</si>
  <si>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</si>
  <si>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</si>
  <si>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</si>
  <si>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</si>
  <si>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</si>
  <si>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</si>
  <si>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</si>
  <si>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</si>
  <si>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</si>
  <si>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</si>
  <si>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</si>
  <si>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</si>
  <si>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</si>
  <si>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</si>
  <si>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</si>
  <si>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</si>
  <si>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</si>
  <si>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</si>
  <si>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</si>
  <si>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</si>
  <si>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</si>
  <si>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</si>
  <si>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</si>
  <si>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</si>
  <si>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</si>
  <si>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</si>
  <si>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</si>
  <si>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</si>
  <si>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</si>
  <si>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</si>
  <si>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</si>
  <si>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</si>
  <si>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</si>
  <si>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</si>
  <si>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</si>
  <si>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</si>
  <si>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</si>
  <si>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</si>
  <si>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</si>
  <si>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</si>
  <si>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</si>
  <si>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</si>
  <si>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</si>
  <si>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</si>
  <si>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</si>
  <si>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</si>
  <si>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</si>
  <si>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</si>
  <si>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</si>
  <si>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</si>
  <si>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</si>
  <si>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</si>
  <si>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</si>
  <si>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</si>
  <si>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</si>
  <si>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</si>
  <si>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</si>
  <si>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</si>
  <si>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</si>
  <si>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</si>
  <si>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</si>
  <si>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</si>
  <si>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</si>
  <si>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</si>
  <si>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</si>
  <si>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</si>
  <si>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</si>
  <si>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</si>
  <si>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</si>
  <si>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</si>
  <si>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</si>
  <si>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</si>
  <si>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</si>
  <si>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</si>
  <si>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</si>
  <si>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</si>
  <si>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</si>
  <si>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</si>
  <si>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</si>
  <si>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</si>
  <si>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</si>
  <si>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</si>
  <si>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</si>
  <si>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</si>
  <si>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</si>
  <si>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</si>
  <si>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</si>
  <si>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</si>
  <si>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</si>
  <si>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</si>
  <si>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</si>
  <si>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</si>
  <si>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</si>
  <si>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</si>
  <si>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</si>
  <si>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</si>
  <si>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</si>
  <si>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</si>
  <si>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</si>
  <si>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</si>
  <si>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</si>
  <si>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</si>
  <si>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</si>
  <si>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</si>
  <si>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</si>
  <si>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</si>
  <si>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</si>
  <si>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</si>
  <si>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</si>
  <si>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</si>
  <si>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</si>
  <si>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</si>
  <si>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</si>
  <si>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</si>
  <si>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</si>
  <si>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</si>
  <si>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</si>
  <si>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</si>
  <si>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</si>
  <si>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</si>
  <si>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</si>
  <si>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</si>
  <si>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</si>
  <si>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</si>
  <si>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</si>
  <si>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</si>
  <si>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</si>
  <si>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</si>
  <si>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</si>
  <si>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</si>
  <si>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</si>
  <si>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</si>
  <si>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</si>
  <si>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</si>
  <si>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</si>
  <si>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</si>
  <si>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</si>
  <si>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</si>
  <si>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</si>
  <si>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</si>
  <si>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</si>
  <si>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</si>
  <si>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</si>
  <si>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</si>
  <si>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</si>
  <si>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</si>
  <si>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</si>
  <si>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</si>
  <si>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</si>
  <si>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</si>
  <si>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</si>
  <si>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</si>
  <si>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</si>
  <si>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</si>
  <si>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</si>
  <si>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</si>
  <si>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</si>
  <si>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</si>
  <si>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</si>
  <si>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</si>
  <si>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</si>
  <si>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</si>
  <si>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</si>
  <si>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</si>
  <si>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</si>
  <si>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</si>
  <si>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</si>
  <si>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</si>
  <si>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</si>
  <si>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</si>
  <si>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</si>
  <si>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</si>
  <si>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</si>
  <si>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</si>
  <si>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</si>
  <si>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</si>
  <si>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</si>
  <si>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</si>
  <si>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</si>
  <si>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</si>
  <si>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</si>
  <si>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</si>
  <si>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</si>
  <si>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</si>
  <si>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</si>
  <si>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</si>
  <si>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</si>
  <si>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</si>
  <si>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</si>
  <si>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</si>
  <si>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</si>
  <si>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</si>
  <si>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</si>
  <si>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</si>
  <si>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</si>
  <si>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</si>
  <si>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</si>
  <si>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</si>
  <si>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</si>
  <si>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</si>
  <si>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</si>
  <si>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</si>
  <si>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</si>
  <si>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</si>
  <si>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</si>
  <si>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</si>
  <si>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</si>
  <si>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</si>
  <si>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</si>
  <si>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</si>
  <si>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</si>
  <si>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</si>
  <si>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</si>
  <si>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</si>
  <si>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</si>
  <si>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</si>
  <si>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</si>
  <si>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</si>
  <si>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</si>
  <si>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</si>
  <si>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</si>
  <si>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</si>
  <si>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</si>
  <si>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</si>
  <si>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</si>
  <si>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</si>
  <si>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</si>
  <si>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</si>
  <si>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</si>
  <si>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</si>
  <si>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</si>
  <si>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</si>
  <si>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</si>
  <si>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</si>
  <si>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</si>
  <si>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</si>
  <si>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</si>
  <si>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</si>
  <si>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</si>
  <si>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</si>
  <si>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</si>
  <si>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</si>
  <si>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</si>
  <si>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</si>
  <si>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</si>
  <si>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</si>
  <si>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</si>
  <si>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</si>
  <si>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</si>
  <si>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</si>
  <si>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</si>
  <si>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</si>
  <si>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</si>
  <si>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</si>
  <si>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</si>
  <si>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</si>
  <si>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</si>
  <si>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</si>
  <si>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</si>
  <si>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</si>
  <si>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</si>
  <si>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</si>
  <si>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</si>
  <si>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</si>
  <si>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</si>
  <si>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</si>
  <si>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</si>
  <si>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</si>
  <si>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</si>
  <si>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</si>
  <si>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</si>
  <si>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</si>
  <si>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</si>
  <si>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</si>
  <si>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</si>
  <si>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</si>
  <si>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</si>
  <si>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</si>
  <si>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</si>
  <si>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</si>
  <si>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</si>
  <si>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</si>
  <si>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</si>
  <si>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</si>
  <si>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</si>
  <si>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</si>
  <si>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</si>
  <si>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</si>
  <si>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</si>
  <si>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</si>
  <si>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</si>
  <si>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</si>
  <si>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</si>
  <si>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</si>
  <si>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</si>
  <si>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</si>
  <si>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</si>
  <si>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</si>
  <si>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</si>
  <si>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</si>
  <si>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</si>
  <si>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</si>
  <si>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</si>
  <si>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</si>
  <si>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</si>
  <si>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</si>
  <si>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</si>
  <si>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</si>
  <si>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</si>
  <si>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</si>
  <si>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</si>
  <si>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</si>
  <si>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</si>
  <si>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</si>
  <si>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</si>
  <si>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</si>
  <si>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</si>
  <si>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</si>
  <si>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</si>
  <si>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</si>
  <si>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</si>
  <si>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</si>
  <si>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</si>
  <si>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</si>
  <si>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</si>
  <si>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</si>
  <si>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</si>
  <si>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</si>
  <si>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</si>
  <si>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</si>
  <si>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</si>
  <si>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</si>
  <si>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</si>
  <si>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</si>
  <si>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</si>
  <si>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</si>
  <si>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</si>
  <si>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</si>
  <si>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</si>
  <si>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</si>
  <si>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</si>
  <si>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</si>
  <si>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</si>
  <si>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</si>
  <si>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</si>
  <si>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</si>
  <si>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</si>
  <si>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</si>
  <si>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</si>
  <si>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</si>
  <si>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</si>
  <si>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</si>
  <si>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</si>
  <si>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</si>
  <si>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</si>
  <si>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</si>
  <si>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</si>
  <si>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</si>
  <si>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</si>
  <si>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</si>
  <si>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</si>
  <si>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</si>
  <si>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</si>
  <si>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</si>
  <si>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</si>
  <si>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</si>
  <si>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</si>
  <si>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</si>
  <si>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</si>
  <si>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</si>
  <si>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</si>
  <si>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</si>
  <si>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</si>
  <si>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</si>
  <si>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</si>
  <si>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</si>
  <si>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</si>
  <si>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</si>
  <si>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</si>
  <si>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</si>
  <si>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</si>
  <si>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</si>
  <si>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</si>
  <si>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</si>
  <si>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</si>
  <si>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</si>
  <si>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</si>
  <si>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</si>
  <si>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</si>
  <si>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</si>
  <si>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</si>
  <si>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</si>
  <si>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</si>
  <si>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</si>
  <si>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</si>
  <si>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</si>
  <si>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</si>
  <si>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</si>
  <si>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</si>
  <si>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</si>
  <si>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</si>
  <si>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</si>
  <si>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</si>
  <si>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</si>
  <si>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</si>
  <si>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</si>
  <si>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</si>
  <si>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</si>
  <si>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</si>
  <si>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</si>
  <si>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</si>
  <si>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</si>
  <si>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</si>
  <si>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</si>
  <si>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</si>
  <si>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</si>
  <si>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</si>
  <si>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</si>
  <si>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</si>
  <si>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</si>
  <si>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</si>
  <si>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</si>
  <si>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</si>
  <si>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</si>
  <si>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</si>
  <si>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</si>
  <si>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</si>
  <si>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</si>
  <si>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</si>
  <si>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</si>
  <si>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</si>
  <si>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</si>
  <si>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</si>
  <si>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</si>
  <si>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</si>
  <si>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</si>
  <si>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</si>
  <si>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</si>
  <si>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</si>
  <si>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</si>
  <si>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</si>
  <si>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</si>
  <si>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</si>
  <si>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</si>
  <si>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</si>
  <si>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</si>
  <si>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</si>
  <si>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</si>
  <si>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</si>
  <si>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</si>
  <si>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</si>
  <si>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</si>
  <si>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</si>
  <si>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</si>
  <si>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</si>
  <si>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</si>
  <si>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</si>
  <si>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</si>
  <si>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</si>
  <si>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</si>
  <si>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</si>
  <si>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</si>
  <si>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</si>
  <si>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</si>
  <si>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</si>
  <si>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</si>
  <si>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</si>
  <si>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</si>
  <si>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</si>
  <si>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</si>
  <si>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</si>
  <si>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</si>
  <si>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</si>
  <si>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</si>
  <si>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</si>
  <si>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</si>
  <si>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</si>
  <si>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</si>
  <si>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</si>
  <si>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</si>
  <si>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</si>
  <si>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</si>
  <si>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</si>
  <si>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</si>
  <si>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</si>
  <si>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</si>
  <si>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</si>
  <si>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</si>
  <si>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</si>
  <si>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</si>
  <si>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</si>
  <si>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</si>
  <si>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</si>
  <si>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</si>
  <si>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</si>
  <si>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</si>
  <si>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</si>
  <si>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</si>
  <si>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</si>
  <si>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</si>
  <si>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</si>
  <si>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</si>
  <si>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</si>
  <si>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</si>
  <si>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</si>
  <si>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</si>
  <si>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</si>
  <si>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</si>
  <si>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</si>
  <si>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</si>
  <si>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</si>
  <si>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</si>
  <si>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</si>
  <si>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</si>
  <si>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</si>
  <si>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</si>
  <si>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</si>
  <si>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</si>
  <si>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</si>
  <si>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</si>
  <si>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</si>
  <si>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</si>
  <si>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</si>
  <si>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</si>
  <si>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</si>
  <si>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</si>
  <si>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</si>
  <si>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</si>
  <si>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</si>
  <si>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</si>
  <si>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</si>
  <si>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</si>
  <si>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</si>
  <si>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</si>
  <si>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</si>
  <si>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</si>
  <si>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</si>
  <si>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</si>
  <si>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</si>
  <si>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</si>
  <si>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</si>
  <si>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</si>
  <si>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</si>
  <si>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</si>
  <si>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</si>
  <si>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</si>
  <si>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</si>
  <si>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</si>
  <si>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</si>
  <si>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</si>
  <si>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</si>
  <si>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</si>
  <si>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</si>
  <si>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</si>
  <si>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</si>
  <si>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</si>
  <si>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</si>
  <si>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</si>
  <si>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</si>
  <si>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</si>
  <si>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</si>
  <si>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</si>
  <si>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</si>
  <si>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</si>
  <si>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</si>
  <si>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</si>
  <si>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</si>
  <si>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</si>
  <si>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</si>
  <si>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</si>
  <si>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</si>
  <si>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</si>
  <si>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</si>
  <si>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</si>
  <si>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</si>
  <si>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</si>
  <si>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</si>
  <si>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</si>
  <si>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</si>
  <si>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</si>
  <si>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</si>
  <si>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</si>
  <si>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</si>
  <si>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</si>
  <si>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</si>
  <si>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</si>
  <si>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</si>
  <si>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</si>
  <si>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</si>
  <si>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</si>
  <si>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</si>
  <si>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</si>
  <si>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</si>
  <si>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</si>
  <si>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</si>
  <si>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</si>
  <si>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</si>
  <si>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</si>
  <si>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</si>
  <si>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</si>
  <si>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</si>
  <si>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</si>
  <si>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</si>
  <si>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</si>
  <si>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</si>
  <si>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</si>
  <si>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</si>
  <si>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</si>
  <si>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</si>
  <si>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</si>
  <si>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</si>
  <si>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</si>
  <si>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</si>
  <si>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</si>
  <si>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</si>
  <si>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</si>
  <si>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</si>
  <si>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</si>
  <si>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</si>
  <si>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</si>
  <si>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</si>
  <si>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</si>
  <si>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</si>
  <si>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</si>
  <si>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</si>
  <si>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</si>
  <si>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</si>
  <si>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</si>
  <si>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</si>
  <si>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</si>
  <si>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</si>
  <si>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</si>
  <si>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</si>
  <si>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</si>
  <si>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</si>
  <si>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</si>
  <si>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</si>
  <si>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</si>
  <si>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</si>
  <si>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</si>
  <si>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</si>
  <si>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</si>
  <si>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</si>
  <si>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</si>
  <si>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</si>
  <si>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</si>
  <si>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</si>
  <si>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</si>
  <si>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</si>
  <si>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</si>
  <si>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</si>
  <si>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</si>
  <si>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</si>
  <si>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</si>
  <si>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</si>
  <si>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</si>
  <si>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</si>
  <si>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</si>
  <si>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</si>
  <si>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</si>
  <si>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</si>
  <si>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</si>
  <si>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</si>
  <si>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</si>
  <si>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</si>
  <si>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</si>
  <si>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</si>
  <si>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</si>
  <si>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</si>
  <si>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</si>
  <si>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</si>
  <si>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</si>
  <si>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</si>
  <si>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</si>
  <si>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</si>
  <si>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</si>
  <si>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</si>
  <si>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</si>
  <si>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</si>
  <si>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</si>
  <si>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</si>
  <si>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</si>
  <si>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</si>
  <si>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</si>
  <si>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</si>
  <si>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</si>
  <si>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</si>
  <si>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</si>
  <si>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</si>
  <si>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</si>
  <si>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</si>
  <si>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</si>
  <si>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</si>
  <si>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</si>
  <si>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</si>
  <si>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</si>
  <si>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</si>
  <si>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</si>
  <si>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</si>
  <si>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</si>
  <si>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</si>
  <si>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</si>
  <si>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</si>
  <si>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</si>
  <si>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</si>
  <si>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</si>
  <si>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</si>
  <si>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</si>
  <si>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</si>
  <si>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</si>
  <si>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</si>
  <si>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</si>
  <si>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</si>
  <si>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</si>
  <si>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</si>
  <si>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</si>
  <si>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</si>
  <si>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</si>
  <si>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</si>
  <si>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</si>
  <si>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</si>
  <si>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</si>
  <si>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</si>
  <si>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</si>
  <si>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</si>
  <si>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</si>
  <si>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</si>
  <si>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</si>
  <si>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</si>
  <si>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</si>
  <si>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</si>
  <si>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</si>
  <si>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</si>
  <si>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</si>
  <si>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</si>
  <si>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</si>
  <si>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</si>
  <si>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</si>
  <si>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</si>
  <si>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</si>
  <si>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</si>
  <si>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</si>
  <si>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</si>
  <si>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</si>
  <si>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</si>
  <si>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</si>
  <si>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</si>
  <si>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</si>
  <si>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</si>
  <si>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</si>
  <si>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</si>
  <si>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</si>
  <si>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</si>
  <si>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</si>
  <si>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</si>
  <si>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</si>
  <si>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</si>
  <si>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</si>
  <si>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</si>
  <si>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</si>
  <si>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</si>
  <si>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</si>
  <si>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</si>
  <si>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</si>
  <si>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</si>
  <si>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</si>
  <si>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</si>
  <si>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</si>
  <si>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</si>
  <si>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</si>
  <si>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</si>
  <si>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</si>
  <si>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</si>
  <si>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</si>
  <si>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</si>
  <si>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</si>
  <si>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</si>
  <si>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</si>
  <si>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</si>
  <si>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</si>
  <si>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</si>
  <si>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</si>
  <si>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</si>
  <si>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</si>
  <si>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</si>
  <si>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</si>
  <si>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</si>
  <si>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</si>
  <si>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</si>
  <si>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</si>
  <si>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</si>
  <si>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</si>
  <si>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</si>
  <si>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</si>
  <si>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</si>
  <si>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</si>
  <si>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 xml:space="preserve">Per Projects </t>
  </si>
  <si>
    <t xml:space="preserve">% of women who– at different level in the city – have actively participated to the implementation of the sub-projects </t>
  </si>
  <si>
    <t>Output 1.1</t>
  </si>
  <si>
    <t xml:space="preserve">Nr. of sub- projects implementation plans that have a gender approach which clearly define the role and reasonability’ of the women in the execution and the gender needs addressed </t>
  </si>
  <si>
    <t xml:space="preserve">  </t>
  </si>
  <si>
    <t>% women satisfied with the sub-projects implementation plan as responding to their need and enhancing their role</t>
  </si>
  <si>
    <t>Output 1.2</t>
  </si>
  <si>
    <t>Nr. of detailed engineering studies to assess environmental and social risks prepared – in line with AF and national requirements</t>
  </si>
  <si>
    <t xml:space="preserve">% of the women who agree that gender needs (as in the sub-project implementation plan) are addressed  </t>
  </si>
  <si>
    <t>% of women whose capacity has been recognized and is reflected into the sustainability plan</t>
  </si>
  <si>
    <t>Output 1.3</t>
  </si>
  <si>
    <t>United Nations Human Settlements Programme (UN-Habitat)</t>
  </si>
  <si>
    <t xml:space="preserve">Multilateral Implementing Entity </t>
  </si>
  <si>
    <t>Cities of: Morondava (Madagascar), Zomba (Malawi), Chokwe (Mozambique) and Moroni (Comoros)</t>
  </si>
  <si>
    <t>N/A</t>
  </si>
  <si>
    <t>33rd AFB, 14-15 March 2019</t>
  </si>
  <si>
    <t xml:space="preserve">http://dimsur.org/adaptation-fund-launch-event-documents/ 
</t>
  </si>
  <si>
    <t>List (only) inception report/ extension request(s)/ MTR that have been prepared for the project and provide date(s) of submission for each</t>
  </si>
  <si>
    <t>COMPONENT 2 - Climate resilience approach and decision making is gender based informed.</t>
  </si>
  <si>
    <t>% of women of women who are actively part of high-level climate resilience decision making processes and platforms</t>
  </si>
  <si>
    <t xml:space="preserve">% increased of climate resilience policies that are gender sensitive  </t>
  </si>
  <si>
    <t>Output 2.1</t>
  </si>
  <si>
    <t>COMPONENT 2 - National tools/guidelines/policies/ legislation for promoting urban climate resilience are developed and adopted.</t>
  </si>
  <si>
    <t>% increased awareness on the need to take gender informed decisions on climate resilience</t>
  </si>
  <si>
    <t>Output 2.2</t>
  </si>
  <si>
    <t>COMPONENT 2 - National and local officers are trained in urban climate adaptation techniques and approaches and have increased their understanding on the importance of climate resilience measures/approaches.</t>
  </si>
  <si>
    <t>COMPONENT 3 - Local and national governments of the 4 countries have learned from each other appropriate and gender sensitive  urban climate adaptation practices and are better prepared to face common transboundary climate-related natural hazards and related impact.</t>
  </si>
  <si>
    <t>COMPONENT 3 - Lessons learned and best practices on gender sensitive climate resilience are captured and disseminated through the SADC DRR Unit in partnership with DiMSUR as regional knowledge management platform.</t>
  </si>
  <si>
    <t>Output 3.1</t>
  </si>
  <si>
    <t xml:space="preserve">% increased of gender-sensitive good practices shared </t>
  </si>
  <si>
    <t xml:space="preserve">% increased interest and availability in jointly managed climate change transboundary risks and impact, included gender  </t>
  </si>
  <si>
    <t xml:space="preserve">No. of exchange mission with a focus on gender and climate change </t>
  </si>
  <si>
    <t xml:space="preserve">No. of female officials who take actively part in the training </t>
  </si>
  <si>
    <t xml:space="preserve">No. of policies on gender sensitive climate resilience that have been developed/revised (for incorporating the good practices) </t>
  </si>
  <si>
    <t xml:space="preserve">No. of participants to the missions (gender disaggregated) </t>
  </si>
  <si>
    <t>Output 3.2</t>
  </si>
  <si>
    <t>Outcome 7</t>
  </si>
  <si>
    <t>Outcome 8</t>
  </si>
  <si>
    <t xml:space="preserve">Executing Entity/ Madagascar </t>
  </si>
  <si>
    <t>Executing Entity/ Malawi</t>
  </si>
  <si>
    <t>Executing Entity/ Mozambique</t>
  </si>
  <si>
    <t>Executing Entity/ Union of Comoros</t>
  </si>
  <si>
    <t>23 sub-project implementation plans with all technical specifications for each planned investment/activity</t>
  </si>
  <si>
    <t>4 assessment reports, including risks and mitigation measures per hard intervention</t>
  </si>
  <si>
    <t>4 ministries (1 per country)</t>
  </si>
  <si>
    <t>32 workshops/ trainings (8 per country)</t>
  </si>
  <si>
    <t>At least 10 good practice guides on climate change adaptation solutions derived from the local implementation of sub-project in the 4 countries</t>
  </si>
  <si>
    <t xml:space="preserve">% increased of  women who  - at different level and different sector – are  actively engaged in socioeconomic development of the city </t>
  </si>
  <si>
    <t xml:space="preserve">Nr. of women who have a leadership position in the implementation of the sub-projects’ implementation plan </t>
  </si>
  <si>
    <t>COMPONENT 1 - Women are actively involved and engaged in the implementation of the cities sub-projects and make sure that that gender needs and perspective are concretely addressed.</t>
  </si>
  <si>
    <t xml:space="preserve">% of women who have been trained to have an active role in the priority sub-projects  </t>
  </si>
  <si>
    <t xml:space="preserve">At least 50% of the women among the municipal staff and community members have been trained and capacitated to ensure proper management/ maintenance of the realised priority actions </t>
  </si>
  <si>
    <t>60% women/youth</t>
  </si>
  <si>
    <t xml:space="preserve">50% women/youth </t>
  </si>
  <si>
    <t>Madagascar, Malawi, Mozambique, Union of Comoros</t>
  </si>
  <si>
    <t>AFR/MIE/DRR/2016/1</t>
  </si>
  <si>
    <t>mathias.spaliviero@un.org</t>
  </si>
  <si>
    <r>
      <t>Government DA Madagascar 
[</t>
    </r>
    <r>
      <rPr>
        <b/>
        <i/>
        <sz val="9"/>
        <rFont val="Times New Roman"/>
        <family val="1"/>
      </rPr>
      <t>if regional project/program add rows as necessary</t>
    </r>
    <r>
      <rPr>
        <b/>
        <sz val="11"/>
        <rFont val="Times New Roman"/>
        <family val="1"/>
      </rPr>
      <t>]</t>
    </r>
  </si>
  <si>
    <r>
      <t>Government DA Malawi 
[</t>
    </r>
    <r>
      <rPr>
        <b/>
        <i/>
        <sz val="9"/>
        <rFont val="Times New Roman"/>
        <family val="1"/>
      </rPr>
      <t>if regional project/program add rows as necessary</t>
    </r>
    <r>
      <rPr>
        <b/>
        <sz val="11"/>
        <rFont val="Times New Roman"/>
        <family val="1"/>
      </rPr>
      <t>]</t>
    </r>
  </si>
  <si>
    <t>Mr. Peter K. Simbani - Director, Debt &amp; Aid Management Division - Ministry of Finance</t>
  </si>
  <si>
    <t>pksimbane@finance.org.mw - secpsdad@finance.gov.mw</t>
  </si>
  <si>
    <r>
      <t>Government DA Mozambique 
[</t>
    </r>
    <r>
      <rPr>
        <b/>
        <i/>
        <sz val="9"/>
        <rFont val="Times New Roman"/>
        <family val="1"/>
      </rPr>
      <t>if regional project/program add rows as necessary</t>
    </r>
    <r>
      <rPr>
        <b/>
        <sz val="11"/>
        <rFont val="Times New Roman"/>
        <family val="1"/>
      </rPr>
      <t>]</t>
    </r>
  </si>
  <si>
    <t>Ms. Emilia Dique Fumo - Permanent Secretary - Ministry of Land and Environment</t>
  </si>
  <si>
    <t>emiliadiquefumo@gmail.com</t>
  </si>
  <si>
    <r>
      <t>Government DA Union of Comoros 
[</t>
    </r>
    <r>
      <rPr>
        <b/>
        <i/>
        <sz val="9"/>
        <rFont val="Times New Roman"/>
        <family val="1"/>
      </rPr>
      <t>if regional project/program add rows as necessary</t>
    </r>
    <r>
      <rPr>
        <b/>
        <sz val="11"/>
        <rFont val="Times New Roman"/>
        <family val="1"/>
      </rPr>
      <t>]</t>
    </r>
  </si>
  <si>
    <t>Mr. Fawaz Mohamed Moumini - Spécialiste négociations et financements climat (DGEF)</t>
  </si>
  <si>
    <t>fawaz.moumini@gmail.com</t>
  </si>
  <si>
    <t>Fruzsina Straus - UN-Habitat</t>
  </si>
  <si>
    <t>straus@un.org</t>
  </si>
  <si>
    <t>Silvia Testi - Oxfam Italia</t>
  </si>
  <si>
    <t>silvia.testi@oxfam.it</t>
  </si>
  <si>
    <t>sandrine.andriantsimietry@un.org</t>
  </si>
  <si>
    <t>The formal procedures for opening a bank account at a primary bank for the AoC component 2 funding for the ministry requires a ministerial decree by the government and took several months given the Covid 19 and the health emergency adopted by the government and delayed the signature of the AoC for component 2 with MATP. Nonetheless the detailed action plans for Component 2 and some Terms of References for the activities have been already developed by the technical team of the executing entities and will be finalized upon the signature of the AoC. These will permit the speed up of the implementation of this 2 years AoC for the updates of the national documents promoting urban climate resilience and the national training in urban climate adaptation techniques and approaches and catch up the delay incurred in this first year with the pandemic covid 19.</t>
  </si>
  <si>
    <t>marcia.guambe@un.org</t>
  </si>
  <si>
    <t>Marcia Guambe - National Project Manager</t>
  </si>
  <si>
    <t>Stern Kita - National Project Manager</t>
  </si>
  <si>
    <t>stern.kita@un.org</t>
  </si>
  <si>
    <t>Sandrine Andriantsimietry - National Project Manager</t>
  </si>
  <si>
    <t>hamid.soule-saadi@un.org</t>
  </si>
  <si>
    <t>Hamid Soule-Saadi - National Project Manager</t>
  </si>
  <si>
    <t>2: Physical asset (produced/improved/strenghtened)</t>
  </si>
  <si>
    <t>Ms. Jane Alice Laurette Razanamiharisoa - Autorité Nationale Désignée Fonds Adaptation- Bureau National des Changements Climatiques et de la Réduction des Émissions dues à la Déforestation et à la Dégradation des forêts (BNCCREDD+)- Ministère de l'Environnement et du Développement Durable MEDD</t>
  </si>
  <si>
    <t>jrazanamiharisoa@ymail.com; janealicelaurette2005@gmail.com</t>
  </si>
  <si>
    <t xml:space="preserve">rabeharim@yahoo.fr </t>
  </si>
  <si>
    <t>At least 4 tools/guidelines/policies/ legislation (1 for each country)</t>
  </si>
  <si>
    <t>James Chiusiwa, Commissioner, Department of Disaster Management Affairs, P/Bag 336, Lilongwe 3, MALAWI</t>
  </si>
  <si>
    <t>chiusiwaj@yahooo.com</t>
  </si>
  <si>
    <t>saidabiboina1@gmail.com</t>
  </si>
  <si>
    <t>Mr. Said Boina Abi - General Director of Equipment and Land Development (DGEAT) - Union of Comoros</t>
  </si>
  <si>
    <t>RABE Harimanana- Directeur Général de l'Aménagement du Territoire DGATE - Ministère de l'Aménagement du Territoire et des Travaux Publics MATP Madagascar</t>
  </si>
  <si>
    <t>In each country National Project Coordination Teams (NPCTs) have been established and meetings have been held. While few challenges have been reported in the engagement of specific departments, the majority of key government departments are actively involved in project implementation. Regional coordination mechanisms, especially through the annual Project Steering Committee (PSC) meetings, should mitigate this risk.</t>
  </si>
  <si>
    <t>The project partners will work together in a consultative manner with all stakeholders, relevant government departments and institutions to ensure that lessons learned from the project are considered and adequately incorporated in national and regional adaptation strategies. UN-Habitat has been liaising with national government partners on their priorities and needs, especially regarding Expected Outputs 2.1 and 2.2 and their alignment to national and local development frameworks, and will continue to do so.</t>
  </si>
  <si>
    <t>Fruzsina Straus - Project Manager</t>
  </si>
  <si>
    <t>Implementing Entity:
UN-Habitat/ Project Coordinator</t>
  </si>
  <si>
    <r>
      <rPr>
        <b/>
        <sz val="11"/>
        <color rgb="FF000000"/>
        <rFont val="Times New Roman"/>
        <family val="1"/>
      </rPr>
      <t>Component 2: Tools and guidelines development and training delivery at the national level.</t>
    </r>
    <r>
      <rPr>
        <sz val="11"/>
        <color rgb="FF000000"/>
        <rFont val="Times New Roman"/>
        <family val="1"/>
      </rPr>
      <t xml:space="preserve">
</t>
    </r>
    <r>
      <rPr>
        <i/>
        <sz val="11"/>
        <color rgb="FF000000"/>
        <rFont val="Times New Roman"/>
        <family val="1"/>
      </rPr>
      <t>Outcome 2: National governments have created enabling conditions for scaling up and replicating the same approach in other urban settlements.</t>
    </r>
  </si>
  <si>
    <r>
      <rPr>
        <b/>
        <sz val="11"/>
        <color rgb="FF000000"/>
        <rFont val="Times New Roman"/>
        <family val="1"/>
      </rPr>
      <t xml:space="preserve">Component 1: Preparation, implementation and sustainable management of priority sub-projects at the city level.
</t>
    </r>
    <r>
      <rPr>
        <i/>
        <sz val="11"/>
        <color rgb="FF000000"/>
        <rFont val="Times New Roman"/>
        <family val="1"/>
      </rPr>
      <t>Outcome 1:Municipal staff, communities and local stakeholders have successfully planned and implemented priority sub-projects for increasing the climate resilience of their city and have acquired the required capacity to manage and maintain the realised investments.</t>
    </r>
  </si>
  <si>
    <r>
      <rPr>
        <b/>
        <sz val="11"/>
        <color rgb="FF000000"/>
        <rFont val="Times New Roman"/>
        <family val="1"/>
      </rPr>
      <t>Component 3: Inter-country experience sharing, cross-fertilisation and dissemination of lessons learned at the regional level.</t>
    </r>
    <r>
      <rPr>
        <sz val="11"/>
        <color indexed="8"/>
        <rFont val="Times New Roman"/>
        <family val="1"/>
      </rPr>
      <t xml:space="preserve">
</t>
    </r>
    <r>
      <rPr>
        <i/>
        <sz val="11"/>
        <color rgb="FF000000"/>
        <rFont val="Times New Roman"/>
        <family val="1"/>
      </rPr>
      <t>Outcome 3: Local and national governments of the 4 countries have learned from each other appropriate and gender sensitive  urban climate adaptation practices and are better prepared to face common transboundary climate-related natural hazards and related impact.</t>
    </r>
  </si>
  <si>
    <t>Low</t>
  </si>
  <si>
    <t xml:space="preserve">Low
</t>
  </si>
  <si>
    <t>None in addition to the above.</t>
  </si>
  <si>
    <t>- Regular meetings with key local stakeholders (monthly or when needed);
-Progress reports;
- Meetings’ attendance lists, minutes and key documents presented/ discussed;
- Grievance reports.</t>
  </si>
  <si>
    <t>In agreement with the local authorities and concerned communities, minimum social security, occupation safety and health (as per the ILO standards and principles) will be included in labour contracts and sub-contracts 
Employment contracts will be written documents and registered according to the country’s labour law and conditions; Safe grievance/reporting mechanisms will be set up to capture local workers’ complaints, feedback, inputs and updates.</t>
  </si>
  <si>
    <t>- Regular meetings with key local stakeholders (monthly or when needed
- Progress reports
- Key documents
- Grievance reports</t>
  </si>
  <si>
    <t xml:space="preserve">- Organise awareness-raising activities targeting the concerned local communities to highlight the importance of keeping the drainage ditches clean and the relationship between waste dumping and clogging of ditches, flooding and diseases  (see also the Sustainability section of the referred sub-project fiches in Annex 5); Where appropriate, metal grids can be used to protect drainage ditches to be clogged with waste; in fact, by minimising the storm water pollution the impact on critical habitats will be reduced (NB: this is also linked to sub-projects 5.4.3; 5.1.8 and 5.2.4 on solid waste management); Monitoring regularly the state of the identified critical natural habitats
- The design of the river rehabilitation intervention will pay particular attention to ensure that the connectivity of the ecosystem is not affected. The design will be done in collaboration with experts from the Department of Environment of the city council and relevant stakeholders as  the Botanic Garden in Zomba and the University of Malawi in Zomba, in close coordination with the national authorities; Activities will be organised in collaboration with these entities to protect the riverine ecosystems around the hotspots where gabions will be installed; Awareness-raising campaigns will be carried out to increase the level of understanding regarding the negative impacts of sand mining in the river banks; By-laws to prevent informal sand mining in the targeted areas will have to be enforced in a stricter manner, including payment of penalties; involving the riparian populations in this process through awareness-raising and surveillance/reporting mechanisms will be crucial;Alternative livelihood options will have to be identified for the sand miners.
</t>
  </si>
  <si>
    <t>All the Initiatives which specifically target the natural environment such as reforestation - urban greening etc... have been discussed with the Municipality and the Communities and the bio-diversity of such environment is under consideration with all the stakeholders. Environmentalists, experts on the specific natural species such as Mangroves in Madagascar, forest in Malawi, fisheries etc. are in process to be hired. </t>
  </si>
  <si>
    <t xml:space="preserve">- A mitigation plan to avoid over-use of sand in the planned construction activities (and to be rigorously followed) will be drafted for sustainable provisioning of sand before starting the construction phase; the plan will include, among other measures: (i) a detailed design of the drainage channels avoiding the over-use sand (e.g. substitution of sand with other construction materials); (ii) purchase of sand from non-impacting sources; etc.
To minimise the pollution of surface waters mitigation measures are the same as for Principles 9 and 10 to avoid negative impacts on critical natural habitat and biodiversity.
- Similarly to the drainage thematic group of sub-projects, a mitigation plan to avoid over-use of sand in the planned construction activities will be drafted for sustainable provisioning of sand before starting the construction phase; To minimise the risk of pollution there is need to include a waterproof ground (e.g. using cement or underground plastic sheet) during the design phase to avoid leachate percolation that may affect the soil or ground water quality; Ensuring timely and regular collection of waste by the local authorities in collaboration with the concerned communities will be crucial; awareness-raising activities will also be carried out for this purpose;
See more mitigation measures under the Sustainability section of the referred sub-project fiches.
- Similarly to the drainage thematic group of sub-projects, a mitigation plan to avoid over-use of sand in the planned construction activities will be drafted for sustainable provisioning of sand before starting the construction phase.
- Similarly to the drainage thematic group of sub-projects, a mitigation plan to avoid over-use of sand in the planned construction activities will be drafted for sustainable provisioning of sand before starting the construction phase.
</t>
  </si>
  <si>
    <t>All the initiatives are considered against the pollution that they might create (or increase) during their implementation as a non- intentional result of it (implementation). In this regard, the service providers for conducting the technical designs are in process to be evaluated against - among other things- the pollution's prevention measures that they put in place and the adoption of a resources efficiency approach (in implementation). Current pollution considerations are also taken into consideration. </t>
  </si>
  <si>
    <t>Public health issues and risks related to each particular context have been discussed, especially in relation to the current Covid situation. The implementation approach of the all Initiatives have been indeed discussed  against the actual Covid emergency, the current preventive measures adopted by each Country and the future implications that Covid entails. Baseline exercises, communities and municipal meetings, on site visits,  tenders assessments (i.e. Madagascar) have been conducted by ensuring the high level compliance with the national Covid preventive measures.   All the Initiatives have considered against other public health risks that they might unintentionally create (or increase) during the implementation. In this regard, the service providers for the technical designs are in process to be evaluated against  the public health risks avoidance measures that they put in place. </t>
  </si>
  <si>
    <t>- As impacts on public health depend on potential water pollution, the mitigation measures to be applied are the same as for Principle 9, 10 and 12 (2nd bullet related to pollution) for this thematic group of sub-projects.
- To minimise the risk of ground water pollution there is need to include a waterproof ground (e.g. using cement or underground plastic sheet) during the design phase to avoid leachate percolation; Ensuring timely and regular collection of waste by the local authorities in collaboration with the concerned communities will be crucial; awareness-raising activities will also be carried out for this purpose; See more mitigation measures under the Sustainability section of the referred sub-project fiches in Annex 5.
- As impacts on public health depend on the quality of the Likangala River, the mitigation measures to be applied are the same as for Principle 9 (1st and 2nd bullets) for this thematic group of sub-projects.</t>
  </si>
  <si>
    <t xml:space="preserve">0
</t>
  </si>
  <si>
    <t>Soil and Land conservation issues are included in the eco-system  and diodiversity conservation analysis. In this regard, the service providers are be evaluated against the measures that they put in place to ensure soil and land conservation</t>
  </si>
  <si>
    <t xml:space="preserve">- To minimise the degradation of the identified valuable lands and avoid any negative impact on ecosystem services provisioning due to water pollution as described in the risk assessment, the mitigation measures to be adopted are the same as under Principles 9 and 10 (2nd bullet) for this thematic group of sub-projects; Drainage improvement works in Chokwe will be accompanied by planting vegetation activities along the banks to reduce soil degradation. See more mitigation measures under the Sustainability section of the referred sub-project fiches.
- The same mitigation measures proposed under Principles 9, 10, 12 and 13 proposed for this thematic group of sub-projects may be applied.  </t>
  </si>
  <si>
    <t xml:space="preserve">Nr. of people that have got access to resilient basic services and infrastructure; </t>
  </si>
  <si>
    <t>10% of target</t>
  </si>
  <si>
    <t>Nr. of people that got access to improved ecosystem services;</t>
  </si>
  <si>
    <t xml:space="preserve">Nr. of people that participated to the enhancement of above (in line with AF indicators 3.1, 4.2 and 5) </t>
  </si>
  <si>
    <t>4 municipalities 2 departments per municipality, at least 40% of staff</t>
  </si>
  <si>
    <t>60% of the women in each of the 4 cities</t>
  </si>
  <si>
    <t xml:space="preserve"> </t>
  </si>
  <si>
    <t>No. of sub-project implementation plans developed</t>
  </si>
  <si>
    <t xml:space="preserve">19 technical designs out of 23: Mozambique, Malawi, Madagascar.  4 Technical designs out of 23 are accompanied by Environmental and Social Management Plans for the 4 interventions  </t>
  </si>
  <si>
    <t>19 out of 23 detailed engineering studies to assess environmental and social risks prepared</t>
  </si>
  <si>
    <t>Nr. of municipal staff and community members mobilised/trained to ensure proper management/ maintenance of the realised priority actions (in line with AF indicator 2.1.1. and 3.1.1.) – by gender</t>
  </si>
  <si>
    <t>1 community level training delivered on sustainable urban forest management (nursery raising and tree planting and management)</t>
  </si>
  <si>
    <t xml:space="preserve">Nr. of women who have a leadership position in the implementation of the sub-projects implementation plan </t>
  </si>
  <si>
    <t>Malawi: 1 community level training delivered (73 Community members trained on sustainable urban forest management)</t>
  </si>
  <si>
    <t xml:space="preserve">(At least) 50% of the women have been trained and capacitated </t>
  </si>
  <si>
    <t>50% women/youth</t>
  </si>
  <si>
    <t>% of women who have been trained to have an active role in the priority  sub-projects</t>
  </si>
  <si>
    <t>Nr. and type of targeted institutions with increased capacity to minimise exposure to climate variability risks (in line with AF indicator 2.1)</t>
  </si>
  <si>
    <t>Nr. and type of targeted institutions whose staff has been trained</t>
  </si>
  <si>
    <t>%. of women who are actively part of high level climate resilience decision making processes and platforms</t>
  </si>
  <si>
    <t>Nr. of inter- departmental high level meetings on climate resilience agenda</t>
  </si>
  <si>
    <t>% increased integration of Climate change priorities into national development strategy (in line with AF indicator 7)</t>
  </si>
  <si>
    <t>Nr. of guidelines/policies adapted, developed or law adjustments</t>
  </si>
  <si>
    <t>Nr. of national departments that deal with women and gender issues have prioritize climate resilience issues</t>
  </si>
  <si>
    <t>% increased of climate resilience policies that are gender sensitive</t>
  </si>
  <si>
    <t>Nr of workshops/trainings held at ministerial level</t>
  </si>
  <si>
    <t>Nr. of officials who participate to training for responding to, and mitigating impacts, of climate-related events on urban areas (in line with AF indicator 2.1.1.)</t>
  </si>
  <si>
    <t>% awareness/knowledge increased of the understanding of climate resilience approach /measures</t>
  </si>
  <si>
    <t>Nr. of good practices /lessons learnt per country at national and city level that are shared</t>
  </si>
  <si>
    <t>4 national reports; 4 city level reports</t>
  </si>
  <si>
    <t>Nr. of multi-countries meeting held</t>
  </si>
  <si>
    <t>% increased interest and availability in jointly managed climate change transboundary risks and impact, included gender</t>
  </si>
  <si>
    <t>Nr. of policies on gender sensitive climate resilience that have been developed/revised (for incorporating the good practices)</t>
  </si>
  <si>
    <t>Number of materials shared on SADC DRR Unit and DiMSUR platforms</t>
  </si>
  <si>
    <t>% increased of gender-sensitive good practices shared</t>
  </si>
  <si>
    <t>No. of exchange missions conducted and lessons learned shared</t>
  </si>
  <si>
    <t>No. of exchange mission with a focus on gender and climate change</t>
  </si>
  <si>
    <t>No. of participants to the missions (gender disaggregated)</t>
  </si>
  <si>
    <t>Output 3.3</t>
  </si>
  <si>
    <t>No. of regional workshops organized</t>
  </si>
  <si>
    <t xml:space="preserve">On 23-24 June 2020 the official launch of the project, the inception workshop and the first Project Steering Committee were held as a two-day event which was organised as a hybrid in-person and virtual meeting in order to comply with the specific COVID-19 related restrictions in both travel and gathering of people in the involved countries. This event officially marked the commencement of the project.
</t>
  </si>
  <si>
    <t>5 regional workshops; 20 presentations (5 by each country)</t>
  </si>
  <si>
    <t>Type of material utilized and best gender sensitive practices presented</t>
  </si>
  <si>
    <t>Presentations and reports on the pre-project situation at national and local level; presentation of the multifaceted challenges and opportunities for resilience building using the examples of Madagascar, Malawi, Mozambique and the Union of Comoros.</t>
  </si>
  <si>
    <t>No. of participants (gender disaggregated) who actively participated to the workshop</t>
  </si>
  <si>
    <t>No. of bilateral meeting among the countries on gender sensitive climate resilience measures</t>
  </si>
  <si>
    <t>% increased capacity of the staff to respond to, and mitigate impacts of, climate-related events from targeted institutions (in line with AF indicator 2.1.2.)</t>
  </si>
  <si>
    <t>YES.
The project completed assessments on the grievance and whistleblowing for project complaints and safeguarding issues in targeted areas.
The environmental and social safeguards were comprehensively reviewed alongside the review of the technical designs for all the sub-projects and were all up to date. Further and continuous monitoring was undertaken alongside the implementation of the baseline analysis.</t>
  </si>
  <si>
    <r>
      <rPr>
        <b/>
        <sz val="8"/>
        <rFont val="Tahoma"/>
        <family val="2"/>
      </rPr>
      <t>Financial and Institutional</t>
    </r>
    <r>
      <rPr>
        <sz val="8"/>
        <rFont val="Tahoma"/>
        <family val="2"/>
      </rPr>
      <t xml:space="preserve">:
Capacity constraints of municipal/national institutions may limit the effective implementation of interventions under Components 1 and 2.
Probability: 2 
Impact: 3
(1: low - 5 : high)
</t>
    </r>
  </si>
  <si>
    <r>
      <rPr>
        <b/>
        <sz val="8"/>
        <rFont val="Tahoma"/>
        <family val="2"/>
      </rPr>
      <t>Financial</t>
    </r>
    <r>
      <rPr>
        <sz val="8"/>
        <rFont val="Tahoma"/>
        <family val="2"/>
      </rPr>
      <t>:
Complexity of financial management and procurement procedures under the UN Secretariat rules and regulations, which could delay the project execution.
Probability: 2
Impact: 3
(1: low - 5 : high)</t>
    </r>
  </si>
  <si>
    <r>
      <rPr>
        <b/>
        <sz val="8"/>
        <rFont val="Tahoma"/>
        <family val="2"/>
      </rPr>
      <t>Institutional and social</t>
    </r>
    <r>
      <rPr>
        <sz val="8"/>
        <rFont val="Tahoma"/>
        <family val="2"/>
      </rPr>
      <t>:
Disagreement amongst stakeholders with regards to adaptation measures.
Probability: 2
Impact: 3
(1: low - 5 : high)</t>
    </r>
  </si>
  <si>
    <r>
      <rPr>
        <b/>
        <sz val="8"/>
        <rFont val="Tahoma"/>
        <family val="2"/>
      </rPr>
      <t xml:space="preserve">Environmental &amp; social:
</t>
    </r>
    <r>
      <rPr>
        <sz val="8"/>
        <rFont val="Tahoma"/>
        <family val="2"/>
      </rPr>
      <t>Current climate and seasonal variability and/or hazard events result in implementation delays or undermine confidence in adaptation measures by local communities.
Probability: 2
Impact: 3
(1: low - 5 : high)</t>
    </r>
  </si>
  <si>
    <r>
      <rPr>
        <b/>
        <sz val="8"/>
        <rFont val="Tahoma"/>
        <family val="2"/>
      </rPr>
      <t>Institutional and social</t>
    </r>
    <r>
      <rPr>
        <sz val="8"/>
        <rFont val="Tahoma"/>
        <family val="2"/>
      </rPr>
      <t>:
Communities may not adopt activities during or after the AF project, including infrastructure maintenance.
Probability: 2
Impact: 2
(1: low - 5 : high)</t>
    </r>
  </si>
  <si>
    <r>
      <rPr>
        <b/>
        <sz val="8"/>
        <rFont val="Tahoma"/>
        <family val="2"/>
      </rPr>
      <t>Institutional</t>
    </r>
    <r>
      <rPr>
        <sz val="8"/>
        <rFont val="Tahoma"/>
        <family val="2"/>
      </rPr>
      <t>: 
Different pace of project implementation in the different countries may delay overall project implementation and affect regional activities.
Probability: 2
Impact: 2
(1: low - 5 : high)</t>
    </r>
  </si>
  <si>
    <r>
      <rPr>
        <b/>
        <sz val="8"/>
        <rFont val="Tahoma"/>
        <family val="2"/>
      </rPr>
      <t>Institutional</t>
    </r>
    <r>
      <rPr>
        <sz val="8"/>
        <rFont val="Tahoma"/>
        <family val="2"/>
      </rPr>
      <t>:
A lack of coordination between national governments.
Probability: 2
Impact: 1
(1: low - 5 : high)</t>
    </r>
  </si>
  <si>
    <r>
      <rPr>
        <b/>
        <sz val="8"/>
        <rFont val="Tahoma"/>
        <family val="2"/>
      </rPr>
      <t>Institutional</t>
    </r>
    <r>
      <rPr>
        <sz val="8"/>
        <rFont val="Tahoma"/>
        <family val="2"/>
      </rPr>
      <t>:
Loss of government support to the project may result in lack of prioritization of AF project activities
(e.g. elections during the project implementation period in 3 out of 4 target countries).
Probability: 1
Impact: 3
(1: low - 5 : high)</t>
    </r>
  </si>
  <si>
    <r>
      <rPr>
        <b/>
        <sz val="8"/>
        <rFont val="Tahoma"/>
        <family val="2"/>
      </rPr>
      <t>Institutional:</t>
    </r>
    <r>
      <rPr>
        <sz val="8"/>
        <rFont val="Tahoma"/>
        <family val="2"/>
      </rPr>
      <t xml:space="preserve">
Political influence affects adoption of lessons learned into national and regional adaptation strategies.
Probability: 1
Impact: 2
(1: low - 5 : high)</t>
    </r>
  </si>
  <si>
    <r>
      <rPr>
        <b/>
        <sz val="8"/>
        <rFont val="Tahoma"/>
        <family val="2"/>
      </rPr>
      <t>Financial</t>
    </r>
    <r>
      <rPr>
        <sz val="8"/>
        <rFont val="Tahoma"/>
        <family val="2"/>
      </rPr>
      <t>:
Instability in currencies, market prices and availability of project funds.
Probability: 1
Impact: 2
(1: low - 5 : high)</t>
    </r>
  </si>
  <si>
    <r>
      <rPr>
        <b/>
        <sz val="8"/>
        <rFont val="Tahoma"/>
        <family val="2"/>
      </rPr>
      <t>Institutional</t>
    </r>
    <r>
      <rPr>
        <sz val="8"/>
        <rFont val="Tahoma"/>
        <family val="2"/>
      </rPr>
      <t>: 
Limited coordination with other on-going adaptation initiatives in the target countries.
Probability: 1
Impact: 1
(1: low - 5 : high)</t>
    </r>
  </si>
  <si>
    <t>Continuous monitoring is ongoing as part of the project's activities.</t>
  </si>
  <si>
    <t>No unanticipated ESP risks identified</t>
  </si>
  <si>
    <t>Starting from the the first regional workshop UN-Habitat presented the project ESMP to all Executing Entities and partners during the first Project Steering Committee (PSC) meeting to discuss and agree on related strategies for the operationalisation of the project. During the event, four working groups (one for each country) were organised to discuss the dissemination/publicizing/disclosure of environmental and safeguards instruments at the national and local level.</t>
  </si>
  <si>
    <t xml:space="preserve">Most of the activites requiring the implementation of specific environmental and safeguards measures have not started yet, therefore it will be possible to properly evaluate their effectivness at a later stage of the project implementation. </t>
  </si>
  <si>
    <t>Yes. Five aspect  within the SADC gender Protocol Barometers have been identified as relevant: (i) Education; (ii) Access to productive resources; (iii) Gender-based violence (GBV), health and other social and cultural practices; (iv) Access to media, information and communication; (v) Climate change and sustainable development; a gender baseline study in the four cities has been carried out agianst these 5 aspects (ref to Annex 2 of the Project Proposal).</t>
  </si>
  <si>
    <t>To be measured during year 2</t>
  </si>
  <si>
    <t>UN-Habitat presented AF Gender Policy to all Executing Entities and partners highlighting the importance of its compliance at any stage of the project promoting, among other things, an adequate women representation in trainings and events. Special attention has been paid  to gender balance in every activity, from recruitment processes to the invitations to the first regional workshop.</t>
  </si>
  <si>
    <t>Yes. Although for online events such as the regional workshop it was not possible to collect complete disaggregated data of the participants.</t>
  </si>
  <si>
    <t xml:space="preserve">No. of participants (gender disaggregated) who actively participated to the workshop </t>
  </si>
  <si>
    <t xml:space="preserve">No. of bilateral meeting among the countries on gender sensitive climate resilience measures </t>
  </si>
  <si>
    <t>Good. Average of 50% of women have actively participated to the meetings finalised to implement the baseline and the definition of the technical plans for the sub-projects.</t>
  </si>
  <si>
    <t xml:space="preserve">The pandemic has showed  - in all the 4 Cities - how gender inequalities deepens during crisis. The pandemic has indeed limited women access to resources from which they depend more than the male counterparts, thus affecting the most vulnerable groups who are usually taken care by women. They also experiencing gendered impact of the pandemic due to increased and overlapping burdens related to lockdowns and care work. Freedom restrictions and stress have also increased GBV and -related - women trauma. These consequences will have an impact on communities as a whole and they will be taken into consideration during the all phases of the project's implementation. </t>
  </si>
  <si>
    <t>No grievance received during the reporting period</t>
  </si>
  <si>
    <t xml:space="preserve">60% of the women in each of the 4 cities </t>
  </si>
  <si>
    <t>To be measured during year 3</t>
  </si>
  <si>
    <t>NS</t>
  </si>
  <si>
    <t xml:space="preserve">%  increased of  women who  - at different level and different sector – are  actively engaged in socioeconomic development of the city </t>
  </si>
  <si>
    <t>Number of municipal divisions and staff with increased capacity to minimise exposure to climate variability risks (in line with AF indicator 2.1)</t>
  </si>
  <si>
    <t xml:space="preserve">16 municipal level trainings (4 per city) – adequate female participation to be ensured; 
32 community level trainings (avg. 8 per city) </t>
  </si>
  <si>
    <t xml:space="preserve">16 municipal level trainings (4 per city) – adequate female participation to be ensured;
32 community level trainings (avg. 8 per city); </t>
  </si>
  <si>
    <t>First regional workshop held in June 2020</t>
  </si>
  <si>
    <t>To be measured at the mid-term and end of project</t>
  </si>
  <si>
    <t>Nr. of female officials who take actively part in the training</t>
  </si>
  <si>
    <t>Average of 50% of women have actively participated to the meetings finalised to implement the baseline and the definition of the technical plans for the sub-projects.</t>
  </si>
  <si>
    <t>All the sub-projects implementation plans have a gender approach which clearly define the role and reasonability’ of the women in the execution and the gender needs addressed.</t>
  </si>
  <si>
    <t>Satisfactory. Average of 40% women were  involved in interviews and focus group in Malawi, Mozambique, Madagascar and are satisfied with the presentation of the sub-projects implementation plans.</t>
  </si>
  <si>
    <t>Good. All sub-projects implementation plans  have a gender approach which clearly define the role and reasonability’ of the women in the execution and the gender needs addressed.</t>
  </si>
  <si>
    <t>Average of 40% women were  involved in interviews and focus group in Malawi, Mozambique, Madagascar and are satisfied with the presentation of the sub-projects implementation plans.</t>
  </si>
  <si>
    <t>Average of 15% of women among the municipal staff and community members have been trained and sensitised to ensure proper management/ maintenance of the realised priority actions.</t>
  </si>
  <si>
    <t>Satisfactory.  Average of 15% of women among the municipal staff and community members have been trained and sensitised to ensure proper management/ maintenance of the realised priority actions.</t>
  </si>
  <si>
    <t>Satisfactory. Average of 25% of women that recognise their capacity reflected into the sustainability plan.</t>
  </si>
  <si>
    <t>Average of 25% of women that recognise their capacity reflected into the sustainability plan.</t>
  </si>
  <si>
    <t xml:space="preserve">The event was held using a virtual modality which made it possible to extend the invite to more participants, whose number was around 200 during the moment of highest participation. Unfortunately, as it was an online event, it was not possible to collect complete disaggregated data of the participants. </t>
  </si>
  <si>
    <t>The event was held using a virtual modality which made it possible to extend the invite to more participants, whose number was around 200 during the moment of highest participation. Unfortunately, as it was an online event, it was not possible to collect complete disaggregated data of the participants.</t>
  </si>
  <si>
    <t>No substantive changes in the project design nor in the outputs.</t>
  </si>
  <si>
    <t>Two concept notes on i) development of guidelines for promoting the green cities concept and ii) development of policy documents for building urban resilience to climate change finalized in Malawi.
Two Terms of References for the updates of the national strategy on adaptation to the climate change on urban areas and the development of communication plan at national level of the national strategy are developedin Madagascar.</t>
  </si>
  <si>
    <t>Terms of References for the training sessions have been drafted for Mozambique and will be revised by the NPCT, chaired by the Ministry of Land and Environment as the NIE.
The terms of references for development of the national training curricula in urban climate adaptation techniques and approaches developed in Madagascar.</t>
  </si>
  <si>
    <t>Executing Entity: Oxfam Italia</t>
  </si>
  <si>
    <t>HS</t>
  </si>
  <si>
    <t>Silvia Testi</t>
  </si>
  <si>
    <t xml:space="preserve">silvia.testi@oxfam.it </t>
  </si>
  <si>
    <t>The overall rating provided for Component /Outcome 1 and 3 is Satisfactory (S): project activities planned for current reporting period  are progressing on track to achieve most major relevant outputs and milestones,  with some shortcomings mostly due to the Covid-19 pandemic that has affected the capacity of the project teams in the 4 countries to set up the activities in line with the workplans. The limitations in movements imposed by the governments of the countries have caused delays - significant in some cases - during the start up phase limiting the possibility of smooth recruitment and office set up procedures as well as implementing meetings with the municipalities and the communities. 
However, expected output 1.1 and milestones 1 and 2 were achieved, so activities planned for current reporting period  are progressing on track.The current reporting period is the first year of the project which, also according to the workplan, had to be a year of start-up and preparation of the conditions for the correct implementation of all activities. As such, great effort has been devoted to selecting the staff, making the offices in the 4 countries operational, organizing the logistical and organizational aspects. In more substantive terms, great space was dedicated to the establishment of a good coordination system with the municipalities and the UN Habitat National Project Managers, therefore the correct functioning of the City Project Teams (CPTs). The involvement of local communities also received great attention and was favored by the realization of the baseline and executive technical designs of the 23 initiatives. In this sense, it is believed that the first year of the project has satisfactorily carried out the activities that were foreseen in the timetable for this period. 
With specific reference to component 3, this was most affected by the difficulty of moving both within countries and between countries, severely limiting the ability to organize moments of exchange of experiences and lessons learned. however, the conditions have been set to promote the activities planned starting from next year through the creation of online meetings to foster knowledge between teams and institutions from different countries.  However, it is worth mentioning that preparatory activities related to expected outputs 3.1, 3.2 and milestone 1 were conducted (definition of the Terms of Reference of the staff to be recruited and preparation of monitoring tools to collect the lessons learned and promote exchange of information among the 3 layers of the project: local, national, regional). Overall, awareness and ownership of adaptation and climate risk reduction measures at local level has been strengthened by the regular coordination and dialogue within the CPTs and between the CPTs and various stakeholders of the project both at local and national level.</t>
  </si>
  <si>
    <t>COMPONENT 3 - Regional workshops for sharing of experience on gender sensitive climate resilience are organized among the different countries, and participation to global events (such as conferences organized for agencies and/or the academia).</t>
  </si>
  <si>
    <t>COMPONENT 3 - Cross-fertilisation activities among the participating countries are discussed and prepared and space is specifically allocated for the sharing of gender and climate change.</t>
  </si>
  <si>
    <t>COMPONENT 1 - Women’s role, capacities and skills are enhanced and are included into the sustainability plan of the Cities priority sub-projects.</t>
  </si>
  <si>
    <t>COMPONENT 1 - Gender perceptions, capacities and skills are taken into consideration and gender needs addressed in the cities sub-projects implementation plan.</t>
  </si>
  <si>
    <t>COMPONENT 1 - Gender equity and justice are promoted at city level trough the active involvement of women in the design and implementation of the sub-projects. An environment that recognises the role of women and enables their empowerment is created.</t>
  </si>
  <si>
    <t>Technical guidelines</t>
  </si>
  <si>
    <t>Training manuals</t>
  </si>
  <si>
    <t>technical guidelines</t>
  </si>
  <si>
    <t>40% to 60%</t>
  </si>
  <si>
    <r>
      <rPr>
        <b/>
        <sz val="11"/>
        <color rgb="FF000000"/>
        <rFont val="Times New Roman"/>
        <family val="1"/>
      </rPr>
      <t>Expected outputs of Component 1</t>
    </r>
    <r>
      <rPr>
        <sz val="11"/>
        <color indexed="8"/>
        <rFont val="Times New Roman"/>
        <family val="1"/>
      </rPr>
      <t xml:space="preserve">:
1.1. Sub-projects implementation plans fully developed with communities and municipalities, including detailed engineering studies
1.2. Priority sub-projects are implemented in the four target cities mainly through community involvement as labour-intensive manpower
1.3. Municipal staff and community members mobilised, trained and equipped for ensuring the sustainable management and/or maintenance of the implemented priority sub-projects
</t>
    </r>
    <r>
      <rPr>
        <b/>
        <sz val="11"/>
        <color rgb="FF000000"/>
        <rFont val="Times New Roman"/>
        <family val="1"/>
      </rPr>
      <t>Milestones of Component 1:</t>
    </r>
    <r>
      <rPr>
        <sz val="11"/>
        <color indexed="8"/>
        <rFont val="Times New Roman"/>
        <family val="1"/>
      </rPr>
      <t xml:space="preserve">
1. Detailed sub-project documents developed (month 6)
2. In-depth assessments conducted (month 9)
3. Infrastructure/natural assets constructed/developed: month 24 - 10%, month 36 - 50%, month 48 - 100%
4. Municipal staff and communities trained (month 12 - 10%, month 24 -25%, month 36 - 50%, month 48 – 100 %)</t>
    </r>
  </si>
  <si>
    <r>
      <rPr>
        <b/>
        <sz val="11"/>
        <color rgb="FF000000"/>
        <rFont val="Times New Roman"/>
        <family val="1"/>
      </rPr>
      <t>Expected outputs of Component 1:</t>
    </r>
    <r>
      <rPr>
        <sz val="11"/>
        <color indexed="8"/>
        <rFont val="Times New Roman"/>
        <family val="1"/>
      </rPr>
      <t xml:space="preserve">
1.1. Sub-projects implementation plans fully developed with communities and municipalities, including detailed engineering studies
1.2. Priority sub-projects are implemented in the four target cities mainly through community involvement as labour-intensive manpower
1.3. Municipal staff and community members mobilised, trained and equipped for ensuring the sustainable management and/or maintenance of the implemented priority sub-projects
</t>
    </r>
    <r>
      <rPr>
        <b/>
        <sz val="11"/>
        <color rgb="FF000000"/>
        <rFont val="Times New Roman"/>
        <family val="1"/>
      </rPr>
      <t xml:space="preserve">
Milestones of Component 1:
</t>
    </r>
    <r>
      <rPr>
        <sz val="11"/>
        <color indexed="8"/>
        <rFont val="Times New Roman"/>
        <family val="1"/>
      </rPr>
      <t>1. Detailed sub-project documents developed (month 6)
2. In-depth assessments conducted (month 9)
3. Infrastructure/natural assets constructed/developed: month 24 - 10%, month 36 - 50%, month 48 - 100%
4. Municipal staff and communities trained (month 12 - 10%, month 24 -25%, month 36 - 50%, month 48 – 100 %)</t>
    </r>
  </si>
  <si>
    <r>
      <rPr>
        <b/>
        <sz val="11"/>
        <color rgb="FF000000"/>
        <rFont val="Times New Roman"/>
        <family val="1"/>
      </rPr>
      <t>Expected outputs of Component 3:</t>
    </r>
    <r>
      <rPr>
        <sz val="11"/>
        <color indexed="8"/>
        <rFont val="Times New Roman"/>
        <family val="1"/>
      </rPr>
      <t xml:space="preserve">
3.1. Lessons learned and best practices captured and disseminated through the SADC DRR Unit in partnership with DiMSUR as regional knowledge management platform
3.2. Cross-fertilisation activities among the participating countries are discussed and prepared
3.3. Regional workshops organized for experience sharing among the different countries, and participation to global events
</t>
    </r>
    <r>
      <rPr>
        <b/>
        <sz val="11"/>
        <color rgb="FF000000"/>
        <rFont val="Times New Roman"/>
        <family val="1"/>
      </rPr>
      <t xml:space="preserve">
Milestones of Component 3:
</t>
    </r>
    <r>
      <rPr>
        <sz val="11"/>
        <color indexed="8"/>
        <rFont val="Times New Roman"/>
        <family val="1"/>
      </rPr>
      <t>1. Good practice guides are developed and disseminated
2. Exchange missions conducted (4 by month 36, 4 by month 48)
3. Regional workshops organized (month 1, 13, month 25 month 37, month 49)</t>
    </r>
  </si>
  <si>
    <r>
      <rPr>
        <b/>
        <sz val="11"/>
        <color rgb="FF000000"/>
        <rFont val="Times New Roman"/>
        <family val="1"/>
      </rPr>
      <t>Expected outputs of Component 3:</t>
    </r>
    <r>
      <rPr>
        <sz val="11"/>
        <color indexed="8"/>
        <rFont val="Times New Roman"/>
        <family val="1"/>
      </rPr>
      <t xml:space="preserve">
3.1. Lessons learned and best practices captured and disseminated through the SADC DRR Unit in partnership with DiMSUR as regional knowledge management platform
3.2. Cross-fertilisation activities among the participating countries are discussed and prepared
3.3. Regional workshops organized for experience sharing among the different countries, and participation to global events
</t>
    </r>
    <r>
      <rPr>
        <b/>
        <sz val="11"/>
        <color rgb="FF000000"/>
        <rFont val="Times New Roman"/>
        <family val="1"/>
      </rPr>
      <t>Milestones of Component 3:</t>
    </r>
    <r>
      <rPr>
        <sz val="11"/>
        <color indexed="8"/>
        <rFont val="Times New Roman"/>
        <family val="1"/>
      </rPr>
      <t xml:space="preserve">
1. Good practice guides are developed and disseminated
2. Exchange missions conducted (4 by month 36, 4 by month 48)
3. Regional workshops organized (month 1, 13, month 25 month 37, month 49)</t>
    </r>
  </si>
  <si>
    <r>
      <rPr>
        <b/>
        <sz val="11"/>
        <color rgb="FF000000"/>
        <rFont val="Times New Roman"/>
        <family val="1"/>
      </rPr>
      <t>Component 2: Tools and guidelines development and training delivery at the national level.</t>
    </r>
    <r>
      <rPr>
        <sz val="11"/>
        <color indexed="8"/>
        <rFont val="Times New Roman"/>
        <family val="1"/>
      </rPr>
      <t xml:space="preserve">
</t>
    </r>
    <r>
      <rPr>
        <i/>
        <sz val="11"/>
        <color rgb="FF000000"/>
        <rFont val="Times New Roman"/>
        <family val="1"/>
      </rPr>
      <t>Outcome 2: National governments have created enabling conditions for scaling up and replicating the same approach in other urban settlements.</t>
    </r>
  </si>
  <si>
    <r>
      <rPr>
        <b/>
        <sz val="11"/>
        <color rgb="FF000000"/>
        <rFont val="Times New Roman"/>
        <family val="1"/>
      </rPr>
      <t>Expected outputs of Component 2:</t>
    </r>
    <r>
      <rPr>
        <sz val="11"/>
        <color indexed="8"/>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color rgb="FF000000"/>
        <rFont val="Times New Roman"/>
        <family val="1"/>
      </rPr>
      <t>Milestones of Component 2:</t>
    </r>
    <r>
      <rPr>
        <sz val="11"/>
        <color indexed="8"/>
        <rFont val="Times New Roman"/>
        <family val="1"/>
      </rPr>
      <t xml:space="preserve">
1. National guidelines/ policies/ legislations developed or adjusted (month 36)
2. National guidelines disseminated (month 48)
3. Ministerial staff trained (month 12 - 10%, month 24 – 25 %, month 36 -50%, month 48 - 100%)</t>
    </r>
  </si>
  <si>
    <t xml:space="preserve">Implementation of project actvities has commenced. Presently, government and UN Habitat have agreed to prioritise three actvities for 2020-2021 (development of guidelines to promote the green cities concept; capacity building on the green cities concept and development of policy document to promote urban resilience to climate change). Concept notes for these activities have been finalized, inclduing a roadmap, and stakeholders engagement has commenced.
Planning for training activities has been done. Project was launched in October, 2020 by the Minister of Local Government. The Agreement of Cooperation for Malawi was signed with the Department of Disaster Management Affairs in January, 2021. Bank account for the project were opened and funds were transferred for implementation in May, 2021. The National Project Coordination Team has been set up and is active. </t>
  </si>
  <si>
    <r>
      <rPr>
        <b/>
        <sz val="11"/>
        <rFont val="Times New Roman"/>
        <family val="1"/>
      </rPr>
      <t>Component 2: Tools and guidelines development and training delivery at the national level.</t>
    </r>
    <r>
      <rPr>
        <sz val="11"/>
        <rFont val="Times New Roman"/>
        <family val="1"/>
      </rPr>
      <t xml:space="preserve">
</t>
    </r>
    <r>
      <rPr>
        <i/>
        <sz val="11"/>
        <rFont val="Times New Roman"/>
        <family val="1"/>
      </rPr>
      <t>Outcome 2: National governments have created enabling conditions for scaling up and replicating the same approach in other urban settlements.</t>
    </r>
  </si>
  <si>
    <r>
      <rPr>
        <b/>
        <sz val="11"/>
        <rFont val="Times New Roman"/>
        <family val="1"/>
      </rPr>
      <t>Expected outputs of Component 2:</t>
    </r>
    <r>
      <rPr>
        <sz val="11"/>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rFont val="Times New Roman"/>
        <family val="1"/>
      </rPr>
      <t>Milestones of Component 2:</t>
    </r>
    <r>
      <rPr>
        <sz val="11"/>
        <rFont val="Times New Roman"/>
        <family val="1"/>
      </rPr>
      <t xml:space="preserve">
1. National guidelines/ policies/ legislations developed or adjusted (month 36)
2. National guidelines disseminated (month 48)
3. Ministerial staff trained (month 12 - 10%, month 24 – 25 %, month 36 -50%, month 48 - 100%)</t>
    </r>
  </si>
  <si>
    <r>
      <rPr>
        <b/>
        <sz val="11"/>
        <rFont val="Times New Roman"/>
        <family val="1"/>
      </rPr>
      <t>Expected outputs of Component 2:</t>
    </r>
    <r>
      <rPr>
        <sz val="11"/>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rFont val="Times New Roman"/>
        <family val="1"/>
      </rPr>
      <t xml:space="preserve">Milestones of Component 2:
</t>
    </r>
    <r>
      <rPr>
        <sz val="11"/>
        <rFont val="Times New Roman"/>
        <family val="1"/>
      </rPr>
      <t>1. National guidelines/ policies/ legislations developed or adjusted (month 36)
2. National guidelines disseminated (month 48)
3. Ministerial staff trained (month 12 - 10%, month 24 – 25 %, month 36 -50%, month 48 - 100%)</t>
    </r>
  </si>
  <si>
    <t>23 June 2020 - 23 June 2021</t>
  </si>
  <si>
    <t>Mathias Spaliviero</t>
  </si>
  <si>
    <t>Building Urban Climate Resilience in South-eastern Africa (Madagascar, Malawi, Mozambique, Union of Comoros)</t>
  </si>
  <si>
    <r>
      <t xml:space="preserve">The 'Building Urban Climate Resilience in South-eastern Africa' project assists four countries that share similar vulnefrabilities and are exposed to some of the same hazards to build their urban resilience. The project is composed of city-level resilient infrastructure sub-projects, national-level capacity-building, and regional knowledge and experience sharing elements. One city was selected in each of the four countries to implement climate adaptation projects, with a total of 23 sub-projects designed through participatory resilience planning process in the four cities. Leveraging the practical implementation of the project at the city level, best practices and guidelines will be derived to create the conditions for replication in other cities and towns at the national level. This national-level component  includes elements of training and capacity-building for both central and local authorities to lay the foundations for building urban climate resilience holistically. Additionally, this project promotes inter-country experience sharing and cross-fertilisation and establishes a knowledge platform on urban resilience related issues that can be disseminated in the sub-region.
The two specific </t>
    </r>
    <r>
      <rPr>
        <b/>
        <sz val="11"/>
        <color rgb="FF000000"/>
        <rFont val="Times New Roman"/>
        <family val="1"/>
      </rPr>
      <t>objectives</t>
    </r>
    <r>
      <rPr>
        <sz val="11"/>
        <color rgb="FF000000"/>
        <rFont val="Times New Roman"/>
        <family val="1"/>
      </rPr>
      <t xml:space="preserve"> of the project are:
1. To develop capacities and establish conditions to adapt to the adverse effects of climate change in vulnerable cities of Madagascar, Malawi, Mozambique and the Union of Comoros.
2. To promote inter-country experience sharing and cross-fertilisation regarding the adaptation to transboundary climate-related natural hazards and disseminate lessons learned for progressively building urban climate resilience in south-eastern Africa.
To achieve these objectives, the project is structured around to three</t>
    </r>
    <r>
      <rPr>
        <b/>
        <sz val="11"/>
        <color rgb="FF000000"/>
        <rFont val="Times New Roman"/>
        <family val="1"/>
      </rPr>
      <t xml:space="preserve"> components</t>
    </r>
    <r>
      <rPr>
        <sz val="11"/>
        <color rgb="FF000000"/>
        <rFont val="Times New Roman"/>
        <family val="1"/>
      </rPr>
      <t>: 
1. Preparation, implementation and sustainable management of priority sub-projects at the city level.
2. Tools and guidelines development and training delivery at the national level.
3. Inter-country experience sharing, cross-fertilisation and dissemination of lessons learned at the regional level.</t>
    </r>
  </si>
  <si>
    <t>Madagascar, Malawi, Mozambique and the Union of Comoros</t>
  </si>
  <si>
    <t>1. Inception report - submitted on 23 July 2020 (due to the onset of the COVID-19 pandemic, a "Notification of Delay of Project or Programme Inception" AFB/B.34-35/6 was submitted on 16 April 2020 requesting to delay inception from 22 April 2020 to 23 June 2020 and subsequently approved)</t>
  </si>
  <si>
    <t xml:space="preserve">mta@mta.gov.mz; emiliadiquefumo@gmail.com </t>
  </si>
  <si>
    <t xml:space="preserve">A thorough review of on-going initiatives to identify synergies was conducted in the four countries at national and city levels. Bilateral meetings with entities implementing adaptation initiatives are regularly undertaken, and partners will be continually consulted to ensure that there is alignment and establishment of synergies with this project in the target countries and cities. UN-Habitat has been incorporated into national thematic groups/committes such as the Environment and Climate Change working Group in Mozambique and into the National Technical Committee on Climate Change and Disaster Risk Management in Malawi through which the NPMs are able to get a holistic overview on a regular basis of all relevant and related activities implemented in the country. </t>
  </si>
  <si>
    <t>Project activities are delayed due to the Covid-19 pandemic-related preventive measures, such as travel restrictions, social distancing and restrictions for gatherings of people.</t>
  </si>
  <si>
    <t xml:space="preserve">UN-Habitat recruited, onboarded and trained four National Project Managers (NPMs) to supervise and monitor activities at the national and local/city levels and to support the Project Manager (PM). The National Project Coordination Teams (NPCTs) and working groups have been established and coordination mechanisms defined.
National Executing Entities and other relevant ministries/ institutions at the national level are fully engaged. Three out of the four Agreements of Cooperation (AoCs) with National Executing Agencies in the target countries have been signed, the remaining one was recently approved by the legal office of UN-Habitat and is ready for signature. 
Bank accounts for the implementation of Component 2 are open in the four countries.  
</t>
  </si>
  <si>
    <t>The Project Supervision Team (PST) was established and coordination mechanisms defined.
The Agreement of Cooperation (AoC) with Oxfam was signed for the full execution of Component 1 and 3. There was a change in the EE for component 3 which was communicated to the AF Board Secretariat before the project inception.
Inception/ first regional workshop was held in June 2020; the second regional workshop will be organised between Q3 and Q4 of 2021.
The Project Steering Committee (PSC) has been established and its first meeting was held.</t>
  </si>
  <si>
    <t>The overall start-up of the project suffered somewhat from the impacts of the COVID-19 pandemic which was outside of the control of the entities involved in the project. Constraints were caused by the restrictions in travel and gathering of people, limiting in this way missions between and inside of the countries, and posing some challenges to the organisation of meetings and events. Nevertheless, alternative ways to carry out activities that could not be posponed further were found a new ways of working were quickly adapted. For instance, while the project launch event and inception workshop was supposed to be held in-person in Nairobi, a lot of effort was put into organising it by adopting a hybrid approach where just a limited number of participants gathered in person in each of the four countries (observing all necessary physical distancing measures and hygiene protocols) to attend to the central online event streamed from Nairobi. In this way, the safety of all participants was ensured avoiding  further delays, which would ultimately affect the project beneficiaries. 
Since joint missions (UN-Habitat-Oxfam) to the countries were delayed due to travel restrictions, UN-Habitat team set up a coordination mechanism among the different parties leveraging the available digital tools. This strategy has proven to be fairly effective, although the importance of field visit is still key for the project, In fact, as soon as the restrictions were lifted in the countries, UN-Habitat and Oxfam started to planning the due joint missions. To date monitoring missions have been undertaken in Malawi, Mozambique, and the Union of Comoros.
Some additional delays have been experienced with regards to the signature of agreements with the National Executing Entities for administrative and bureaucratic reasons both from UN-Habitat side (e.g. legal clearence processes for the AoCs) and the concerned Ministries in the countries (e.g. bank accounts openings processes) but this has by now been largely overcome.
Despite some challenges, the project managed to carry out most of its major activities for the first year and make up for delays, therefore the overall performance can be rated as satisfactory.</t>
  </si>
  <si>
    <t>Progress to date for Component/Outcome 1 is rated "Satisfactory": Project activities planned for current reporting period  are progressing on track to achieve most of its major outcomes/outputs with only minor shortcomings. The project has achieved expected output 1.1 as well as milestones 1 and 2, in line with activities planned for the current reporting period. A delay can be reported in achieving milestones 3 and 4 as capacity building started only in Mozambique, however, although municipal institutions did not receive structured training, deep engagement and cooperation happened in the 4 countries during the reporting period.</t>
  </si>
  <si>
    <t>Progress to date for Component/Outcome 3 is rated "Satisfactory": Project activities planned for current reporting period  are progressing on track to achieve most of its major outcomes/outputs with only minor shortcomings. mainly due to the initial impact of Covid-19 Pandemic. Output 3.3 and milestone 2 were achieved, in line with the workplan while outputs 3.1, 3.2 and milestone 1 were impacted by the pandemic movements limitations. However, it is worth mentioning that preparatory activities related to expected outputs 3.1, 3.2 and milestone 1 were conducted (definition of the Terms of Reference of the staff to be recruited and preparation of monitoring tools to collect the lessons learned and promote exchange of information among the 3 layers of the project: local, national, regional). Overall, awareness and ownership of adaptation and climate risk reduction measures at local level has been strengthened by the regular coordination and dialogue within the CPTs and between the CPTs and various stakeholders of the project both at local and national level.</t>
  </si>
  <si>
    <t xml:space="preserve">The Terms of References for the technical consultancy for updating the national documents are already developed at the MATP and can be finalized upon the signature of the AoC for component 2. The executing entities MEDD and MATP collaborate closely for the preparation and implementation of the component 2 at the national level.
The Bank account ID for the AoC was issued only in early June 2021 therefore causing the delay of the signature of the AoC and subsequently postponing the preparation of the national training programme during this first year of the project. However the AoC is now ready to be signed and this is expected to take place imminently. </t>
  </si>
  <si>
    <t>There is adequate collaboration with government counterparts and other stakeholders at national and city level. The progress made so far, including signing of the Agreement of Cooperation and disbursement of funds, has been as a result of the positive working relationship existing with government. Planning has been jointly done with government and implementation will be spearheaded by government. While there were some restrictions as a result of COVID-19, these did not negatively affect the implementation of the project in Malawi.</t>
  </si>
  <si>
    <t>The Project was launched on June 23rd, 2020 
An AoC between UN-Habitat and the Government of Mozambique has been signed for the implementation of the National component of the Project by the Government of Mozambique. The cooperation agreement will be concluded with the MTA.
A Tripartite MoU UN-Habitat, MTA and INGD for 05 years is being prepared. It has already been ratified by INGD and is now with the MTA
Activities at City level will start after its launch on 23 August 2020: Oxfam and UN-Habitat are in the process of contracting Consultancy Services for the baseline study, environmental impact studies; environmental and social management plans; technical designs for the climate adaptation infrastructures to be built in vulnerable areas of chowe. Terms of Reference for the consultancy service were developed by UN-Habitat, Oxfam and in partnership with the Municipality of Chowe.
An Extraordinary Meeting of the National Project Steering Group was held on November 27th to accommodate inputs from the New National Director of Climate Change and Jointly Review the Work Plan of the National component of the Project
Community Engagement work was conducted by Oxfam in the City of Chowe in order to address the concerns of the communities affected by the project and to strengthen community participation in the management of the infrastructure that will be built under the project.
On November 17th, the first meeting of the Technical Committee was held, which resulted in the approval of the plan and mechanisms for the implementation of the Project activities in the city of Chokwe.</t>
  </si>
  <si>
    <t>Positive Trends can be considered as clear, open and regular communication with the National EE and joint development of the Project's programatic and operational instruments such as the work plan and the budget. Despite the limitations posed by the pandemic, like adopting social distancing, remote working has been much imprived and explored as an effective, low cost and dynamic way of working.</t>
  </si>
  <si>
    <t>Discussions were held with the UNDP and the DGSC to create synergies in the revision of the strategy for DRRs within the framework of the resilience to natural disasters program. Stakeholders was identified and contacts was etablished for the development of guidelines for urban resilience and ToRs under development.
After launch of the AF project in June 2020 and following the discussions with the government for the implementation, the leadership for activities was transferred from the DGSC to the DGEAT in common agreement with the UN-Habitat due to the capacities and the experience of the DGEAT in the field of urban resilience and with a view to ensuring good coordination of activities with the WB project. The AoC and its budget was developed in collaboration with the DGEAT and the DGSC and was signed in June 2021. Contact with partners has been made and the terms of reference have been drawn up to allow a rapid relaunch of activities now that the AoC is signed.</t>
  </si>
  <si>
    <t>Medium</t>
  </si>
  <si>
    <t>- Restrictions in travel prevented Implementing and Executing Entities from taking official missions in the countries in most of 2020. The project launch  - which was supposed to be held in person in Nairobi - was postponed by two months and re-organised as an online event, coordination meetings have mostly been held virtually, and meetings at the national level, when in-person, are being held within the specific national rules - which varies in the four countries - and according to all the required safety and sanitary measures.
- The delays caused by the team having to reorganise itself to work under mostly virtual modalities and the postponement of the launch led to some budgetary issues especially with regards to project staff salaries which hence had to be paid for more months than originally planned.
- The Covid pandemic mostly impacted the initial start up of activities as its onset coincided with the time of the project launch and undermined the ability to execute exactly the workplan of the 1st year. However, during the second part of the year security measures were put in place that allowed for carrying out the activities despite the restrictions caused by the pandemic. This has included:  good practices from other projects operating in the same context have been explored and adopted; updated plan on the alternative approaches to activities heading against the restrictions imposed by the pandemic have been provided.
- Since travel restrictions began to be lifted, UN-Habitat (Project Manager) and Oxfam have been undertaking official monitoring missions to the target countries/ cities. So far, missions to Mozambique, Malawi and Comoros have taken place, while in Madagascar the air borders are still closed.</t>
  </si>
  <si>
    <t>- Four qualified National Project Managers (NPMs) were recruited through competitive processes by UN-Habitat to provide technical support to the execution of the overall project, with the specific responsibility for overseeing the national level activities in each country. Each NPM is working closely with National Executing Entities (in some countries their office is embedded within the premises of the NEE) supporting them in prioritizing actions and developing 2-year work plans through working sessions and coordination meetings with key officials. Focal Points/ multisectoral teams for the project have been designated by the National Executing Entities to follow up the project activities.
- Experienced City Project Managers (CPMs) were hired by Oxfam to provide technical support and build capacities. All major procurements, as well as city level activities are being managed by Oxfam using its policies, procedures and also in conformity with international, national and local  procurement standards. Since the beginning of the project, they have been working in close cooperation with the municipalities. In Madagascar, a tax consultant is supporting the team to ensure the financial compliance of the project due to the complex tax requirements. No direct financial transfer to the municipalities has been foreseen.</t>
  </si>
  <si>
    <t>- The Executing Entities are engaged - or are in the process to be engaged - through standard Agreements of Cooperation (AoCs) that set out the general and project specific terms and conditions for timely disbursement of funds for project activities while at the same time ensuring provisions for good financial management. Bank accounts specific to the AoCs have been opened by the National Executing Entities to ensure high standards of financial accountability and oversight and procurement required by the single governments. Local procurement procedures are being used by the Executing Entities in the four countries for all procurements directly related to implementation of activities. Oxfam, following its own internal procedures, has internal formal agreement specific for this project to set out terms and responsibilities for the proper implementation of city level activities. Procedures such as Public Procurement and Disposal of Assests (PPDA) and others are known and followed. Payments are sent on time and after a proper process as detailed in the policies.</t>
  </si>
  <si>
    <t>The project has adopted a participatory approach since its conceptualization. The adaptation sub-projects were identified and planned involving the concerned communities and in collaboration with the municipalities. They were validated by the national government counterparts and will continue to be reviewed and awarded based on clear and mutually agreed criteria, including community priorities, environmental and social risks as well as costs. At the regional, national and city/local levels, UN-Habitat is continuously liaising with executing partners on their needs and priorities through the established Project Steering Team (PST); in particular, at the local level gender-balanced City Project Teams (CPT) have been established in each one of the four cities as decision-making organs where different stakeholders are represented, from the municipality to the concerned communities to ensure constant coordination and communication. CPT meetings are called at any time whenever an important issue related to the project has to be discussed and an executive decision needs to be taken. 
At the local level, all preparatory activities (recruitment of project staff, setting up of the office, setting up of operating procedures and preparation of workplans) were designed and executed in collaboration with the municipalities and with all the community groups. Where possible, co-creative methods were adopted. The selected adaptation sub-projects were reviewed according to clear and mutually agreed criteria, such as community priorities, environmental and social risks as well as updated costs. Suggestions and contributions were incorporated in the design plan. A baseline study was implemented in each country, to check the current conditions against the project design and collect context data. Institutional and social conditions were also assessed through the baseline. Baselines were conducted by the country teams in Mozambique, Madagascar and Union of Comoros. In Malawi, an independent consultant was contracted to support the team in the implementation of the baseline.</t>
  </si>
  <si>
    <t>- None of the planned activities have been affected by hazards or seasonal variability at the current stage of implementation. Climatic variability has been take into account in the design phase and in the planning of activities, especially regarding project Component 1.  Local stakeholders, such as representatives from the most exposed neighbourhood, social services and institutes of meteorology have been contacted and involved in the countries. Infrastructure will be mainly constructed during the dry/non-cyclonic season. Close coordination is established with disaster management authorities for consultation and recommendations.
- Incentives will be provided to municipalities/communities to cooperate towards resilience building through sub-project implementation as they are based on long-term climate change predictions. Within component 2, a capacity building of national officers and pratictioners is planned and will increase their ability to reassure the communities about adaptation measures.</t>
  </si>
  <si>
    <t>- As much as possible, the adopted project implementation approaches/methodologies will be institutionalised within the ministries, local government bodies and communities to ensure sustainable delivery of (post-)project implementation, including agreements and arrangements for infrastructure maintenance at the city and community level.
- Collaboration with the municipalities and with all the community groups has been ensured since the beginning of the project with a view to set up the necessary conditions to promote local involvement with and accountability for interventions. Where possible, co-creative methods were adopted and suggestions and contributions were incorporated in the design plan. Sustainability plans have been discussed with the municipalities and issues such as the institutionalisation of the approaches and methodologies that will be adopted have been agreed upon. The main contents of the capacity building components have been identified and it includes awareness and reflecting on the benefits of the activities and infrastructure maintenance. A bottom-up approach has been adopted in working with local communities with a view to ensure their ownership of the sub-projects and avoid that they feel excluded and do not adopt activities during and after the AF project.</t>
  </si>
  <si>
    <t xml:space="preserve">- UN-Habitat has established necessary project management and quality control structures at regional, national and local/city levels to monitor, report on and discuss progress on a regular basis and take corrective action where needed to ensure that the project moves at the required pace in all four countries. At the national level, the different pace of implementation in the four countries - mainly due to administrative and bureaucratic reasons regarding the opening of the bank accounts for the National Executing Entities and the signature of the four AoCs - is not causing relevant project delays at the current stage, the four countries are currently largely at the same stage. Even COVID-19 delays were generally evenly spread accross the countries and have not led to an imbalance in implementation rates. 
- Implementation plans have been developed for the first two years to guide activities. 
- A coordination mechanism was created both within Oxfam and between Oxfam and UN Habitat to closely monitor the progress of the project in the 4 countries and provide support where necessary to avoid that different pace of project implementation in the countries may delay overall project implementation. All the relevant updates as well as challenges have been reported and addressed. At country level, CPTs took place regularly to ensure that the project moves at the required pace and to seek coordination with the other countries at all stages. </t>
  </si>
  <si>
    <t>- The overall participatory project design has ensured ownership at the national and city levels, and thus enhanced government support for project implementation. Government staff is and will continue to be strongly networked into the project execution thanks to the coordination mechanisms established at the regional (PSC), national (NPCTs) and city (CPTs) levels. This has helped to ensure a continuous engagement at local level and support at  national level.  
- The project was officially launched in the four countries with high level officials participating and good media coverage, and there has been engagement and awareness on the project from the highest levels, recognising its relevence to build the resilience of the countries to climate change and its alignment with national priorities.
- The project has continued to promote strong project engament locally by regularly liaising with relevant national and local stakeholders in consultations on the different interventions that the project intends to implement.</t>
  </si>
  <si>
    <t>- Since the first year of the project was dedicated to creating the conditions for the correct implementation of the sub-projects, significant expenses have not yet been made for their execution. For this reason the risk of instability in currencies, market prices and availability of funds has not been experienced for the moment. At the same time, mechanisms have been created to closely monitor the financial management of the project, such as similar working tools in each country and monthly monitoring of expenses based on forecasts, so that any difficulties can be addressed in time.
- In each country budget estimations took into account the currency fluctuations to avoid possible shortfalls.</t>
  </si>
  <si>
    <r>
      <rPr>
        <b/>
        <u/>
        <sz val="11"/>
        <rFont val="Times New Roman"/>
        <family val="1"/>
      </rPr>
      <t>COMPONENT 1</t>
    </r>
    <r>
      <rPr>
        <sz val="11"/>
        <rFont val="Times New Roman"/>
        <family val="1"/>
      </rPr>
      <t xml:space="preserve">
</t>
    </r>
    <r>
      <rPr>
        <b/>
        <sz val="11"/>
        <rFont val="Times New Roman"/>
        <family val="1"/>
      </rPr>
      <t xml:space="preserve">- 1. Drainage </t>
    </r>
    <r>
      <rPr>
        <sz val="11"/>
        <rFont val="Times New Roman"/>
        <family val="1"/>
      </rPr>
      <t>and</t>
    </r>
    <r>
      <rPr>
        <b/>
        <sz val="11"/>
        <rFont val="Times New Roman"/>
        <family val="1"/>
      </rPr>
      <t xml:space="preserve"> 6. Mobility initiatives </t>
    </r>
    <r>
      <rPr>
        <sz val="11"/>
        <rFont val="Times New Roman"/>
        <family val="1"/>
      </rPr>
      <t xml:space="preserve">- Construction/rehabilitation and cleaning works may: create temporary physical impediment to the target communities; result in complaints and dissatisfaction; represent a skill development/job opportunity that is not accessible by or considered appropriate for all the groups, resulting in discrimination in accessing job opportunities; and  not take into account local knowledge on building resilient infrastructure. There is also a potential risk that water &amp; sanitation awareness campaigns and related measures may not reach illiterate groups, persons with disabilities and older persons. 
</t>
    </r>
    <r>
      <rPr>
        <b/>
        <sz val="11"/>
        <rFont val="Times New Roman"/>
        <family val="1"/>
      </rPr>
      <t>- 2. Early warning systems (EWS)</t>
    </r>
    <r>
      <rPr>
        <sz val="11"/>
        <rFont val="Times New Roman"/>
        <family val="1"/>
      </rPr>
      <t xml:space="preserve"> and</t>
    </r>
    <r>
      <rPr>
        <b/>
        <sz val="11"/>
        <rFont val="Times New Roman"/>
        <family val="1"/>
      </rPr>
      <t xml:space="preserve"> 4. Safe havens - </t>
    </r>
    <r>
      <rPr>
        <sz val="11"/>
        <rFont val="Times New Roman"/>
        <family val="1"/>
      </rPr>
      <t xml:space="preserve">There is a risk that community groups are not adequately involved in the initial design and, consequently, early warning systems (EWS) do not address the different needs, constrains, capacities and problems through appropriate preparedness plans and special measures in response and pre- and post-emergencies phases. Communication measures and technical tools/systems may not be easily accessible to all community groups.
</t>
    </r>
    <r>
      <rPr>
        <b/>
        <sz val="11"/>
        <rFont val="Times New Roman"/>
        <family val="1"/>
      </rPr>
      <t>- 3. Improvement of solid waste management (SWM)</t>
    </r>
    <r>
      <rPr>
        <sz val="11"/>
        <rFont val="Times New Roman"/>
        <family val="1"/>
      </rPr>
      <t xml:space="preserve"> i) The creation of the waste committees and awareness initiatives could inadvertently exclude some groups such as young women and migrants; (ii) The locations selected for installing the waste containers/equipment may fail to address specific needs and recurrent WASH problems; 
(iii) Waste management/drainage maintenance plans may fail to represent a job/training opportunity for all; and 
(iv) Weak coordination among municipal departments may result in a poorly integrated social approach in waste management. 
</t>
    </r>
    <r>
      <rPr>
        <b/>
        <sz val="11"/>
        <rFont val="Times New Roman"/>
        <family val="1"/>
      </rPr>
      <t>- 5. Rehabilitation/ protection of ecosystems and sustainable use of natural resources</t>
    </r>
    <r>
      <rPr>
        <sz val="11"/>
        <rFont val="Times New Roman"/>
        <family val="1"/>
      </rPr>
      <t xml:space="preserve"> - There is a risk to not sufficiently take into consideration the specific needs and/or to not actively involve specific community groups given traditional habits and stereotypes for women, low-educated people and seasonal migrant families. This may result in: 
(i) low participation in awareness-raising activities around ecosystem services, water sustainability, climate change and livelihoods; (ii) community conflict around environmental resources usage; and (iii) exclusion/discrimination of particular community groups from designing/benefitting from planting activities, green public spaces and rainwater harvesting systems.
</t>
    </r>
    <r>
      <rPr>
        <b/>
        <u/>
        <sz val="11"/>
        <rFont val="Times New Roman"/>
        <family val="1"/>
      </rPr>
      <t>COMPONENT 2</t>
    </r>
    <r>
      <rPr>
        <b/>
        <sz val="11"/>
        <rFont val="Times New Roman"/>
        <family val="1"/>
      </rPr>
      <t xml:space="preserve"> - </t>
    </r>
    <r>
      <rPr>
        <sz val="11"/>
        <rFont val="Times New Roman"/>
        <family val="1"/>
      </rPr>
      <t xml:space="preserve">Training and related tools may not adopt a fully inclusive and participatory approach during design, implementation and production of final results. 
</t>
    </r>
    <r>
      <rPr>
        <b/>
        <u/>
        <sz val="11"/>
        <rFont val="Times New Roman"/>
        <family val="1"/>
      </rPr>
      <t>COMPONENT 3</t>
    </r>
    <r>
      <rPr>
        <sz val="11"/>
        <rFont val="Times New Roman"/>
        <family val="1"/>
      </rPr>
      <t xml:space="preserve"> - Planned cross-fertilisation and lesson-learned activities at the regional level may be weak in: (i) promoting sufficient exchange among countries on the social dimension of climate change; and (ii) adopting  a fully inclusive approach to value the different countries’ experiences and enabling all country representatives to actively participate and provide inputs.</t>
    </r>
  </si>
  <si>
    <r>
      <rPr>
        <b/>
        <u/>
        <sz val="11"/>
        <rFont val="Times New Roman"/>
        <family val="1"/>
      </rPr>
      <t>COMPONENT 1</t>
    </r>
    <r>
      <rPr>
        <sz val="11"/>
        <rFont val="Times New Roman"/>
        <family val="1"/>
      </rPr>
      <t xml:space="preserve">
- Final drainage design plans will be presented to the different communities’ groups and inputs/perceptions will be integrated in the plans;Works implementation plan (cleaning, rehabilitation/construction and maintenance) including an indicative timeframe will be presented and discussed openly with the concerned populations; this will include drafting strategies to avoid that the drainage works constitute a physical impediment to the target communities for too long;Grievance/reporting mechanisms will be set up to capture complaints, feedback, inputs and updates from the concerned communities;Job descriptions and vacancies for the construction works will be tailored to allow women, youth and other marginalised groups to apply;Drainage maintenance will be carried out by assigning clear roles/responsibilities between the city and the concerned communities; Regular awareness-raising activities using images and other audio-visual means. 
- Needs and constrains of the various community groups (especially the most vulnerable) in the target areas are mapped and profiled;
Grievance/reporting mechanisms are set up to capture complaints, feedback, inputs and updates from the concerned communities;
Design of the safe havens and evacuation centres are discussed with all the community groups to integrate their inputs/concerns/suggestions;Flood EWS and related strategies are explained and discussed with community representatives, especially those from groups most at risk; Training sessions on EWS and related simulation exercises using escape routes are delivered by involving directly community members, especially the most vulnerable, ensuring that they respond to their needs and concerns
- Detailed design and planning related to these interventions are presented and discussed with all community groups, especially the most vulnerable and marginalised such as  women, youth and seasonal migrants; Grievance/reporting mechanisms are set up to capture complaints, feedback, inputs and updates from the concerned communities; WASH needs of these groups are assessed and findings shared with the relevant municipal departments for integration and creation of synergies; Job descriptions and vacancies related to community SWM are tailored to allow women, youth and persons with disabilities to apply.</t>
    </r>
    <r>
      <rPr>
        <b/>
        <u/>
        <sz val="11"/>
        <rFont val="Times New Roman"/>
        <family val="1"/>
      </rPr>
      <t xml:space="preserve">
COMPONENT 2</t>
    </r>
    <r>
      <rPr>
        <sz val="11"/>
        <rFont val="Times New Roman"/>
        <family val="1"/>
      </rPr>
      <t xml:space="preserve"> - Different stakeholders will be mapped and their needs assessed while developing the training materials and tools. Training activities and related tools will take into consideration the social/economic impacts of climate change on these stakeholders. Synergy and cooperation among different sectors/departments at the national level will be developed. 
</t>
    </r>
    <r>
      <rPr>
        <b/>
        <u/>
        <sz val="11"/>
        <rFont val="Times New Roman"/>
        <family val="1"/>
      </rPr>
      <t xml:space="preserve">COMPONENT 3 </t>
    </r>
    <r>
      <rPr>
        <sz val="11"/>
        <rFont val="Times New Roman"/>
        <family val="1"/>
      </rPr>
      <t xml:space="preserve">- Emphasis on the social dimension of climate change will be put in the regional agenda. The importance of civil society in regional strategies will be highlighted. All countries will be stimulated to actively participate in regional activities. </t>
    </r>
  </si>
  <si>
    <t xml:space="preserve">- Regular meetings with key local stakeholders (monthly or when needed)
- Progress reports;  
- Meetings’ attendance lists, minutes and key documents presented/ discussed;
- Grievance reports
</t>
  </si>
  <si>
    <r>
      <rPr>
        <b/>
        <u/>
        <sz val="11"/>
        <rFont val="Times New Roman"/>
        <family val="1"/>
      </rPr>
      <t>COMPONENT 1</t>
    </r>
    <r>
      <rPr>
        <b/>
        <sz val="11"/>
        <rFont val="Times New Roman"/>
        <family val="1"/>
      </rPr>
      <t xml:space="preserve">
1. Drainage</t>
    </r>
    <r>
      <rPr>
        <sz val="11"/>
        <rFont val="Times New Roman"/>
        <family val="1"/>
      </rPr>
      <t xml:space="preserve"> and </t>
    </r>
    <r>
      <rPr>
        <b/>
        <sz val="11"/>
        <rFont val="Times New Roman"/>
        <family val="1"/>
      </rPr>
      <t>6. Mobility initiatives</t>
    </r>
    <r>
      <rPr>
        <sz val="11"/>
        <rFont val="Times New Roman"/>
        <family val="1"/>
      </rPr>
      <t xml:space="preserve"> - For women, children, older persons, persons with disabilities: the perceptions, constrains and needs of those living close to the construction areas may not be prioritised; women may experience temporary impediments in accessing informal income-generation activities on the streets or along the river during construction, rehabilitation and cleaning works; older persons, children and persons with disabilities: construction and rehabilitation work may temporarily limit their physical movements, impeding access to play grounds and public facilities such as markets and hospitals; unskilled youth: presence of contracted skilled workers for the construction/rehabilitation works may create unbalanced power relationships and dynamics, especially in relation to young women.
</t>
    </r>
    <r>
      <rPr>
        <b/>
        <sz val="11"/>
        <rFont val="Times New Roman"/>
        <family val="1"/>
      </rPr>
      <t>2. Early warning system (EWS)</t>
    </r>
    <r>
      <rPr>
        <sz val="11"/>
        <rFont val="Times New Roman"/>
        <family val="1"/>
      </rPr>
      <t xml:space="preserve"> and </t>
    </r>
    <r>
      <rPr>
        <b/>
        <sz val="11"/>
        <rFont val="Times New Roman"/>
        <family val="1"/>
      </rPr>
      <t>4. Safe havens</t>
    </r>
    <r>
      <rPr>
        <sz val="11"/>
        <rFont val="Times New Roman"/>
        <family val="1"/>
      </rPr>
      <t xml:space="preserve"> - EWS and related action/contingency plans may fail in fully recognising the role, constrains, needs and perceptions of women; marginalised people like the disabled, older persons, leprosy survivors and migrants may be excluded from EWS; illiterate and/or low-skilled women, children, persons with disabilities and older persons may be excluded from: (i) the design of the safe havens; and ii) the definition of activities and organisational aspects of the multipurpose centres during non-emergency times; seasonal migrants may not be involved in community decisions and activities related to the safe havens; awareness campaigns and preparedness measures may fail to reach and involve older persons, persons with disabilities &amp; women.
</t>
    </r>
    <r>
      <rPr>
        <b/>
        <sz val="11"/>
        <rFont val="Times New Roman"/>
        <family val="1"/>
      </rPr>
      <t>3. Improvement of solid waste management (SWM)</t>
    </r>
    <r>
      <rPr>
        <sz val="11"/>
        <rFont val="Times New Roman"/>
        <family val="1"/>
      </rPr>
      <t xml:space="preserve"> - Persons with disabilities and older persons may have problems in accessing/benefitting from SWM facilities/services; young mothers/single parents with children may not be consulted on the waste containers, resulting in inappropriate locations for children; unskilled youth may not be prioritised for job opportunities in waste collection; migrants may not be consulted and not benefit from waste management training and awareness campaigns; waste management activities may increase health risks for the communities, especially for children and older persons.
</t>
    </r>
    <r>
      <rPr>
        <b/>
        <sz val="11"/>
        <rFont val="Times New Roman"/>
        <family val="1"/>
      </rPr>
      <t>5. Rehabilitation/ protection of existing ecosystems and sustainable use of natural resources</t>
    </r>
    <r>
      <rPr>
        <sz val="11"/>
        <rFont val="Times New Roman"/>
        <family val="1"/>
      </rPr>
      <t xml:space="preserve"> - In Morondava, poor women/youth working close to the areas where greening activities will be carried out may be negatively affected. Single mothers, female heads of families that are dependent on mangroves for livelihoods may not be adequately: (i) involved in mangroves plantation and maintenance-related works; or (ii) consulted on awareness-raising activities and in identifying sustainable alternative livelihood activities (such as fishing, cooking, heating, etc.). Power relations between local NGO workers (external to the community) and vulnerable youth, especially young women, may result in social tensions. 
Migrants may be excluded from the mangroves plantation and afforestation activities. Children and youth may be excluded from awareness-raising activities on the importance of maintaining the targeted ecosystems. Green areas, afforestation activities and rain water harvesting systems may not be easily accessible for older persons and the disabled.</t>
    </r>
    <r>
      <rPr>
        <b/>
        <u/>
        <sz val="11"/>
        <rFont val="Times New Roman"/>
        <family val="1"/>
      </rPr>
      <t xml:space="preserve">
COMPONENT 2</t>
    </r>
    <r>
      <rPr>
        <sz val="11"/>
        <rFont val="Times New Roman"/>
        <family val="1"/>
      </rPr>
      <t xml:space="preserve"> - Developed training and tools may not sufficiently promote understanding and linkages between climate change, marginalisation/vulnerability and poverty.
</t>
    </r>
    <r>
      <rPr>
        <b/>
        <u/>
        <sz val="11"/>
        <rFont val="Times New Roman"/>
        <family val="1"/>
      </rPr>
      <t>COMPONENT 3</t>
    </r>
    <r>
      <rPr>
        <sz val="11"/>
        <rFont val="Times New Roman"/>
        <family val="1"/>
      </rPr>
      <t xml:space="preserve"> - Cross-fertilisation and lessons-learned activities at the regional level may fail to take sufficiently into account the needs of the vulnerable and marginalised groups. </t>
    </r>
  </si>
  <si>
    <r>
      <rPr>
        <b/>
        <u/>
        <sz val="11"/>
        <rFont val="Times New Roman"/>
        <family val="1"/>
      </rPr>
      <t>COMPONENT 1</t>
    </r>
    <r>
      <rPr>
        <sz val="11"/>
        <rFont val="Times New Roman"/>
        <family val="1"/>
      </rPr>
      <t xml:space="preserve">
- Community representatives, grass-root organisations, municipal officials, construction companies and other local stakeholders will be sensitised on the importance of capturing the perceptions, constraints and needs of all concerned community groups living close to the construction sites when planning/implementing these initiatives, in particular the marginalised and vulnerable including women, children, older persons and persons with disabilities; this will be done through training and awareness-raising activities; Safe grievance/reporting mechanisms will be set up to capture complaints, feedback, inputs and updates from the concerned community groups; Alternative measures for minimising the negative impacts of temporary interruption of informal income-generation activities during construction, rehabilitation and cleaning works will be identified in a participatory manner with the concerned community members under the leadership of local officials; Alternative access routes for older persons, children and persons with disabilities to access key amenities will be identified and duly communicated;Job descriptions and vacancies related to these sub-projects will be tailored to allow low-skills and uneducated youth, especially women to apply.
- Needs, constraints and capacities of the marginalised and vulnerable groups will be mapped and profiled;Safe grievance/reporting mechanisms will be set up to capture complaints, feedback, inputs and updates from the concerned community groups;The detailed design, planning and organisation of EWS and safe-havens will discussed with all concerned community groups, especially women, the most vulnerable and marginalised;Simulation exercises involving vulnerable groups will be organised; Job descriptions and vacancies related to these sub-projects will be tailored to allow seasonal migrants, vulnerable and marginalised to apply;Awareness raising campaigns and preparedness measures will be designed/ delivered to reach older persons, persons with disabilities and women.
- Community representatives, grass-root organisations, municipal officials and other local stakeholders, when planning/implementing these initiatives, will be sensitised on the importance of capturing the perceptions, constraints and needs of the marginalised and vulnerable including women, children, older persons and persons with disabilities; this will be done through training and awareness-raising activities, especially to actively involve them in the implementation of waste activities; Safe grievance/reporting mechanisms will be set up to capture complaints, feedback, inputs and updates from the concerned community groups; Job descriptions and vacancies related to these sub-projects will be tailored to allow local unskilled youth, migrants, vulnerable and marginalised to apply; To minimise health risks and safety/security concerns, protective measures for waste related works will be developed and disseminated through appropriate channels to reach young mothers, children, older persons, etc. 
- Community representatives, grass-root organisations, municipal officials and other local stakeholders, when planning/implementing these initiatives, will be sensitised on the importance of capturing the perceptions, constraints and needs of the marginalised and vulnerable including women, children, older persons and persons with disabilities; this will be done in a participatory/ consultative way, including through training and awareness-raising activities, especially to actively involve these groups in the planned activities and identify alternative livelihood options;Safe grievance/reporting mechanisms will be set up to capture complaints, feedback, inputs and updates from the concerned community groups;Job descriptions and vacancies related to these sub-projects will be tailored to allow local vulnerable youth, especially young women, migrants and other vulnerable/marginalised groups to apply; Awareness raising campaigns will be designed/delivered to reach children, youth and the marginalised/vulnerable through the use of appropriate platforms, approaches, languages, tools and materials; Green areas, mangroves conservation and afforestation activities will be designed in a participatory manner to allow access/involvement of the marginalised and vulnerable groups. 
</t>
    </r>
    <r>
      <rPr>
        <b/>
        <u/>
        <sz val="11"/>
        <rFont val="Times New Roman"/>
        <family val="1"/>
      </rPr>
      <t>COMPONENT 2</t>
    </r>
    <r>
      <rPr>
        <sz val="11"/>
        <rFont val="Times New Roman"/>
        <family val="1"/>
      </rPr>
      <t xml:space="preserve"> - While developing these trainings and related tools, special attention will be paid to the social impact of climate change on the most marginalised and vulnerable categories. Social understanding will be strengthened across the different sectors/departments at the national level based on principles of equity and social justice, especially for the most marginalised and vulnerable people. While developing national policies/guidelines, transparent decision-making processes will be advocated, ensuring the inclusion vulnerable and marginalised people.
</t>
    </r>
    <r>
      <rPr>
        <b/>
        <u/>
        <sz val="11"/>
        <rFont val="Times New Roman"/>
        <family val="1"/>
      </rPr>
      <t>COMPONENT 3</t>
    </r>
    <r>
      <rPr>
        <sz val="11"/>
        <rFont val="Times New Roman"/>
        <family val="1"/>
      </rPr>
      <t xml:space="preserve"> - These regional activities will ensure that vulnerable and marginalised groups are included and their voice is heard. Special attention will be paid to solutions/initiatives that effectively address their needs and reduce their vulnerability to climate change. This will also be an occasion to strengthen regional policies to better take into account the needs of the most vulnerable and marginalised in the climate change agenda.</t>
    </r>
  </si>
  <si>
    <r>
      <rPr>
        <b/>
        <u/>
        <sz val="11"/>
        <rFont val="Times New Roman"/>
        <family val="1"/>
      </rPr>
      <t>COMPONENT 1</t>
    </r>
    <r>
      <rPr>
        <sz val="11"/>
        <rFont val="Times New Roman"/>
        <family val="1"/>
      </rPr>
      <t xml:space="preserve"> - the mapping is still on going and not all issues leading to marginalization and vulnerability might not be  fully detected, understood,  and taken into consideration by the Project Team.</t>
    </r>
    <r>
      <rPr>
        <b/>
        <u/>
        <sz val="11"/>
        <rFont val="Times New Roman"/>
        <family val="1"/>
      </rPr>
      <t xml:space="preserve">
COMPONENT 2 &amp; 3</t>
    </r>
    <r>
      <rPr>
        <sz val="11"/>
        <rFont val="Times New Roman"/>
        <family val="1"/>
      </rPr>
      <t xml:space="preserve"> - none at the moment.</t>
    </r>
  </si>
  <si>
    <r>
      <rPr>
        <b/>
        <u/>
        <sz val="11"/>
        <rFont val="Times New Roman"/>
        <family val="1"/>
      </rPr>
      <t xml:space="preserve">COMPONENT 1
</t>
    </r>
    <r>
      <rPr>
        <sz val="11"/>
        <rFont val="Times New Roman"/>
        <family val="1"/>
      </rPr>
      <t xml:space="preserve">- </t>
    </r>
    <r>
      <rPr>
        <b/>
        <sz val="11"/>
        <rFont val="Times New Roman"/>
        <family val="1"/>
      </rPr>
      <t>1. Drainage</t>
    </r>
    <r>
      <rPr>
        <sz val="11"/>
        <rFont val="Times New Roman"/>
        <family val="1"/>
      </rPr>
      <t xml:space="preserve"> and </t>
    </r>
    <r>
      <rPr>
        <b/>
        <sz val="11"/>
        <rFont val="Times New Roman"/>
        <family val="1"/>
      </rPr>
      <t xml:space="preserve">6. Mobility initiatives </t>
    </r>
    <r>
      <rPr>
        <sz val="11"/>
        <rFont val="Times New Roman"/>
        <family val="1"/>
      </rPr>
      <t xml:space="preserve">- The final design and construction plans may fail to consider women’s’ needs and constraints; Construction works may limit women’s’ ability to access livelihoods and hamper their mobility; Women could be considered as not ‘fit’ for any construction/ maintenance works due to their perceived status, role and/or lack of skills; Awareness campaigns may not reach all women and, as a result, exclude them from a better understanding of the relation between waste, the risks of flooding, sanitation and public health.
- </t>
    </r>
    <r>
      <rPr>
        <b/>
        <sz val="11"/>
        <rFont val="Times New Roman"/>
        <family val="1"/>
      </rPr>
      <t>2. Early warning system</t>
    </r>
    <r>
      <rPr>
        <sz val="11"/>
        <rFont val="Times New Roman"/>
        <family val="1"/>
      </rPr>
      <t xml:space="preserve"> and </t>
    </r>
    <r>
      <rPr>
        <b/>
        <sz val="11"/>
        <rFont val="Times New Roman"/>
        <family val="1"/>
      </rPr>
      <t>4. Safe havens</t>
    </r>
    <r>
      <rPr>
        <sz val="11"/>
        <rFont val="Times New Roman"/>
        <family val="1"/>
      </rPr>
      <t xml:space="preserve"> - EWS and awareness activities may fail to recognise and take into consideration existing negative gender dynamics, especially GBV; The development and design of a safe haven and its management may continue to unintentionally discriminate women and/or reinforce existing gender dynamics;  Women’s’ roles as custodians of the household and responsible for families may prevent them from participating in external activities and events such as community consultations and vocational training.
- </t>
    </r>
    <r>
      <rPr>
        <b/>
        <sz val="11"/>
        <rFont val="Times New Roman"/>
        <family val="1"/>
      </rPr>
      <t>3. Improvement of solid waste management</t>
    </r>
    <r>
      <rPr>
        <sz val="11"/>
        <rFont val="Times New Roman"/>
        <family val="1"/>
      </rPr>
      <t xml:space="preserve"> - Women are responsible for household management and have limited time for other activities; waste is often considered inappropriate for them to handle; this may result in failing to involve them in these sub-projects and result in loss of job opportunities for them. Maintenance, sanitation and awareness-raising activities may exclude or not reach less educated and marginalised women; as a result, they may be excluded from a better understanding of the relationship between waste, flooding risks, sanitation and public health.  
- </t>
    </r>
    <r>
      <rPr>
        <b/>
        <sz val="11"/>
        <rFont val="Times New Roman"/>
        <family val="1"/>
      </rPr>
      <t>5. Rehabilitation/ protection of ecosystems and sustainable use of natural resources</t>
    </r>
    <r>
      <rPr>
        <sz val="11"/>
        <rFont val="Times New Roman"/>
        <family val="1"/>
      </rPr>
      <t xml:space="preserve"> - Women’s opinions may not be considered sufficiently relevant in the design of these green spaces; Women may not be encouraged to participate in awareness-raising activities and to apply for job opportunities related to the maintenance of these green areas; The implementation of the activities may reinforce existing discriminatory practices against women, which may result in: (i) women not being consulted; (ii) difficulty in taking part in mangroves plantation and maintenance related works; and (iii) not fully benefitting from the outcomes of the activities.</t>
    </r>
    <r>
      <rPr>
        <b/>
        <u/>
        <sz val="11"/>
        <rFont val="Times New Roman"/>
        <family val="1"/>
      </rPr>
      <t xml:space="preserve">
COMPONENT 2</t>
    </r>
    <r>
      <rPr>
        <sz val="11"/>
        <rFont val="Times New Roman"/>
        <family val="1"/>
      </rPr>
      <t xml:space="preserve"> - Trainings and tools to be developed and delivered may not take sufficiently into consideration gender issues in climate change. There is also a risk that women do not participate in national level activities equally as men.
</t>
    </r>
    <r>
      <rPr>
        <b/>
        <u/>
        <sz val="11"/>
        <rFont val="Times New Roman"/>
        <family val="1"/>
      </rPr>
      <t>COMPONENT 3</t>
    </r>
    <r>
      <rPr>
        <sz val="11"/>
        <rFont val="Times New Roman"/>
        <family val="1"/>
      </rPr>
      <t xml:space="preserve"> - Cross-fertilisation and lesson-learned activities may not sufficiently adopt a gender lens in addressing climate change at the regional level, e.g. by including women’s perspective in decision-making.</t>
    </r>
  </si>
  <si>
    <r>
      <rPr>
        <b/>
        <u/>
        <sz val="11"/>
        <rFont val="Times New Roman"/>
        <family val="1"/>
      </rPr>
      <t xml:space="preserve">COMPONENT 1
</t>
    </r>
    <r>
      <rPr>
        <sz val="11"/>
        <rFont val="Times New Roman"/>
        <family val="1"/>
      </rPr>
      <t xml:space="preserve">- Training activities will be delivered to key local stakeholders on women’s needs and constraints, especially through existing women’s associations; Consultations and participatory approach on the detailed sub-projects’ design and implementation strategies to integrate a gender perspective, minimise negative impacts and actively involve women in the construction works; Job descriptions and vacancies related to these sub-projects will be gender-sensitive to encourage women’s applications; Safe grievance/reporting mechanisms will be set up to capture women’s complaints, feedback, inputs and updates; Awareness raising campaigns will be designed and delivered in a gender sensitive manner to reach a maximum number of women. 
- Existing gender dynamics within the community will be assessed leading to critical recommendations to be integrated in the design of EWS and safe havens; Women’s needs and concerns, especially those of young women, single mothers, women living with HIV/AIDS, GBV victims and female migrants will be integrated in EWS and safe havens design and operationalization/construction; Safe grievance/reporting mechanisms will be set up to capture women’s complaints, feedback, inputs and updates; Gender will be mainstreamed during community consultations and vocational training, paying special attention in organising these activities according to a time table that respects women’s responsibilities within the target communities.
- Existing gender dynamics within the community will be assessed leading to critical recommendations to be integrated in solid waste management (SWM) strategies and trainings; Specific tasks, roles and responsibilities in SWM will be assigned to women; Meetings, trainings and awareness raising activities will be held at appropriate times and locations for women, and designed in a gender-sensitive manner; Safe grievance/reporting mechanisms will be set up to capture women’s complaints, feedback, inputs and updates.
- Communities will be sensitised on the importance of adopting a gender lens and approach in the design and implementation of ecosystem rehabilitation/ protection initiatives; this will be done in a participatory and consultative manner;  Specific tasks during implementation and maintenance of the targeted green areas will be assigned to women; adequate protective measures and job time tables will be applied consequently; Training and awareness activities will include and be designed according to a gender approach;  Safe grievance/reporting mechanisms will be set up to capture women’s complaints, feedback, inputs and updates.
</t>
    </r>
    <r>
      <rPr>
        <b/>
        <u/>
        <sz val="11"/>
        <rFont val="Times New Roman"/>
        <family val="1"/>
      </rPr>
      <t>COMPONENT 2</t>
    </r>
    <r>
      <rPr>
        <sz val="11"/>
        <rFont val="Times New Roman"/>
        <family val="1"/>
      </rPr>
      <t xml:space="preserve"> - Activities under this component will ensure that women are fairly included and represented in training workshops, and their voice considered in the development of guidelines. Further, in developing training/capacity building actiities, related tools and policies/guidelines, particular attention will be paid to incorporate gender-related aspects and empower women as agents of change and innovation to address climate change’s negative impacts.
</t>
    </r>
    <r>
      <rPr>
        <b/>
        <u/>
        <sz val="11"/>
        <rFont val="Times New Roman"/>
        <family val="1"/>
      </rPr>
      <t>COMPONENT 3</t>
    </r>
    <r>
      <rPr>
        <sz val="11"/>
        <rFont val="Times New Roman"/>
        <family val="1"/>
      </rPr>
      <t xml:space="preserve"> - While implementing this component, it will be ensured that the voices of women are included and heard. Gender equality and women’s empowerment will be highlighted as a key aspect in experiences’ sharing. Discussions at regional/SADC level will be held on the importance of carrying out women-focused impact assessments in order to adopt gender-sensitive measures to respond to climate change issues.</t>
    </r>
  </si>
  <si>
    <r>
      <rPr>
        <b/>
        <u/>
        <sz val="11"/>
        <rFont val="Times New Roman"/>
        <family val="1"/>
      </rPr>
      <t>COMPONENT 1</t>
    </r>
    <r>
      <rPr>
        <sz val="11"/>
        <rFont val="Times New Roman"/>
        <family val="1"/>
      </rPr>
      <t xml:space="preserve"> - Traditional gender culture remains - in some cases -  a challenge. Women face high familiar burden and their involvement remain a challenge.
</t>
    </r>
    <r>
      <rPr>
        <b/>
        <u/>
        <sz val="11"/>
        <rFont val="Times New Roman"/>
        <family val="1"/>
      </rPr>
      <t xml:space="preserve">COMPONENT 2 &amp; 3 </t>
    </r>
    <r>
      <rPr>
        <sz val="11"/>
        <rFont val="Times New Roman"/>
        <family val="1"/>
      </rPr>
      <t>-  none at the moment.</t>
    </r>
  </si>
  <si>
    <r>
      <rPr>
        <b/>
        <u/>
        <sz val="11"/>
        <rFont val="Times New Roman"/>
        <family val="1"/>
      </rPr>
      <t>COMPONENT 1</t>
    </r>
    <r>
      <rPr>
        <b/>
        <sz val="11"/>
        <rFont val="Times New Roman"/>
        <family val="1"/>
      </rPr>
      <t xml:space="preserve"> - All sub-projects</t>
    </r>
    <r>
      <rPr>
        <sz val="11"/>
        <rFont val="Times New Roman"/>
        <family val="1"/>
      </rPr>
      <t xml:space="preserve">
These initiatives entail construction works and labour contracts will be established in the four countries. Since national labour laws do not clearly regulate and enforce the ILO standards and principles -especially those related to social security and occupational safety and health- it may result in unfair treatment concerning compensation (living wage), gender equity, health and security standards in relation to dangerous and unhealthy work.
</t>
    </r>
    <r>
      <rPr>
        <b/>
        <u/>
        <sz val="11"/>
        <rFont val="Times New Roman"/>
        <family val="1"/>
      </rPr>
      <t>COMPONENT 2 &amp; 3</t>
    </r>
    <r>
      <rPr>
        <sz val="11"/>
        <rFont val="Times New Roman"/>
        <family val="1"/>
      </rPr>
      <t xml:space="preserve"> -  N/A</t>
    </r>
  </si>
  <si>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In Moroni, the drainage network discharges directly into the Channel of Mozambique without passing through a water treatment plant, hence potentially harming the marine ecosystem (NB: the impact will be highly diluted considering that the Channel of Mozambique is part of the Indian Ocean); In Morondava, the drainage network discharges directly into the Hellot Channel which separates the city from the mangroves, a sensitive critical habitat, before going into the Indian Ocean; In Zomba the improved drainage system may risk increasing the level of discharge of dirty water with waste into the Likangala River.
- </t>
    </r>
    <r>
      <rPr>
        <b/>
        <sz val="11"/>
        <rFont val="Times New Roman"/>
        <family val="1"/>
      </rPr>
      <t>5. Rehabilitation/ protection of ecosystems and sustainable use of natural resources</t>
    </r>
    <r>
      <rPr>
        <sz val="11"/>
        <rFont val="Times New Roman"/>
        <family val="1"/>
      </rPr>
      <t xml:space="preserve"> - Only sub-project 5.2.5 in Zomba presents a risk since the planned river rehabilitation involves protecting sections of the river banks with gabions to reduce flooding and erosion. This intervention may affect the health and functioning of the Likangala riverine ecosystem (NB: the impact will be minimal considering that the Likangala River is 50 km long and that gabions will be installed only in a limited number of spots in Zomba and will not harm the connectivity of the ecosystem).
</t>
    </r>
    <r>
      <rPr>
        <b/>
        <u/>
        <sz val="11"/>
        <rFont val="Times New Roman"/>
        <family val="1"/>
      </rPr>
      <t>COMPONENT 2 &amp; 3</t>
    </r>
    <r>
      <rPr>
        <sz val="11"/>
        <rFont val="Times New Roman"/>
        <family val="1"/>
      </rPr>
      <t xml:space="preserve"> -  N/A</t>
    </r>
  </si>
  <si>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critical ecosystems at risk every 4 months with local authorities;
- Monitoring of the state of the drainage channels every 2 months.
</t>
    </r>
    <r>
      <rPr>
        <b/>
        <sz val="11"/>
        <rFont val="Times New Roman"/>
        <family val="1"/>
      </rPr>
      <t>Specific indicators on Ecosystems and natural resources:</t>
    </r>
    <r>
      <rPr>
        <sz val="11"/>
        <rFont val="Times New Roman"/>
        <family val="1"/>
      </rPr>
      <t xml:space="preserve">
- Monitoring of the intervention on a regular basis (weekly) during implementation 
- Monitoring of the state of the river ecosystem and possible impacts by the mentioned entities every 4 months</t>
    </r>
  </si>
  <si>
    <r>
      <rPr>
        <b/>
        <u/>
        <sz val="11"/>
        <rFont val="Times New Roman"/>
        <family val="1"/>
      </rPr>
      <t>COMPONENT 1</t>
    </r>
    <r>
      <rPr>
        <sz val="11"/>
        <rFont val="Times New Roman"/>
        <family val="1"/>
      </rPr>
      <t xml:space="preserve">
- </t>
    </r>
    <r>
      <rPr>
        <b/>
        <sz val="11"/>
        <rFont val="Times New Roman"/>
        <family val="1"/>
      </rPr>
      <t xml:space="preserve">1. Drainage </t>
    </r>
    <r>
      <rPr>
        <sz val="11"/>
        <rFont val="Times New Roman"/>
        <family val="1"/>
      </rPr>
      <t>- In Moroni, by discharging directly into the Channel of Mozambique, the drainage to be built can harm the marine ecosystem and impact on its coastal biodiversity (NB: the impact will be highly diluted considering that the Channel of Mozambique is part of the Indian Ocean); In Morondava the improved drainage may impact on biodiversity because of the mangroves, by discharging directly into the Hellot Channel; In Zomba the improved drainage may discharge dirty water with waste into the Likangala River and impact on the riverine ecosystem, including its flora and fauna (NB: the water quality along the Likangala River today, i.e. before starting the project, varies due to existing pollution points and non-points along the river – see: https://en.wikipedia.org/wiki/Likangala_River)
-</t>
    </r>
    <r>
      <rPr>
        <b/>
        <sz val="11"/>
        <rFont val="Times New Roman"/>
        <family val="1"/>
      </rPr>
      <t xml:space="preserve"> 5. Rehabilitation/ protection of existing ecosystems and sustainable use of natural resources</t>
    </r>
    <r>
      <rPr>
        <sz val="11"/>
        <rFont val="Times New Roman"/>
        <family val="1"/>
      </rPr>
      <t xml:space="preserve"> - Only sub-project 5.2.5 in Zomba presents a risk of biodiversity reduction since the planned river rehabilitation involves protecting sections of the river banks with gabions to reduce flooding and erosion. This intervention may affect the biodiversity of the Likangala riverine ecosystem (NB: the impact will be minimal considering that the Likangala River is 50 km long and that gabions will be installed only in a limited number of spots in Zomba).
</t>
    </r>
    <r>
      <rPr>
        <b/>
        <u/>
        <sz val="11"/>
        <rFont val="Times New Roman"/>
        <family val="1"/>
      </rPr>
      <t>COMPONENT 2 &amp; 3</t>
    </r>
    <r>
      <rPr>
        <sz val="11"/>
        <rFont val="Times New Roman"/>
        <family val="1"/>
      </rPr>
      <t xml:space="preserve"> -  N/A</t>
    </r>
  </si>
  <si>
    <r>
      <t xml:space="preserve">- </t>
    </r>
    <r>
      <rPr>
        <b/>
        <sz val="11"/>
        <rFont val="Times New Roman"/>
        <family val="1"/>
      </rPr>
      <t>1. Drainage</t>
    </r>
    <r>
      <rPr>
        <sz val="11"/>
        <rFont val="Times New Roman"/>
        <family val="1"/>
      </rPr>
      <t xml:space="preserve"> - Organise awareness-raising activities targeting the concerned local communities to highlight the importance of keeping the drainage ditches clean and the relationship between waste dumping and clogging of ditches, flooding and diseases (see also the Sustainability section of the referred sub-project fiches in Annex 5); Where appropriate, metal grids can be used to protect drainage ditches to be clogged with waste; in fact, by minimising the storm water pollution the impact on critical habitats will be reduced (NB: this is also linked to sub-projects 5.4.3; 5.1.8 and 5.2.4 on solid waste management); Monitoring regularly the state of the identified critical natural habitats.
- </t>
    </r>
    <r>
      <rPr>
        <b/>
        <sz val="11"/>
        <rFont val="Times New Roman"/>
        <family val="1"/>
      </rPr>
      <t>5. Rehabilitation/ protection of existing ecosystems and sustainable use of natural resources</t>
    </r>
    <r>
      <rPr>
        <sz val="11"/>
        <rFont val="Times New Roman"/>
        <family val="1"/>
      </rPr>
      <t xml:space="preserve"> - The design of the river rehabilitation intervention will pay particular attention to ensure that the connectivity of the ecosystem is not affected. The design will be done in collaboration with experts from the Department of Environment of the city council, the Botanic Garden and the University of Malawi in Zomba, in close coordination with the national authorities; Activities will be organised in collaboration with these entities to protect the riverine ecosystems around the hotspots where gabions will be installed; Awareness-raising campaigns will be carried out to increase the level of understanding regarding the negative impacts of sand mining in the river banks; By-laws to prevent informal sand mining in the targeted areas will have to be enforced in a stricter manner, including payment of penalties; involving the riparian populations in this process through awareness-raising and surveillance/reporting mechanisms will be crucial; Alternative livelihood options will have to be identified for the sand miners.
</t>
    </r>
  </si>
  <si>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critical ecosystems at risk every 4 months with local authorities
- Monitoring of the state of the drainage channels every 2 months
</t>
    </r>
    <r>
      <rPr>
        <b/>
        <sz val="11"/>
        <rFont val="Times New Roman"/>
        <family val="1"/>
      </rPr>
      <t xml:space="preserve">Specific indicators on Ecosystems and natural resources:
</t>
    </r>
    <r>
      <rPr>
        <sz val="11"/>
        <rFont val="Times New Roman"/>
        <family val="1"/>
      </rPr>
      <t xml:space="preserve">- Monitoring of the intervention on a regular basis (weekly) during implementation 
- Monitoring of the state of the river ecosystem by the mentioned entities every 4 months (NB: the existing inventory of species of the Likangala River will serve as baseline)
</t>
    </r>
  </si>
  <si>
    <r>
      <rPr>
        <b/>
        <u/>
        <sz val="11"/>
        <rFont val="Times New Roman"/>
        <family val="1"/>
      </rPr>
      <t>COMPONENT 1</t>
    </r>
    <r>
      <rPr>
        <sz val="11"/>
        <rFont val="Times New Roman"/>
        <family val="1"/>
      </rPr>
      <t xml:space="preserve"> - N/A</t>
    </r>
    <r>
      <rPr>
        <b/>
        <u/>
        <sz val="11"/>
        <rFont val="Times New Roman"/>
        <family val="1"/>
      </rPr>
      <t xml:space="preserve">
COMPONENT 2 &amp;3</t>
    </r>
    <r>
      <rPr>
        <sz val="11"/>
        <rFont val="Times New Roman"/>
        <family val="1"/>
      </rPr>
      <t xml:space="preserve"> - This project component does not include any physical interventions, hence none of the sectors considered key causes of GHG emissions are involved. However, flights and transportation needed for meetings and missions will result in GHG released. The impact can be considered marginal.</t>
    </r>
  </si>
  <si>
    <r>
      <rPr>
        <b/>
        <u/>
        <sz val="11"/>
        <rFont val="Times New Roman"/>
        <family val="1"/>
      </rPr>
      <t>COMPONENT 2 &amp; 3</t>
    </r>
    <r>
      <rPr>
        <sz val="11"/>
        <rFont val="Times New Roman"/>
        <family val="1"/>
      </rPr>
      <t xml:space="preserve"> - Greening and reforestation sub-projects under Output 1.2 can be considered as mitigation measures through carbon offsetting.</t>
    </r>
  </si>
  <si>
    <r>
      <rPr>
        <b/>
        <u/>
        <sz val="11"/>
        <rFont val="Times New Roman"/>
        <family val="1"/>
      </rPr>
      <t>COMPONENT 2 &amp; 3</t>
    </r>
    <r>
      <rPr>
        <sz val="11"/>
        <rFont val="Times New Roman"/>
        <family val="1"/>
      </rPr>
      <t xml:space="preserve"> - due to the COVID-19-related  restrictions, travels  have been reduced to the bare minimum during the first year of implementation. </t>
    </r>
  </si>
  <si>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Over-use of resources: In Morondava and Zomba sand is usually extracted in an uncontrolled manner from the beach and/or river banks. Pollution: planned activities related to drainage may pollute soil and water due to discharge of dirty water with waste. In Moroni: the direct discharge into the Channel of Mozambique may pollute the sea water and the fragile coastal ecosystem due to the presence of waste in the drainage network (NB: the impact will be highly diluted considering that the Channel of Mozambique is part of the Indian Ocean); Morondava, Chokwe and Zomba: improvements of the drainage system may cause the direct discharge of dirty water with waste into rivers and sea, thus increase the polluting effect and lowering the water quality of these ecosystems.
- </t>
    </r>
    <r>
      <rPr>
        <b/>
        <sz val="11"/>
        <rFont val="Times New Roman"/>
        <family val="1"/>
      </rPr>
      <t>3. Improvement of solid waste management (SWM)</t>
    </r>
    <r>
      <rPr>
        <sz val="11"/>
        <rFont val="Times New Roman"/>
        <family val="1"/>
      </rPr>
      <t xml:space="preserve"> - Over-use of resources: For Zomba the construction of waste sorting/recycling centres leads to potential risks of over-use of resources (sand for concrete). However, this is a small scale construction, so there is minor risk. Pollution: minor pollution of soil and water may occur in some cities, as follows: Morondava: there may be minor soil and ground water pollution in case of waste overflow and leakage from the containers, in case of irregular waste collection; Chokwe and Zomba: community waste sorting/recycling centres are planned; if the ground is not impermeable, leachate may pollute the soil and groundwater.
- </t>
    </r>
    <r>
      <rPr>
        <b/>
        <sz val="11"/>
        <rFont val="Times New Roman"/>
        <family val="1"/>
      </rPr>
      <t>4. Safe havens</t>
    </r>
    <r>
      <rPr>
        <sz val="11"/>
        <rFont val="Times New Roman"/>
        <family val="1"/>
      </rPr>
      <t xml:space="preserve"> - Sub-projects belonging to this thematic group include construction activities and, similarly to group 1 (drainage improvement), may present some level of risk of over-use of sand only for Morondava and Zomba. However, the construction of safe havens can be considered to be of relatively small scale.
- </t>
    </r>
    <r>
      <rPr>
        <b/>
        <sz val="11"/>
        <rFont val="Times New Roman"/>
        <family val="1"/>
      </rPr>
      <t>6. Improvement of urban mobility</t>
    </r>
    <r>
      <rPr>
        <sz val="11"/>
        <rFont val="Times New Roman"/>
        <family val="1"/>
      </rPr>
      <t xml:space="preserve"> - The rehabilitation of roads and bridges may lead to an over-use of resources.
</t>
    </r>
    <r>
      <rPr>
        <b/>
        <u/>
        <sz val="11"/>
        <rFont val="Times New Roman"/>
        <family val="1"/>
      </rPr>
      <t>COMPONENT 2 &amp; 3</t>
    </r>
    <r>
      <rPr>
        <sz val="11"/>
        <rFont val="Times New Roman"/>
        <family val="1"/>
      </rPr>
      <t xml:space="preserve"> -  N/A</t>
    </r>
  </si>
  <si>
    <r>
      <t xml:space="preserve">- Regular monitoring (weekly) of the intervention and adherence to the mitigation plan during the construction phase
-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with local authorities 
- Monitoring of the state of the drainage channels every 2 months 
</t>
    </r>
    <r>
      <rPr>
        <b/>
        <sz val="11"/>
        <rFont val="Times New Roman"/>
        <family val="1"/>
      </rPr>
      <t>Specific indicators on SWM:</t>
    </r>
    <r>
      <rPr>
        <sz val="11"/>
        <rFont val="Times New Roman"/>
        <family val="1"/>
      </rPr>
      <t xml:space="preserve">
- Sub-projects’ detailed design plans 
- Monitoring of the state of soil and ground water every 6 months with local authorities
</t>
    </r>
  </si>
  <si>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As mentioned in Principle 12, the discharge from improved drainage systems may represent a pollution risk. Even though none of these water bodies represent a drinking source, they are fishing grounds and sources for agricultural irrigation, or places where people play and swim. This implies that the pollution of these water bodies may have a direct or secondary impact on public health.
</t>
    </r>
    <r>
      <rPr>
        <b/>
        <sz val="11"/>
        <rFont val="Times New Roman"/>
        <family val="1"/>
      </rPr>
      <t>- 3. Improvement of solid waste management (SWM)</t>
    </r>
    <r>
      <rPr>
        <sz val="11"/>
        <rFont val="Times New Roman"/>
        <family val="1"/>
      </rPr>
      <t xml:space="preserve"> - The planned activities may lead to some level of pollution of the soil and/or ground water (see Principle 12) with direct and indirect impacts on health. If ground water is polluted (as explained under Principle 12, this is a very minor risk) and then consumed as drinking water, it may affect the health of people. In addition, for all cities, in case of irregular waste collection from the installed containers or inefficient management of the waste sorting/recycling centres, waste may attract mosquitos and increasing the risk of malaria or water-borne diseases in case of rainfall among the communities living nearby.
- </t>
    </r>
    <r>
      <rPr>
        <b/>
        <sz val="11"/>
        <rFont val="Times New Roman"/>
        <family val="1"/>
      </rPr>
      <t>5. Rehabilitation/ protection of ecosystems and sust. use of natural resources</t>
    </r>
    <r>
      <rPr>
        <sz val="11"/>
        <rFont val="Times New Roman"/>
        <family val="1"/>
      </rPr>
      <t xml:space="preserve"> - The only potential risk may be represented by the river rehabilitation intervention in Zomba (sub-project 5.2.5) as the use of gabions, if not properly conceived and managed, may harm the natural habitat, which is one of the public health determinants.
</t>
    </r>
    <r>
      <rPr>
        <b/>
        <u/>
        <sz val="11"/>
        <rFont val="Times New Roman"/>
        <family val="1"/>
      </rPr>
      <t>COMPONENT 2 &amp; 3 -  N/A</t>
    </r>
  </si>
  <si>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 Monitoring of the state of the drainage channels every 2 months
</t>
    </r>
    <r>
      <rPr>
        <b/>
        <sz val="11"/>
        <rFont val="Times New Roman"/>
        <family val="1"/>
      </rPr>
      <t>Specific indicators on SWM:</t>
    </r>
    <r>
      <rPr>
        <sz val="11"/>
        <rFont val="Times New Roman"/>
        <family val="1"/>
      </rPr>
      <t xml:space="preserve">
- Weekly monitoring of waste collection
- Sub-projects’ detailed design plans
- Monitoring of the state of soil and ground water every 6 months with local authorities
</t>
    </r>
    <r>
      <rPr>
        <b/>
        <sz val="11"/>
        <rFont val="Times New Roman"/>
        <family val="1"/>
      </rPr>
      <t>Specific indicators on Ecosystems and natural resources:</t>
    </r>
    <r>
      <rPr>
        <sz val="11"/>
        <rFont val="Times New Roman"/>
        <family val="1"/>
      </rPr>
      <t xml:space="preserve">
- Weekly monitoring of the intervention during implementation 
- Monitoring of the state of the river ecosystem every 4 months
</t>
    </r>
  </si>
  <si>
    <r>
      <rPr>
        <b/>
        <u/>
        <sz val="11"/>
        <rFont val="Times New Roman"/>
        <family val="1"/>
      </rPr>
      <t>COMPONENT 1</t>
    </r>
    <r>
      <rPr>
        <sz val="11"/>
        <rFont val="Times New Roman"/>
        <family val="1"/>
      </rPr>
      <t xml:space="preserve">
- </t>
    </r>
    <r>
      <rPr>
        <b/>
        <sz val="11"/>
        <rFont val="Times New Roman"/>
        <family val="1"/>
      </rPr>
      <t>1. Drainage</t>
    </r>
    <r>
      <rPr>
        <sz val="11"/>
        <rFont val="Times New Roman"/>
        <family val="1"/>
      </rPr>
      <t xml:space="preserve"> - in Moroni: some level of risk associated to the marine ecosystem due to uncontrolled discharge of dirty water with waste through the improved drainage system; this discharge impact, in a highly diluted manner, only on the sea waters; in Morondava: identified valuable lands may be at risk because of the impact of the uncontrolled discharge of dirty water with waste through the improved drainage system on the mangroves and the Hellot Channel; in Chokwe: soil degradation is currently observed along the existing drainage channels’ banks; in Zomba: uncontrolled discharge of dirty water with waste through the improved drainage system may affect the ecosystem functions of the river and its banks.
- </t>
    </r>
    <r>
      <rPr>
        <b/>
        <sz val="11"/>
        <rFont val="Times New Roman"/>
        <family val="1"/>
      </rPr>
      <t>5. Rehabilitation/ protection of ecosystems and sust. use of natural resources</t>
    </r>
    <r>
      <rPr>
        <sz val="11"/>
        <rFont val="Times New Roman"/>
        <family val="1"/>
      </rPr>
      <t xml:space="preserve"> - Only the river rehabilitation intervention in Zomba (sub-project 5.2.5) including the use of gabions may affect the river ecosystem and may, therefore, represent a risk in terms of soil degradation and for the identified valuable lands, i.e. the river itself and its banks.
</t>
    </r>
    <r>
      <rPr>
        <b/>
        <u/>
        <sz val="11"/>
        <rFont val="Times New Roman"/>
        <family val="1"/>
      </rPr>
      <t>COMPONENT 2 &amp; 3 -  N/A</t>
    </r>
  </si>
  <si>
    <r>
      <t xml:space="preserve">- Meetings’ attendance lists and minutes
- Progress reports
</t>
    </r>
    <r>
      <rPr>
        <b/>
        <sz val="11"/>
        <rFont val="Times New Roman"/>
        <family val="1"/>
      </rPr>
      <t>Specific indicators on Drainage:</t>
    </r>
    <r>
      <rPr>
        <sz val="11"/>
        <rFont val="Times New Roman"/>
        <family val="1"/>
      </rPr>
      <t xml:space="preserve">
- Monitoring of the identified  ecosystems at risk every 4 months
- Monitoring of the state of the drainage channels every 2 months
</t>
    </r>
    <r>
      <rPr>
        <b/>
        <sz val="11"/>
        <rFont val="Times New Roman"/>
        <family val="1"/>
      </rPr>
      <t>Specific indicators on Ecosystems and natural resources:</t>
    </r>
    <r>
      <rPr>
        <sz val="11"/>
        <rFont val="Times New Roman"/>
        <family val="1"/>
      </rPr>
      <t xml:space="preserve">
- Weekly monitoring of the intervention during implementation 
- Monitoring of the state of the river ecosystem every 4 months
</t>
    </r>
  </si>
  <si>
    <r>
      <rPr>
        <b/>
        <sz val="11"/>
        <rFont val="Calibri"/>
        <family val="2"/>
        <scheme val="minor"/>
      </rPr>
      <t>Oxfam</t>
    </r>
    <r>
      <rPr>
        <sz val="11"/>
        <rFont val="Calibri"/>
        <family val="2"/>
        <scheme val="minor"/>
      </rPr>
      <t xml:space="preserve"> - In all the Countries, initiatives have been presented to all the groups. Meetings were held in suitable time and day  allowing the access of the majority of the people and language friendly. Sharing of the steps taken to finalise the technical designs with municipalities and communities. Safe space to provide feedbacks have been provided. Maximum involvement of the Municipality and continuous coordination with them. MOUs and agreements of cooperation with municipalities include reference to ESMP and GP. Community sensitisation on ESMP.
</t>
    </r>
    <r>
      <rPr>
        <b/>
        <sz val="11"/>
        <rFont val="Calibri"/>
        <family val="2"/>
        <scheme val="minor"/>
      </rPr>
      <t>Madagascar</t>
    </r>
    <r>
      <rPr>
        <sz val="11"/>
        <rFont val="Calibri"/>
        <family val="2"/>
        <scheme val="minor"/>
      </rPr>
      <t xml:space="preserve"> - The 2 executing entities with UN Habitat established close collaboration to key actors having similar actions at national level. The 2 executing entities will be reminded of the key measures safeguards already identified in the project document prior the implementation of the AoC for component 2. The safeguards measures on access and equity, on vulnerable groups, on gender and on climate change will be particularly respected during the implementation of the AoC for component 2.
</t>
    </r>
    <r>
      <rPr>
        <b/>
        <sz val="11"/>
        <rFont val="Calibri"/>
        <family val="2"/>
        <scheme val="minor"/>
      </rPr>
      <t>Mozambique</t>
    </r>
    <r>
      <rPr>
        <sz val="11"/>
        <rFont val="Calibri"/>
        <family val="2"/>
        <scheme val="minor"/>
      </rPr>
      <t xml:space="preserve"> - The ESP as per the project document is discussed regularly through the National Project Coordination Team (NPCT) and the City Project Coordination Team. Besides, the National Project Manager discusses and assesses the measures in place and the extent of  compliance with the developed ESP for the project.
</t>
    </r>
    <r>
      <rPr>
        <b/>
        <sz val="11"/>
        <rFont val="Calibri"/>
        <family val="2"/>
        <scheme val="minor"/>
      </rPr>
      <t>Comoros</t>
    </r>
    <r>
      <rPr>
        <sz val="11"/>
        <rFont val="Calibri"/>
        <family val="2"/>
        <scheme val="minor"/>
      </rPr>
      <t xml:space="preserve"> - The two national execution entities, DGEAT and DGSC as part of component 2 of the project, were made aware of ESP measures. They were mentioned during the meetings of the national project committee. A member of the committee has been designated to monitor these ESP measures in collaboration with the beneficiary communities.
</t>
    </r>
    <r>
      <rPr>
        <b/>
        <sz val="11"/>
        <rFont val="Calibri"/>
        <family val="2"/>
        <scheme val="minor"/>
      </rPr>
      <t>Malawi</t>
    </r>
    <r>
      <rPr>
        <sz val="11"/>
        <rFont val="Calibri"/>
        <family val="2"/>
        <scheme val="minor"/>
      </rPr>
      <t xml:space="preserve"> – A meeting was held with the Department of Environmental Affairs (EAD) where the project and the ESMP were presented. EAD is part of the oversight agencies within the project coordination structures.</t>
    </r>
  </si>
  <si>
    <r>
      <rPr>
        <b/>
        <sz val="11"/>
        <rFont val="Calibri"/>
        <family val="2"/>
        <scheme val="minor"/>
      </rPr>
      <t>Oxfam</t>
    </r>
    <r>
      <rPr>
        <sz val="11"/>
        <rFont val="Calibri"/>
        <family val="2"/>
        <scheme val="minor"/>
      </rPr>
      <t xml:space="preserve"> - All the arrangements put in place by Oxfam, as Executing Entity, concerning the relationship with the municipality and institutions in general have proved to be effective. This is testified by the minutes of the meetings and by the general availability and good level of coordination with these institutions. As for the arrangements put in place with the communities, they are also effective but at the moment has a more informal approach as concrete mechanisms of justification that is expected to be formalized in the course of the second year.
</t>
    </r>
    <r>
      <rPr>
        <b/>
        <sz val="11"/>
        <rFont val="Calibri"/>
        <family val="2"/>
        <scheme val="minor"/>
      </rPr>
      <t>Madagascar</t>
    </r>
    <r>
      <rPr>
        <sz val="11"/>
        <rFont val="Calibri"/>
        <family val="2"/>
        <scheme val="minor"/>
      </rPr>
      <t xml:space="preserve"> - Yes, Ministry of Environment and Sustainable Development (MEDD) and the Ministry of Territorial Planning (MATP) lead the National Project Coordination Team (NPCT) and it was agreed with these 2 entities that the AoC for Component 2 will be signed with the MATP that has expertise in urban resilience.
</t>
    </r>
    <r>
      <rPr>
        <b/>
        <sz val="11"/>
        <rFont val="Calibri"/>
        <family val="2"/>
        <scheme val="minor"/>
      </rPr>
      <t>Mozambique</t>
    </r>
    <r>
      <rPr>
        <sz val="11"/>
        <rFont val="Calibri"/>
        <family val="2"/>
        <scheme val="minor"/>
      </rPr>
      <t xml:space="preserve"> - the signatory of the Agreement of Cooperation is the Permanent Secretary of the Ministry of Land and Environment, who is responsible for the Financial execution of the Project, which will ensure a smooth execution of the funds and compliance with the reporting guidelines and timelines. Moreover, an operational  multi-sectoral team has been established to properly monitor and execute the Sub-projects under the National Component of the Project, as per the AoC. The Multi-sectoral team, comprises entities responding to each of the planned activities including a financing officer, as following: 1 focal point from the National Directorate of Environment; 2 Focal Points from the National Directorate of Climate Change; 1 Focal Point from National Directorate of Land and Territorial Development; 1 Focal Point from the Finance Department of the Ministry of Land and Environment.
</t>
    </r>
    <r>
      <rPr>
        <b/>
        <sz val="11"/>
        <rFont val="Calibri"/>
        <family val="2"/>
        <scheme val="minor"/>
      </rPr>
      <t>Comoros</t>
    </r>
    <r>
      <rPr>
        <sz val="11"/>
        <rFont val="Calibri"/>
        <family val="2"/>
        <scheme val="minor"/>
      </rPr>
      <t xml:space="preserve"> - An administrative arrangement was made between the two national execution entities. the AoC was signed by DGEAT with UN-Habitat, accompanied by workplan for 2 years for the implementation of component 2 activities at the national level; The DGEAT will be the leader of the implementation, taking into account his experience and skills in the field of urban resilience with the collaboration of the DGSC, focal point of DIMSUR and taking into account his experience in the field of DRR. financial management will be provided by the finance department of the Ministry of Planning to which the DGEAT is attached.
</t>
    </r>
    <r>
      <rPr>
        <b/>
        <sz val="11"/>
        <rFont val="Calibri"/>
        <family val="2"/>
        <scheme val="minor"/>
      </rPr>
      <t>Malawi</t>
    </r>
    <r>
      <rPr>
        <sz val="11"/>
        <rFont val="Calibri"/>
        <family val="2"/>
        <scheme val="minor"/>
      </rPr>
      <t xml:space="preserve"> –The AoC for Malawi has been signed by the Department of Disaster Management Affairs (DoDMA), which is responsible for implementation of activities as well as management of financial resources. DoDMA has appointed both finance and technical focal point persons for the management and coordination implementation of the project.</t>
    </r>
  </si>
  <si>
    <r>
      <rPr>
        <b/>
        <sz val="11"/>
        <rFont val="Times New Roman"/>
        <family val="1"/>
      </rPr>
      <t>Oxfam</t>
    </r>
    <r>
      <rPr>
        <sz val="11"/>
        <rFont val="Times New Roman"/>
        <family val="1"/>
      </rPr>
      <t xml:space="preserve"> - The following arrangements have been taken during the period (i) in the baseline local  gender power dynamics have been included and how they are influenced by cultural behaviours (ii) discussion on-going  monitoring how these power dynamics can influence the project and - at the same time - how the project can be an entry point for a progressive transformative change towards better access to resources for women;  raising women voice for decision-making, the right to be involved in non (women) traditional areas and strengthening control over resources in a climate change context (iii) discussion on going on how the Project can provide data and info for building a robust gender-responsive environmental policymaking and programming at national and local level (connection with national component). In addition, in all the Countries MOUs and agreements of cooperation with municipalities include reference to GP. Based on the findings of the initial gender assessment, the CPTs will pay great attention while implementing activities to specific issues, in order to comply with GP:  (i) reducing the vulnerability of women while building their resilience to climate risks; and ii) empowering women by promoting an enabling environment where they are not considered as vulnerable individuals but as powerful agents of change. Four outcomes have been identified as crucial for advancing gender equality and justice and promoting the empowerment of the women: 1. Access to resources; 2. Raising voice; 3. Right to choose; and 4. Control over resources. Arrangements put in place during the reporting period are specifically referred to the process of communities engagement, implementation of the baseline and realisation of technical designs of the 23 initiatives: (1) women’s needs and perceptions have been systematically captured during the design phase. (2) Awareness-raising activities and training sessions have been organised at community level to sensitise on the important role played by women in society and on the need to actively involve them in sub-projects’ implementation. (3) To encourage women’s involvement, adequate security and safety conditions at the workplace have been ensured.  
</t>
    </r>
    <r>
      <rPr>
        <b/>
        <sz val="11"/>
        <rFont val="Times New Roman"/>
        <family val="1"/>
      </rPr>
      <t xml:space="preserve">Madagascar - </t>
    </r>
    <r>
      <rPr>
        <sz val="11"/>
        <rFont val="Times New Roman"/>
        <family val="1"/>
      </rPr>
      <t xml:space="preserve">UN-Habitat has ensured the effective participation of the women from the 2 national executing entities MEDD and MATP. Their access to resources : all the project documents and their ability to take decisions were particularly enhanced during the meetings and email exchanges during the first year of the project.  The 2 ministries MEDD and MATP had women and men in their representation team for our project: MEDD: 3 women and 1 man, MATP: 2 women and 2 men. 
</t>
    </r>
    <r>
      <rPr>
        <b/>
        <sz val="11"/>
        <rFont val="Times New Roman"/>
        <family val="1"/>
      </rPr>
      <t>Mozambique</t>
    </r>
    <r>
      <rPr>
        <sz val="11"/>
        <rFont val="Times New Roman"/>
        <family val="1"/>
      </rPr>
      <t xml:space="preserve"> - UN-habitat has reinforced the need of designating woman as Project Focal Point, by the executing entity. 
</t>
    </r>
    <r>
      <rPr>
        <b/>
        <sz val="11"/>
        <rFont val="Times New Roman"/>
        <family val="1"/>
      </rPr>
      <t>Comoros</t>
    </r>
    <r>
      <rPr>
        <sz val="11"/>
        <rFont val="Times New Roman"/>
        <family val="1"/>
      </rPr>
      <t xml:space="preserve"> - UN-Habitat with the EEs will ensure to increase the role of women in urban resilience and in the fight against the effects of climate change. the focus will be on women's level of training and collaboration with women’s associations.
</t>
    </r>
    <r>
      <rPr>
        <b/>
        <sz val="11"/>
        <rFont val="Times New Roman"/>
        <family val="1"/>
      </rPr>
      <t xml:space="preserve">Malawi </t>
    </r>
    <r>
      <rPr>
        <sz val="11"/>
        <rFont val="Times New Roman"/>
        <family val="1"/>
      </rPr>
      <t>–coordination structures have ensured that women take an active role in project implementation. A core team leading implementation of the project is being chaired by a female Director from the Department of Urban Development.</t>
    </r>
  </si>
  <si>
    <r>
      <rPr>
        <b/>
        <sz val="11"/>
        <rFont val="Times New Roman"/>
        <family val="1"/>
      </rPr>
      <t xml:space="preserve">Oxfam </t>
    </r>
    <r>
      <rPr>
        <sz val="11"/>
        <rFont val="Times New Roman"/>
        <family val="1"/>
      </rPr>
      <t xml:space="preserve">- The implementation arrangements are in progress. Covid has not allowed a full and active engagement  on the mentioned point yet because of the restrictions but a clear direction has been taken on how the project can be compliance with the GP an at the same time a trigger for more gender-responsive climate programming.
</t>
    </r>
    <r>
      <rPr>
        <b/>
        <sz val="11"/>
        <rFont val="Times New Roman"/>
        <family val="1"/>
      </rPr>
      <t xml:space="preserve">Madagascar, Mozambique </t>
    </r>
    <r>
      <rPr>
        <sz val="11"/>
        <rFont val="Times New Roman"/>
        <family val="1"/>
      </rPr>
      <t xml:space="preserve">and </t>
    </r>
    <r>
      <rPr>
        <b/>
        <sz val="11"/>
        <rFont val="Times New Roman"/>
        <family val="1"/>
      </rPr>
      <t>Comoros -</t>
    </r>
    <r>
      <rPr>
        <sz val="11"/>
        <rFont val="Times New Roman"/>
        <family val="1"/>
      </rPr>
      <t xml:space="preserve"> Decision-making at NPCT and CPT level takes into consideration the gender aspect and ensure equity between all the members.
</t>
    </r>
    <r>
      <rPr>
        <b/>
        <sz val="11"/>
        <rFont val="Times New Roman"/>
        <family val="1"/>
      </rPr>
      <t>Malawi</t>
    </r>
    <r>
      <rPr>
        <sz val="11"/>
        <rFont val="Times New Roman"/>
        <family val="1"/>
      </rPr>
      <t xml:space="preserve"> –The implementation arrangements have ensured that much progress be achieved within the first year of implementation. The project has been presented to national-level coordination structures for disaster risk management and climate change. </t>
    </r>
  </si>
  <si>
    <t xml:space="preserve">The Agreement of Cooperation (AoC) with Oxfam was signed for the full execution of Components 1 and 3. 
The Oxfam recruitment process in the four target cities was finalised, City Project Teams (CPTs) were established and coordination mechanisms defined. The project was officially launched in the four cities with the participation of local and national government representatives.
The biannual workplans and baseline studies were completed, validated and approved, while the technical design of sub-projects and the tenders for construction works are in their finalisation stage.
Monitoring missions were undertaken by the Project Coordinator/ EE to three of the four cities with the exeption of Morondava which is still inaccessible due to COVID-19 restrictions, however, luckily there was a preparatory mission undertaken to Morondava in February 2020 which helped establish the conditions in that city as well. The Project Manager has been on mission to all four cities and held meetings with the municipalities to address any issues during 2020-21. 
</t>
  </si>
  <si>
    <r>
      <rPr>
        <b/>
        <sz val="11"/>
        <color rgb="FF000000"/>
        <rFont val="Times New Roman"/>
        <family val="1"/>
      </rPr>
      <t>Expected outputs of Component 2:</t>
    </r>
    <r>
      <rPr>
        <sz val="11"/>
        <color indexed="8"/>
        <rFont val="Times New Roman"/>
        <family val="1"/>
      </rPr>
      <t xml:space="preserve">
2.1. National tools, guidelines, policies and/or legislation for promoting urban climate adaptation developed
2.2. National and local officers trained in urban climate adaptation techniques and approaches
</t>
    </r>
    <r>
      <rPr>
        <b/>
        <sz val="11"/>
        <color rgb="FF000000"/>
        <rFont val="Times New Roman"/>
        <family val="1"/>
      </rPr>
      <t xml:space="preserve">
Milestones of Component 2:
</t>
    </r>
    <r>
      <rPr>
        <sz val="11"/>
        <color indexed="8"/>
        <rFont val="Times New Roman"/>
        <family val="1"/>
      </rPr>
      <t>1. National guidelines/ policies/ legislations developed or adjusted (month 36)
2. National guidelines disseminated (month 48)
3. Ministerial staff trained (month 12 - 10%, month 24 – 25 %, month 36 -50%, month 48 - 100%)</t>
    </r>
  </si>
  <si>
    <t>The change of personnel at the level of the institution, in particular at the level of the DGSC management, affected the normal development of the project and a delay the implemeting of the project. The lederaship of the project had to be changed with the DGEAT made it possible to remedy this situation and in particular to ensure an efficient and effective implementation of activities, taking into account the experience and skills of the DGEAT in the field of urban resilience.
The development of the work plan and their validation by the partner institution will allow ownership of the project and time savings in the implementation of activities.. The activities can be launched as soon as the AoC is signed since the preparations have already been made.</t>
  </si>
  <si>
    <t>Morondova: 11 communities (with 39,015 inhabitants) Zomba: 8 communities (with 122,239 inhabitants Chokwe: 3 communities (with 45,873 inhabitants) Moroni: 2 communities (with 19,745 inhabitants)</t>
  </si>
  <si>
    <t>- The Covid 19 pandemic affected the start of the project activities, causing a delay of the implementation activities, but was eventually compensated for.
- The delay in the signature of the AoC for component 2 Madagascar was due to the formal procedures for opening a primary bank account of the ministry  that requires a special authorization of the ministry of Finance and a ministerial decree approved by the government. This delay affects the progress of the project at national level but will ensure compliance to public financial management and will facilitate later the implementation of the component 2 by the national executing entities.
- Active engagement of government partners ensured speedy execution of most of the preparatory processes.
- The adoption of a participatory approach for implementing the National Component of the project thorugh the establishment of a National Coordination Team Group, showed to be relevant for the endorsement of the Project at National level, and to accelerate the means needed to be put in place for the implementation of the activities. This was particularly evident in Mozambique.
- Management of expectations of the Municipalities and the local communities is constant issue and needs to be strategized through clear messages regarding the pilot-wise scope of the project, as a seed funding for larger investments as well as demonstration through a small scale interventions of how we can support cities strengthening resilience adopting integrated and participatory approaches. On the other side, high expectations and demand for visual actions in the field could be managed by launching the project at local level only when conditions are set to make sure the work starts within an acceptable timeframe. 
- The city of Chokwe, like any other small to intermediate Mozambican city is urbanizing at a fast rate, and it is in majority informal settlements where our interventions are set to be deployed. In a such scenario where the dynamic growth of new settlements in an unplanned context is high, it is important to expect considerable changes from the time the project is developed to the time the project is set to start its implementation.
- There is risk of over-consulting the communities, and this might create exhaustion to the communities and block the normal and needed consultation flow throughout the project implementation period.
- Good collaboration between UN-Habitat and Oxfam has facilitated the procedures for setting up the project at both local and national level. This has been highlighted especially in Comoros.
- In Comoros, the good understanding of the project by the Directorate General of Equipment and Land Use (DGEAT) and the support of the Ministry of Land-Use and Urban Planning speeded up the administrative procedures in the preparatory phase.</t>
  </si>
  <si>
    <t>- The project were expected to start in January 2020, but due to the COVID-19 pandemic, some restrictions were imposed by the government so after 6 months the project teams have created ways to start the project even with COVID-19 ensuring, compliance with the established preventive security measures and other protocols.
Challenges deriving from Covid-19 restrictions:
1. Challenges in communication with local institutions
2. Delays in the recruitment process of Oxfam project teams (limitation on people movement and gathering)
3. Delays on admin/logistic processes: time needed for the adoption of new modalities of work such as smart working
4. Limitation of tender and procurement procedures that was not possible to held online
5. Inappropriate use of Covid-19 funds
Measures taken to reduce delays:
1. Adoption of online working modalities
2. Constant monitoring and updating of workplans
3. Adoption of Covid-19 safety and security measures
4. Re-arranging the movement of staff and meetings to allow the implementation of tender and procurement procedures in presence
- Signing of Agreements of Cooperation delayed for most countries. However, UN-Habitat undertook missions to each country to also discuss this issue and progress is being made.</t>
  </si>
  <si>
    <t>- During the first year implementation of the project, gender considerations were taken into account in the creation of the NPCT and CPT and gender equity in decision making enhanced in all meetings and email exchanges at national and city levels. These gender considerations have led so far in a great acceptance of our project by the all stakeholders and the communities. 
- As reported in the GP Compliance sheet, in all the Countries, MOUs and agreements of cooperation with municipalities include reference to GP.  In addition, GP arrangements have been put in place during the reporting period specifically referred to the process of communities engagement, implementation of the baseline and realisation of technical designs of the 23 initiatives: (1) women’s needs and perceptions have been systematically captured during the design phase. (2) Awareness-raising activities and training sessions have been organised at community level to sensitise on the important role played by women in society and on the need to actively involve them in sub-projects’ implementation. (3) To encourage women’s involvement, adequate security and safety conditions at the workplace have been ensured. However, as the project is still in its initial phase, no specific gender lesson learned is available so far.</t>
  </si>
  <si>
    <t>Innovation rolled out</t>
  </si>
  <si>
    <t>Innovation scaled-up</t>
  </si>
  <si>
    <t>Undertaking innovative practices</t>
  </si>
  <si>
    <t>Completed innovation practices</t>
  </si>
  <si>
    <t>Innovative practice</t>
  </si>
  <si>
    <t>Estimated cumulative total disbursement as of 31.05.2021</t>
  </si>
  <si>
    <t>Output 1.1. Sub-projects implementation plans fully developed with communities and municipalities, including detailed engineering studies</t>
  </si>
  <si>
    <t>Output 1.2. Priority sub-projects are implemented in the four target cities mainly through community involvement as labour-intensive manpower</t>
  </si>
  <si>
    <t>Output 1.3. Municipal staff and community members mobilised, trained and equipped for ensuring the sustainable management and/or maintenance of the implemented priority sub-projects</t>
  </si>
  <si>
    <t>Output 3.1. Lessons learned and best practices captured and disseminated through the SADC DRR Unit in partnership with DiMSUR as regional knowledge management platform</t>
  </si>
  <si>
    <t>Output 3.2. Cross-fertilisation activities among the participating countries are discussed and prepared</t>
  </si>
  <si>
    <t>Output 3.3. Regional workshops for experience sharing among the different countries, and participation to global events</t>
  </si>
  <si>
    <t>Project Manager (P3 Level/75% Staff time)</t>
  </si>
  <si>
    <t>National Project Managers (NPMs)</t>
  </si>
  <si>
    <t>Travel for project execution purposes (PM and so on)</t>
  </si>
  <si>
    <t>Misc/Operational/other costs for NPMs</t>
  </si>
  <si>
    <t>Senior Human Settlements Officer/P5 Level/5% of staff time)</t>
  </si>
  <si>
    <t>Project Assistant and KM Expert (NO-B Level/50% Staff time)</t>
  </si>
  <si>
    <t>Travel for monitoring/oversight missions</t>
  </si>
  <si>
    <t>Approximately June 2022</t>
  </si>
  <si>
    <t>Staff salary until June 2022</t>
  </si>
  <si>
    <t>Travel costs until June 2022</t>
  </si>
  <si>
    <t>Mid term evaluation</t>
  </si>
  <si>
    <t>Operational costs until June 2022</t>
  </si>
  <si>
    <t xml:space="preserve">Yes, the project has gender-responsive indictors for some outcomes and outputs. Although targets are not specified for every indicator in the initial result framework (NS in the table below), the project will generate disaggregated information. </t>
  </si>
  <si>
    <t>Technical Centre for Disaster Risk Management, Sustainability and Urban Resilience (DiMSUR)</t>
  </si>
  <si>
    <t xml:space="preserve">secretariat@dimsur.org </t>
  </si>
  <si>
    <t>Ms. Nana Dlamini - Southern African Development Community (SADC)</t>
  </si>
  <si>
    <t xml:space="preserve">ndlamini@sadc.int </t>
  </si>
  <si>
    <r>
      <rPr>
        <b/>
        <u/>
        <sz val="11"/>
        <rFont val="Times New Roman"/>
        <family val="1"/>
      </rPr>
      <t>COMPONENT 1</t>
    </r>
    <r>
      <rPr>
        <sz val="11"/>
        <rFont val="Times New Roman"/>
        <family val="1"/>
      </rPr>
      <t xml:space="preserve"> - Women community based organizations have been mapped and invited to take part in the meetings and to be represented in the Steering Committee of the project (Madagascar). In communities where the leader is a male, it has been agreed to include a woman representative to make sure that the voice of the women is heard and taken into consideration.  A women needs assessment has been conducted and it has been agreed to set-up a system for continuous monitoring. The different age and socio-economic situation of the women in each community have been noted. This is for integrating them  and fitting the activities according to their status (age and socio-economic situation). Communities gender dynamics are also considered for ensuring an implementation approach that does not destabilize the communities while it is transformative. Grievance mechanisms, included whistleblowing, are in process to be established   In Madagascar, the infrastructural works have been presented to encourage women to think and/or raise the interest on  how they can be involved.
</t>
    </r>
    <r>
      <rPr>
        <b/>
        <u/>
        <sz val="11"/>
        <rFont val="Times New Roman"/>
        <family val="1"/>
      </rPr>
      <t xml:space="preserve">COMPONENT 2 &amp; 3 </t>
    </r>
    <r>
      <rPr>
        <sz val="11"/>
        <rFont val="Times New Roman"/>
        <family val="1"/>
      </rPr>
      <t xml:space="preserve">- none at the moment.
</t>
    </r>
    <r>
      <rPr>
        <b/>
        <strike/>
        <u/>
        <sz val="11"/>
        <rFont val="Times New Roman"/>
        <family val="1"/>
      </rPr>
      <t>COMPONENT 2</t>
    </r>
    <r>
      <rPr>
        <strike/>
        <sz val="11"/>
        <rFont val="Times New Roman"/>
        <family val="1"/>
      </rPr>
      <t xml:space="preserve"> - Appropriate safeguard measures will be implemented when the training material, tools and national policies/guidelines will be deveoped.
</t>
    </r>
    <r>
      <rPr>
        <b/>
        <strike/>
        <u/>
        <sz val="11"/>
        <rFont val="Times New Roman"/>
        <family val="1"/>
      </rPr>
      <t>COMPONENT 3</t>
    </r>
    <r>
      <rPr>
        <strike/>
        <sz val="11"/>
        <rFont val="Times New Roman"/>
        <family val="1"/>
      </rPr>
      <t xml:space="preserve"> - Appropriate safeguard measures will be implemented when cross-fertilisation and lesson-learned activities at the regional level will be carried out.</t>
    </r>
  </si>
  <si>
    <r>
      <rPr>
        <b/>
        <u/>
        <sz val="11"/>
        <rFont val="Times New Roman"/>
        <family val="1"/>
      </rPr>
      <t>COMPONENT 1</t>
    </r>
    <r>
      <rPr>
        <sz val="11"/>
        <rFont val="Times New Roman"/>
        <family val="1"/>
      </rPr>
      <t xml:space="preserve"> - Continuous progressive women involvement'  and continuous needs/gender dynamics monitoring and assessments for better women-support.
</t>
    </r>
    <r>
      <rPr>
        <b/>
        <strike/>
        <u/>
        <sz val="11"/>
        <rFont val="Times New Roman"/>
        <family val="1"/>
      </rPr>
      <t>COMPONENT 2 &amp; 3</t>
    </r>
    <r>
      <rPr>
        <strike/>
        <sz val="11"/>
        <rFont val="Times New Roman"/>
        <family val="1"/>
      </rPr>
      <t xml:space="preserve"> - none at the moment.</t>
    </r>
    <r>
      <rPr>
        <sz val="11"/>
        <rFont val="Times New Roman"/>
        <family val="1"/>
      </rPr>
      <t xml:space="preserve">
</t>
    </r>
    <r>
      <rPr>
        <b/>
        <u/>
        <sz val="11"/>
        <rFont val="Times New Roman"/>
        <family val="1"/>
      </rPr>
      <t>COMPONENT 2</t>
    </r>
    <r>
      <rPr>
        <sz val="11"/>
        <rFont val="Times New Roman"/>
        <family val="1"/>
      </rPr>
      <t xml:space="preserve"> - appropriate safeguard measures will be implemented when the training material and tools will be deveoped.
</t>
    </r>
    <r>
      <rPr>
        <b/>
        <u/>
        <sz val="11"/>
        <rFont val="Times New Roman"/>
        <family val="1"/>
      </rPr>
      <t>COMPONENT 3</t>
    </r>
    <r>
      <rPr>
        <sz val="11"/>
        <rFont val="Times New Roman"/>
        <family val="1"/>
      </rPr>
      <t xml:space="preserve"> - appropriate safeguard measures will be implemented when cross-fertilisation and lesson-learned activities at the regional level will be carried out.</t>
    </r>
  </si>
  <si>
    <t>National Labour Law has been reviewed for ensuring transparent and fair tender process for the technical designs of the initiatives. Service providers are evaluated against - among other things - occupation and safety measures.When not included or not properly considered,  service providers have been asked to include them.  National Labour Law are reviewed for ensuring contract which respect the labour rights. ILO standards and principles have been taken into consideration in tendering processes pertaining to the technical design of the initiatives.</t>
  </si>
  <si>
    <t>A structures grievance mechanism has not been established during the reporting period, mainly due to the delay on the start of the implementation of the sub-projects linked to the pandemic. However, the grievance mechanism has been the subject of numerous meetings and reflections both within the CPTs and in the engagement meetings with communities to understand what modalities would suit best the specific local context. 
In addition, the ESMP has been presented to all stakeholders during the project’s inception phase to ensure that there is clear understanding of its implications and the process and information about grievance mechanisms has been reemphasized. Single management plans have been developed for each sub-project, covering grievance mechanisms. A community based assessment was carried out to find out which grievance mechanism is effective for each individul target community, both for project feedback and for sageguarding whistleblowing.
It is hereby confirmed that modalities related to the grievance mechanism will be implemented as described in the project agreement and project document p.148/149.</t>
  </si>
  <si>
    <t>Constant monitoring mechanism for avoiding any possible small and progressive negative impact. i</t>
  </si>
  <si>
    <t>Constant monitoring mechanism for avoiding any possible small and progressive negative impact.</t>
  </si>
  <si>
    <r>
      <rPr>
        <b/>
        <u/>
        <sz val="11"/>
        <rFont val="Times New Roman"/>
        <family val="1"/>
      </rPr>
      <t>COMPONENT 2 &amp; 3</t>
    </r>
    <r>
      <rPr>
        <sz val="11"/>
        <rFont val="Times New Roman"/>
        <family val="1"/>
      </rPr>
      <t xml:space="preserve"> - . Attention will be paid to rationalisation of flights and transportation.</t>
    </r>
  </si>
  <si>
    <t xml:space="preserve">Constant implementation monitoring. </t>
  </si>
  <si>
    <t>The covid pandemic has limited movement possibility and created alternative meeting modalities (such as online meetings) that might limit the inclusion of communities and vulnerable population, who are most expose to health problems.  However, the progressive implementation of the Initiatives may lead to a lower attention towards covid risk or other public health risks that might raise during implementation.</t>
  </si>
  <si>
    <r>
      <rPr>
        <b/>
        <u/>
        <sz val="11"/>
        <rFont val="Times New Roman"/>
        <family val="1"/>
      </rPr>
      <t>COMPONENT 1</t>
    </r>
    <r>
      <rPr>
        <sz val="11"/>
        <rFont val="Times New Roman"/>
        <family val="1"/>
      </rPr>
      <t xml:space="preserve"> -  Not all the people are able to attend meetings or to be involved in the Initiatives; The Covid emergency resulted either in excluding people from attending acitvities because of the fear of being affected or because activities/meetings are on line; or excluding those who were not able to attend activities in person but able to connect on line
</t>
    </r>
    <r>
      <rPr>
        <b/>
        <u/>
        <sz val="11"/>
        <rFont val="Times New Roman"/>
        <family val="1"/>
      </rPr>
      <t>COMPONENT 2 &amp; 3</t>
    </r>
    <r>
      <rPr>
        <sz val="11"/>
        <rFont val="Times New Roman"/>
        <family val="1"/>
      </rPr>
      <t xml:space="preserve"> - none at the moment.</t>
    </r>
  </si>
  <si>
    <t>Labour rights remain a challenging area which require accountability. The residual impacts are related to the excution of the services by the selected providers; in particular, contractural arrangements bewteen the service providers and labour -force; salary arrangement,  organizational work approach, execution safatey and seurity measures in place  etc...</t>
  </si>
  <si>
    <t>Constant monitoring mechanism and inspections  for avoiding any possible discrepancy with National Labour Laws and ILO standards.</t>
  </si>
  <si>
    <t>Residual impacts are related to the day-to day impelmentation of the activities and any possible nvoluntarily  and/or slowly and/or not visibly impact negatively on the natural habitat (slow-onset risk).</t>
  </si>
  <si>
    <t>Residual impacts are related to the day-to day impelmentation of the activities and any possiblei nvoluntarily  and/or slowly and/or not visibly impact negatively on the natural habitat (slow-onset risk).</t>
  </si>
  <si>
    <r>
      <rPr>
        <b/>
        <u/>
        <sz val="11"/>
        <rFont val="Times New Roman"/>
        <family val="1"/>
      </rPr>
      <t>COMPONENT 2 &amp; 3</t>
    </r>
    <r>
      <rPr>
        <sz val="11"/>
        <rFont val="Times New Roman"/>
        <family val="1"/>
      </rPr>
      <t xml:space="preserve"> -Flights and transportation needed for meetings and missions will result in GHG released although the impact can be considered marginal</t>
    </r>
  </si>
  <si>
    <t>The residual impact is related to the progressive implementation of the Initiatives, especially the technical design, might entail pollution risk that are not initially considered..</t>
  </si>
  <si>
    <t>the residual impact is related to the fact that the progressive implementation of the Initiatives may lead to a lower attention towards land and soil protection.</t>
  </si>
  <si>
    <t>Financial information PPR 1:  cumulative from project start to [insert date]</t>
  </si>
  <si>
    <t xml:space="preserve">We received USD 3,188,521 from AF being first instalment as per signed agreement. Out of this, the amount disbursed to EEs by 31.05.2021 is the following: USD 1,260,124 to OXFAM Italia, and a commitment of USD 90,000 to DoDMA Malawi. </t>
  </si>
  <si>
    <t>NA</t>
  </si>
  <si>
    <t>Output 2.1 National tools, guidelines, policies and/or legislation for promoting urban climate adaptation developed</t>
  </si>
  <si>
    <t>Project Manager (P3 level / 75% staff time)</t>
  </si>
  <si>
    <t>Misc/operational/other costs for NPMs</t>
  </si>
  <si>
    <t>Senior Human Settlements Officer (P5 level / 5% staff time)</t>
  </si>
  <si>
    <t>Project Assistant and KM expert (NO-B level / 50% staff time)</t>
  </si>
  <si>
    <t>Project Support Costs = 7% of Total Project Costs</t>
  </si>
  <si>
    <r>
      <rPr>
        <b/>
        <u/>
        <sz val="11"/>
        <rFont val="Times New Roman"/>
        <family val="1"/>
      </rPr>
      <t>COMPONENT 1</t>
    </r>
    <r>
      <rPr>
        <sz val="11"/>
        <rFont val="Times New Roman"/>
        <family val="1"/>
      </rPr>
      <t xml:space="preserve"> - In all the countries, initiatives have been presented to all the groups of women, youth, disables, elderly and men in the target communities. Meetings helds in suitable time and day  allowing the access of the majority of the people; presentations held in a language accessible to all and in a simple way through for promoting maximum understanding; especially on the technical designs. Initiatives implementation approach has been  discussed before presenting it as described in the approved project proposal; this is for capturing inputs/comments without influencing while collection perceptions/fears in relation to the current Covid situation.  Opportunities have been given to provide feedback during and  after the meetings in an anonymous way through feedback box (Madagascar); inputs have been taken into account and follow-up updating meetings have been held.  The minutes of the meetings  have been taken in writing and by using simple words. This for allowing  reporting and sharing to other people who might not be able to attend the meeting.  Maximum involvement of the Municipality for ensuring that an inclusion process and linkage "communities - municipality: is ensured from the very beginning.
</t>
    </r>
    <r>
      <rPr>
        <b/>
        <u/>
        <sz val="11"/>
        <rFont val="Times New Roman"/>
        <family val="1"/>
      </rPr>
      <t>COMPONENT 2 &amp; 3</t>
    </r>
    <r>
      <rPr>
        <sz val="11"/>
        <rFont val="Times New Roman"/>
        <family val="1"/>
      </rPr>
      <t xml:space="preserve"> - none at the moment
</t>
    </r>
  </si>
  <si>
    <r>
      <rPr>
        <b/>
        <u/>
        <sz val="11"/>
        <rFont val="Times New Roman"/>
        <family val="1"/>
      </rPr>
      <t>COMPONENT 1</t>
    </r>
    <r>
      <rPr>
        <sz val="11"/>
        <rFont val="Times New Roman"/>
        <family val="1"/>
      </rPr>
      <t xml:space="preserve"> - For reaching those who are not able to attend the meetings; representatives of the different groups will be asked to report back to the all communities-group. Constant attention will be paid to different implementation approaches  for increasing involvement of groups that face difficulties to be involved. 
</t>
    </r>
    <r>
      <rPr>
        <b/>
        <u/>
        <sz val="11"/>
        <rFont val="Times New Roman"/>
        <family val="1"/>
      </rPr>
      <t>COMPONENT 2</t>
    </r>
    <r>
      <rPr>
        <sz val="11"/>
        <rFont val="Times New Roman"/>
        <family val="1"/>
      </rPr>
      <t xml:space="preserve"> - appropriate safeguard measures will be implemented when the training material and tools will be deveoped.
</t>
    </r>
    <r>
      <rPr>
        <b/>
        <u/>
        <sz val="11"/>
        <rFont val="Times New Roman"/>
        <family val="1"/>
      </rPr>
      <t>COMPONENT 3</t>
    </r>
    <r>
      <rPr>
        <sz val="11"/>
        <rFont val="Times New Roman"/>
        <family val="1"/>
      </rPr>
      <t xml:space="preserve"> - appropriate safeguard measures will be implemented when cross-fertilisation and lesson-learned activities at the regional level will be carried out.</t>
    </r>
  </si>
  <si>
    <r>
      <rPr>
        <b/>
        <u/>
        <sz val="11"/>
        <rFont val="Times New Roman"/>
        <family val="1"/>
      </rPr>
      <t>COMPONENT 1</t>
    </r>
    <r>
      <rPr>
        <sz val="11"/>
        <rFont val="Times New Roman"/>
        <family val="1"/>
      </rPr>
      <t xml:space="preserve"> - The project team, the leaders of the target communities and the municipal officials (nominated to be part of the Project team) have been sensitized and requested to map vulnerables and marginalized people within their communities for better understanding the nature and type of  marginalization in each context; the baseline study contains some preliminary info; the mapping is indeed still on going. This helps to monitor along the implementation how the project can concretely reduce climate risks for them; as well as to better understand how best to involve them in the implementation. During the baseline exercise, site visits have been conducted and it has been discussed - with all the stakeholders- how the project can contribute to reduce their structural vulnerabilities and causes of marginalization through capacity building, training and skills development as in the approved project.
</t>
    </r>
    <r>
      <rPr>
        <b/>
        <u/>
        <sz val="11"/>
        <rFont val="Times New Roman"/>
        <family val="1"/>
      </rPr>
      <t xml:space="preserve">COMPONENT 2 &amp; 3 </t>
    </r>
    <r>
      <rPr>
        <sz val="11"/>
        <rFont val="Times New Roman"/>
        <family val="1"/>
      </rPr>
      <t xml:space="preserve">- none at the moment.
</t>
    </r>
  </si>
  <si>
    <r>
      <rPr>
        <b/>
        <u/>
        <sz val="11"/>
        <rFont val="Times New Roman"/>
        <family val="1"/>
      </rPr>
      <t>COMPONENT 1</t>
    </r>
    <r>
      <rPr>
        <sz val="11"/>
        <rFont val="Times New Roman"/>
        <family val="1"/>
      </rPr>
      <t xml:space="preserve"> - continuous engagement with marginalized groups trough community leaders and municipality for better understanding the causes of marginalization and vulnerability.
</t>
    </r>
    <r>
      <rPr>
        <b/>
        <u/>
        <sz val="11"/>
        <rFont val="Times New Roman"/>
        <family val="1"/>
      </rPr>
      <t>COMPONENT 2</t>
    </r>
    <r>
      <rPr>
        <sz val="11"/>
        <rFont val="Times New Roman"/>
        <family val="1"/>
      </rPr>
      <t xml:space="preserve"> - appropriate safeguard measures will be implemented when the training material and tools will be deveoped.
</t>
    </r>
    <r>
      <rPr>
        <b/>
        <u/>
        <sz val="11"/>
        <rFont val="Times New Roman"/>
        <family val="1"/>
      </rPr>
      <t>COMPONENT 3</t>
    </r>
    <r>
      <rPr>
        <sz val="11"/>
        <rFont val="Times New Roman"/>
        <family val="1"/>
      </rPr>
      <t xml:space="preserve"> - appropriate safeguard measures will be implemented when cross-fertilisation and lesson-learned activities at the regional level will be carried out.</t>
    </r>
  </si>
  <si>
    <t>All the Initiatives have been discussed with the Municipality and the Communities and considered within their specific natural habitat context. It has been taken into consideration: (i)the actual status of the eco-system (ii) the regulations which are currently in place to protect the environment and the ones that the Municipality would like (or it is in process) to apply  (iii) the perceptions and suggestions of the Communities for the protection of the local eco-system.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</si>
</sst>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dd\-mmm\-yyyy"/>
  </numFmts>
  <fonts count="8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8"/>
      <color theme="1"/>
      <name val="Calibri"/>
      <family val="2"/>
      <scheme val="minor"/>
    </font>
    <font>
      <sz val="8"/>
      <name val="Times New Roman"/>
      <family val="1"/>
    </font>
    <font>
      <b/>
      <sz val="8"/>
      <name val="Tahoma"/>
      <family val="2"/>
    </font>
    <font>
      <sz val="8"/>
      <name val="Tahoma"/>
      <family val="2"/>
    </font>
    <font>
      <sz val="8"/>
      <name val="Calibri"/>
      <family val="2"/>
      <scheme val="minor"/>
    </font>
    <font>
      <b/>
      <sz val="11"/>
      <color theme="5"/>
      <name val="Times New Roman"/>
      <family val="1"/>
    </font>
    <font>
      <sz val="9"/>
      <name val="Times New Roman"/>
      <family val="1"/>
    </font>
    <font>
      <sz val="11"/>
      <color rgb="FF000000"/>
      <name val="Arial"/>
      <family val="2"/>
    </font>
    <font>
      <sz val="11"/>
      <color rgb="FF000000"/>
      <name val="Calibri"/>
      <family val="2"/>
    </font>
    <font>
      <sz val="12"/>
      <color rgb="FF000000"/>
      <name val="Calibri"/>
      <family val="2"/>
    </font>
    <font>
      <b/>
      <sz val="16"/>
      <color rgb="FF000000"/>
      <name val="Times New Roman"/>
      <family val="1"/>
    </font>
    <font>
      <sz val="9"/>
      <color rgb="FF000000"/>
      <name val="Arial"/>
      <family val="2"/>
    </font>
    <font>
      <sz val="11"/>
      <color theme="1"/>
      <name val="Calibri"/>
      <family val="2"/>
      <scheme val="minor"/>
    </font>
    <font>
      <b/>
      <u/>
      <sz val="11"/>
      <name val="Times New Roman"/>
      <family val="1"/>
    </font>
    <font>
      <b/>
      <sz val="11"/>
      <name val="Calibri"/>
      <family val="2"/>
      <scheme val="minor"/>
    </font>
    <font>
      <sz val="11"/>
      <name val="Arial"/>
      <family val="2"/>
    </font>
    <font>
      <b/>
      <i/>
      <sz val="10"/>
      <name val="Times New Roman"/>
      <family val="1"/>
    </font>
    <font>
      <sz val="10"/>
      <name val="Times"/>
      <family val="1"/>
    </font>
    <font>
      <sz val="10"/>
      <name val="Arial"/>
      <family val="2"/>
    </font>
    <font>
      <b/>
      <strike/>
      <u/>
      <sz val="11"/>
      <name val="Times New Roman"/>
      <family val="1"/>
    </font>
    <font>
      <strike/>
      <sz val="11"/>
      <name val="Times New Roman"/>
      <family val="1"/>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rgb="FFFFFFFF"/>
      </patternFill>
    </fill>
    <fill>
      <patternFill patternType="solid">
        <fgColor rgb="FFD6E3BC"/>
        <bgColor rgb="FFD6E3BC"/>
      </patternFill>
    </fill>
    <fill>
      <patternFill patternType="solid">
        <fgColor theme="0"/>
        <bgColor rgb="FFFDE9D9"/>
      </patternFill>
    </fill>
    <fill>
      <patternFill patternType="solid">
        <fgColor theme="0"/>
        <bgColor rgb="FFFFFFFF"/>
      </patternFill>
    </fill>
  </fills>
  <borders count="1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style="medium">
        <color indexed="64"/>
      </left>
      <right style="medium">
        <color indexed="64"/>
      </right>
      <top/>
      <bottom style="thin">
        <color rgb="FF000000"/>
      </bottom>
      <diagonal/>
    </border>
    <border>
      <left/>
      <right style="medium">
        <color indexed="64"/>
      </right>
      <top/>
      <bottom style="thin">
        <color auto="1"/>
      </bottom>
      <diagonal/>
    </border>
    <border>
      <left style="medium">
        <color indexed="64"/>
      </left>
      <right style="medium">
        <color rgb="FF000000"/>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rgb="FF000000"/>
      </left>
      <right/>
      <top/>
      <bottom style="medium">
        <color indexed="64"/>
      </bottom>
      <diagonal/>
    </border>
    <border>
      <left style="medium">
        <color indexed="64"/>
      </left>
      <right style="medium">
        <color indexed="64"/>
      </right>
      <top style="thin">
        <color rgb="FF000000"/>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style="thin">
        <color rgb="FF000000"/>
      </bottom>
      <diagonal/>
    </border>
    <border>
      <left/>
      <right/>
      <top/>
      <bottom style="thin">
        <color rgb="FF000000"/>
      </bottom>
      <diagonal/>
    </border>
    <border>
      <left style="medium">
        <color rgb="FF000000"/>
      </left>
      <right/>
      <top/>
      <bottom style="medium">
        <color rgb="FF000000"/>
      </bottom>
      <diagonal/>
    </border>
    <border>
      <left style="medium">
        <color rgb="FF000000"/>
      </left>
      <right/>
      <top style="thin">
        <color rgb="FF000000"/>
      </top>
      <bottom/>
      <diagonal/>
    </border>
    <border>
      <left style="medium">
        <color indexed="64"/>
      </left>
      <right style="medium">
        <color indexed="64"/>
      </right>
      <top style="thin">
        <color rgb="FF000000"/>
      </top>
      <bottom style="thin">
        <color rgb="FF000000"/>
      </bottom>
      <diagonal/>
    </border>
    <border>
      <left style="medium">
        <color rgb="FF000000"/>
      </left>
      <right style="medium">
        <color rgb="FF000000"/>
      </right>
      <top/>
      <bottom/>
      <diagonal/>
    </border>
    <border>
      <left style="medium">
        <color rgb="FF000000"/>
      </left>
      <right/>
      <top style="medium">
        <color indexed="64"/>
      </top>
      <bottom/>
      <diagonal/>
    </border>
    <border>
      <left/>
      <right style="medium">
        <color rgb="FF000000"/>
      </right>
      <top style="thin">
        <color rgb="FF000000"/>
      </top>
      <bottom/>
      <diagonal/>
    </border>
    <border>
      <left/>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style="medium">
        <color auto="1"/>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indexed="64"/>
      </right>
      <top style="thin">
        <color indexed="64"/>
      </top>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medium">
        <color auto="1"/>
      </top>
      <bottom style="thin">
        <color indexed="64"/>
      </bottom>
      <diagonal/>
    </border>
    <border>
      <left style="medium">
        <color rgb="FF000000"/>
      </left>
      <right style="medium">
        <color indexed="64"/>
      </right>
      <top style="thin">
        <color indexed="64"/>
      </top>
      <bottom style="medium">
        <color indexed="64"/>
      </bottom>
      <diagonal/>
    </border>
    <border>
      <left style="thin">
        <color auto="1"/>
      </left>
      <right style="medium">
        <color auto="1"/>
      </right>
      <top/>
      <bottom/>
      <diagonal/>
    </border>
    <border>
      <left/>
      <right/>
      <top/>
      <bottom style="thin">
        <color indexed="64"/>
      </bottom>
      <diagonal/>
    </border>
    <border>
      <left style="medium">
        <color auto="1"/>
      </left>
      <right style="thin">
        <color auto="1"/>
      </right>
      <top/>
      <bottom style="medium">
        <color auto="1"/>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67" fillId="0" borderId="0"/>
    <xf numFmtId="164" fontId="72" fillId="0" borderId="0" applyFont="0" applyFill="0" applyBorder="0" applyAlignment="0" applyProtection="0"/>
  </cellStyleXfs>
  <cellXfs count="1146">
    <xf numFmtId="0" fontId="0" fillId="0" borderId="0" xfId="0"/>
    <xf numFmtId="0" fontId="0" fillId="0" borderId="0" xfId="0" applyFill="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1"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2" fillId="3" borderId="0" xfId="0" applyFont="1" applyFill="1" applyBorder="1" applyProtection="1"/>
    <xf numFmtId="0" fontId="1" fillId="3" borderId="0" xfId="0" applyFont="1" applyFill="1" applyBorder="1" applyAlignment="1" applyProtection="1">
      <alignment horizontal="right"/>
    </xf>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0" fillId="0" borderId="0" xfId="0" applyAlignment="1"/>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5" fillId="12" borderId="11" xfId="4" applyFill="1" applyBorder="1" applyAlignment="1" applyProtection="1">
      <alignment wrapText="1"/>
      <protection locked="0"/>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43" fillId="8" borderId="53"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3"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4"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4" xfId="4" applyFont="1" applyFill="1" applyBorder="1" applyAlignment="1" applyProtection="1">
      <alignment horizontal="center" vertical="center"/>
      <protection locked="0"/>
    </xf>
    <xf numFmtId="0" fontId="35" fillId="8" borderId="11" xfId="4" applyBorder="1" applyAlignment="1" applyProtection="1">
      <alignment vertical="center" wrapText="1"/>
      <protection locked="0"/>
    </xf>
    <xf numFmtId="0" fontId="35" fillId="8" borderId="53"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3"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7"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4"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4"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7"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25" fillId="2" borderId="28" xfId="0" applyFont="1" applyFill="1" applyBorder="1" applyAlignment="1">
      <alignment vertical="top" wrapText="1"/>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0" fontId="1" fillId="2" borderId="14" xfId="0" applyFont="1" applyFill="1" applyBorder="1" applyAlignment="1" applyProtection="1">
      <alignment vertical="top" wrapText="1"/>
      <protection locked="0"/>
    </xf>
    <xf numFmtId="0" fontId="21" fillId="0" borderId="1" xfId="0" applyFont="1" applyBorder="1"/>
    <xf numFmtId="0" fontId="0" fillId="0" borderId="22" xfId="0" applyBorder="1"/>
    <xf numFmtId="0" fontId="27" fillId="3" borderId="0" xfId="0" applyFont="1" applyFill="1" applyBorder="1" applyProtection="1"/>
    <xf numFmtId="0" fontId="13"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25" fillId="0" borderId="44" xfId="0" applyFont="1" applyFill="1" applyBorder="1"/>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4" xfId="0" applyFont="1" applyFill="1" applyBorder="1" applyAlignment="1">
      <alignment vertical="top" wrapText="1"/>
    </xf>
    <xf numFmtId="0" fontId="25" fillId="2" borderId="1" xfId="0" applyFont="1" applyFill="1" applyBorder="1" applyAlignment="1">
      <alignment vertical="top" wrapText="1"/>
    </xf>
    <xf numFmtId="0" fontId="60" fillId="0" borderId="0" xfId="0" applyFont="1"/>
    <xf numFmtId="0" fontId="25" fillId="2" borderId="1" xfId="0" applyFont="1" applyFill="1" applyBorder="1" applyAlignment="1" applyProtection="1">
      <alignment horizontal="left" vertical="top" wrapText="1"/>
      <protection locked="0"/>
    </xf>
    <xf numFmtId="0" fontId="20" fillId="2" borderId="1" xfId="1" applyFill="1" applyBorder="1" applyAlignment="1" applyProtection="1">
      <alignment vertical="top" wrapText="1"/>
      <protection locked="0"/>
    </xf>
    <xf numFmtId="0" fontId="0" fillId="0" borderId="0" xfId="0" applyFill="1" applyAlignment="1" applyProtection="1">
      <alignment horizontal="left" vertical="top"/>
    </xf>
    <xf numFmtId="0" fontId="0" fillId="3" borderId="22" xfId="0" applyFill="1" applyBorder="1" applyAlignment="1" applyProtection="1">
      <alignment horizontal="left" vertical="top"/>
    </xf>
    <xf numFmtId="0" fontId="0" fillId="13" borderId="23" xfId="0" applyFill="1" applyBorder="1" applyAlignment="1" applyProtection="1">
      <alignment horizontal="left" vertical="top" wrapText="1"/>
    </xf>
    <xf numFmtId="0" fontId="0" fillId="3" borderId="0" xfId="0" applyFill="1" applyAlignment="1" applyProtection="1">
      <alignment horizontal="left" vertical="top" wrapText="1"/>
    </xf>
    <xf numFmtId="0" fontId="0" fillId="0" borderId="0" xfId="0" applyAlignment="1" applyProtection="1">
      <alignment horizontal="left" vertical="top"/>
    </xf>
    <xf numFmtId="0" fontId="14" fillId="3" borderId="0" xfId="0" applyFont="1" applyFill="1" applyBorder="1" applyAlignment="1" applyProtection="1">
      <alignment vertical="center" wrapText="1"/>
    </xf>
    <xf numFmtId="0" fontId="65" fillId="3" borderId="23" xfId="0" applyFont="1" applyFill="1" applyBorder="1" applyAlignment="1" applyProtection="1">
      <alignment horizontal="left" vertical="center" wrapText="1"/>
    </xf>
    <xf numFmtId="0" fontId="0" fillId="9" borderId="1" xfId="0" applyFill="1" applyBorder="1" applyAlignment="1" applyProtection="1">
      <alignment wrapText="1"/>
      <protection locked="0"/>
    </xf>
    <xf numFmtId="3" fontId="40" fillId="12" borderId="11" xfId="4" applyNumberFormat="1" applyFont="1" applyFill="1" applyBorder="1" applyAlignment="1" applyProtection="1">
      <alignment horizontal="center" vertical="center"/>
      <protection locked="0"/>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28" fillId="3" borderId="0" xfId="0" applyFont="1" applyFill="1" applyAlignment="1">
      <alignment horizontal="right"/>
    </xf>
    <xf numFmtId="0" fontId="29" fillId="2" borderId="1" xfId="0" applyFont="1" applyFill="1" applyBorder="1" applyAlignment="1">
      <alignment horizontal="center"/>
    </xf>
    <xf numFmtId="0" fontId="1" fillId="3" borderId="22" xfId="0" applyFont="1" applyFill="1" applyBorder="1" applyAlignment="1">
      <alignment horizontal="right"/>
    </xf>
    <xf numFmtId="0" fontId="1" fillId="3" borderId="0" xfId="0" applyFont="1" applyFill="1" applyAlignment="1">
      <alignment horizontal="right"/>
    </xf>
    <xf numFmtId="0" fontId="1" fillId="3" borderId="0" xfId="0" applyFont="1" applyFill="1"/>
    <xf numFmtId="0" fontId="1" fillId="3" borderId="23" xfId="0" applyFont="1" applyFill="1" applyBorder="1"/>
    <xf numFmtId="0" fontId="1" fillId="0" borderId="0" xfId="0" applyFont="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1" fontId="1" fillId="0" borderId="2" xfId="0" applyNumberFormat="1" applyFont="1" applyBorder="1" applyAlignment="1" applyProtection="1">
      <alignment horizontal="left"/>
      <protection locked="0"/>
    </xf>
    <xf numFmtId="0" fontId="3" fillId="0" borderId="0" xfId="0" applyFont="1"/>
    <xf numFmtId="0" fontId="1" fillId="3" borderId="22" xfId="0" applyFont="1" applyFill="1" applyBorder="1" applyAlignment="1">
      <alignment horizontal="right" vertical="top" wrapText="1"/>
    </xf>
    <xf numFmtId="0" fontId="4" fillId="3" borderId="0" xfId="0" applyFont="1" applyFill="1" applyAlignment="1">
      <alignment horizontal="right"/>
    </xf>
    <xf numFmtId="15" fontId="1" fillId="2" borderId="3" xfId="0" applyNumberFormat="1" applyFont="1" applyFill="1" applyBorder="1" applyAlignment="1">
      <alignment horizontal="center"/>
    </xf>
    <xf numFmtId="0" fontId="5" fillId="3" borderId="23" xfId="0" applyFont="1" applyFill="1" applyBorder="1"/>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 fillId="2" borderId="27" xfId="0" applyFont="1" applyFill="1" applyBorder="1" applyAlignment="1">
      <alignment horizontal="center"/>
    </xf>
    <xf numFmtId="0" fontId="13" fillId="3" borderId="22" xfId="0" applyFont="1" applyFill="1" applyBorder="1" applyAlignment="1">
      <alignment horizontal="right"/>
    </xf>
    <xf numFmtId="0" fontId="14" fillId="3" borderId="0" xfId="0" applyFont="1" applyFill="1" applyAlignment="1">
      <alignment horizontal="right"/>
    </xf>
    <xf numFmtId="15" fontId="1" fillId="2" borderId="27" xfId="0" applyNumberFormat="1" applyFont="1" applyFill="1" applyBorder="1" applyAlignment="1">
      <alignment horizontal="center"/>
    </xf>
    <xf numFmtId="0" fontId="1" fillId="3" borderId="27" xfId="0" applyFont="1" applyFill="1" applyBorder="1"/>
    <xf numFmtId="0" fontId="14" fillId="3" borderId="23" xfId="0" applyFont="1" applyFill="1" applyBorder="1" applyAlignment="1">
      <alignment horizontal="right"/>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0" xfId="0" applyFont="1" applyFill="1" applyAlignment="1">
      <alignment horizontal="center"/>
    </xf>
    <xf numFmtId="0" fontId="54" fillId="2" borderId="8" xfId="0" applyFont="1" applyFill="1" applyBorder="1" applyAlignment="1">
      <alignment horizontal="right" wrapText="1"/>
    </xf>
    <xf numFmtId="0" fontId="45" fillId="2" borderId="51" xfId="0" applyFont="1" applyFill="1" applyBorder="1" applyAlignment="1">
      <alignment horizontal="left"/>
    </xf>
    <xf numFmtId="0" fontId="54" fillId="2" borderId="5" xfId="0" applyFont="1" applyFill="1" applyBorder="1" applyAlignment="1">
      <alignment horizontal="right" wrapText="1"/>
    </xf>
    <xf numFmtId="0" fontId="29" fillId="2" borderId="23" xfId="0" applyFont="1" applyFill="1" applyBorder="1" applyAlignment="1">
      <alignment horizontal="left"/>
    </xf>
    <xf numFmtId="0" fontId="54" fillId="2" borderId="6" xfId="0" applyFont="1" applyFill="1" applyBorder="1" applyAlignment="1">
      <alignment horizontal="right"/>
    </xf>
    <xf numFmtId="0" fontId="29" fillId="2" borderId="37" xfId="0" applyFont="1" applyFill="1" applyBorder="1" applyAlignment="1">
      <alignment horizontal="left"/>
    </xf>
    <xf numFmtId="0" fontId="54" fillId="2" borderId="24" xfId="0" applyFont="1" applyFill="1" applyBorder="1" applyAlignment="1">
      <alignment horizontal="right" wrapText="1"/>
    </xf>
    <xf numFmtId="0" fontId="3" fillId="0" borderId="22" xfId="0" applyFont="1" applyBorder="1"/>
    <xf numFmtId="0" fontId="14" fillId="3" borderId="0" xfId="0" applyFont="1" applyFill="1" applyAlignment="1">
      <alignment vertical="top" wrapText="1"/>
    </xf>
    <xf numFmtId="0" fontId="5" fillId="0" borderId="0" xfId="0" applyFont="1"/>
    <xf numFmtId="0" fontId="20" fillId="2" borderId="3" xfId="1" applyFill="1" applyBorder="1" applyAlignment="1" applyProtection="1">
      <protection locked="0"/>
    </xf>
    <xf numFmtId="165" fontId="1" fillId="3" borderId="0" xfId="0" applyNumberFormat="1" applyFont="1" applyFill="1" applyAlignment="1" applyProtection="1">
      <alignment horizontal="left"/>
      <protection locked="0"/>
    </xf>
    <xf numFmtId="0" fontId="1" fillId="2" borderId="2" xfId="0" applyFont="1" applyFill="1" applyBorder="1" applyAlignment="1" applyProtection="1">
      <alignment wrapText="1"/>
      <protection locked="0"/>
    </xf>
    <xf numFmtId="0" fontId="1" fillId="3" borderId="24" xfId="0" applyFont="1" applyFill="1" applyBorder="1" applyAlignment="1">
      <alignment horizontal="right"/>
    </xf>
    <xf numFmtId="0" fontId="1" fillId="3" borderId="25" xfId="0" applyFont="1" applyFill="1" applyBorder="1" applyAlignment="1">
      <alignment horizontal="right"/>
    </xf>
    <xf numFmtId="0" fontId="1" fillId="3" borderId="25" xfId="0" applyFont="1" applyFill="1" applyBorder="1"/>
    <xf numFmtId="0" fontId="1" fillId="3" borderId="26" xfId="0" applyFont="1" applyFill="1" applyBorder="1"/>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63" fillId="2" borderId="15" xfId="0" applyFont="1" applyFill="1" applyBorder="1" applyAlignment="1">
      <alignment vertical="top" wrapText="1"/>
    </xf>
    <xf numFmtId="0" fontId="61" fillId="3" borderId="23" xfId="0" applyFont="1" applyFill="1" applyBorder="1" applyAlignment="1">
      <alignment vertical="top" wrapText="1"/>
    </xf>
    <xf numFmtId="0" fontId="63" fillId="2" borderId="3" xfId="0" applyFont="1" applyFill="1" applyBorder="1" applyAlignment="1">
      <alignment vertical="top" wrapText="1"/>
    </xf>
    <xf numFmtId="0" fontId="6" fillId="3" borderId="22" xfId="0" applyFont="1" applyFill="1" applyBorder="1" applyAlignment="1">
      <alignment vertical="top" wrapText="1"/>
    </xf>
    <xf numFmtId="0" fontId="6" fillId="3" borderId="26" xfId="0" applyFont="1" applyFill="1" applyBorder="1" applyAlignment="1">
      <alignment vertical="top" wrapText="1"/>
    </xf>
    <xf numFmtId="0" fontId="6" fillId="0" borderId="20" xfId="0" applyFont="1" applyBorder="1" applyAlignment="1">
      <alignment vertical="top" wrapText="1"/>
    </xf>
    <xf numFmtId="0" fontId="6" fillId="0" borderId="0" xfId="0" applyFont="1"/>
    <xf numFmtId="0" fontId="0" fillId="0" borderId="0" xfId="0" applyAlignment="1">
      <alignment vertical="top"/>
    </xf>
    <xf numFmtId="0" fontId="43" fillId="8" borderId="7"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66" fillId="2" borderId="3" xfId="0" applyFont="1" applyFill="1" applyBorder="1" applyAlignment="1">
      <alignment vertical="top" wrapText="1"/>
    </xf>
    <xf numFmtId="0" fontId="21" fillId="2" borderId="1" xfId="0"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7" fillId="0" borderId="0" xfId="0" applyFont="1" applyAlignment="1">
      <alignment vertical="top" wrapText="1"/>
    </xf>
    <xf numFmtId="0" fontId="6" fillId="0" borderId="0" xfId="0" applyFont="1" applyAlignment="1">
      <alignment vertical="top"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13" borderId="0" xfId="0" applyFont="1" applyFill="1" applyBorder="1" applyAlignment="1">
      <alignment horizontal="left" vertical="top" wrapText="1"/>
    </xf>
    <xf numFmtId="0" fontId="21" fillId="0" borderId="11" xfId="0" applyFont="1" applyFill="1" applyBorder="1" applyAlignment="1">
      <alignment horizontal="left" vertical="top"/>
    </xf>
    <xf numFmtId="0" fontId="28" fillId="0" borderId="8" xfId="0" applyFont="1" applyFill="1" applyBorder="1" applyAlignment="1">
      <alignment horizontal="left" vertical="center" wrapText="1"/>
    </xf>
    <xf numFmtId="0" fontId="10" fillId="3" borderId="0" xfId="0" applyFont="1" applyFill="1" applyBorder="1" applyAlignment="1" applyProtection="1">
      <alignment horizontal="left" vertical="center" wrapText="1"/>
    </xf>
    <xf numFmtId="0" fontId="67" fillId="0" borderId="0" xfId="5"/>
    <xf numFmtId="0" fontId="68" fillId="0" borderId="0" xfId="5" applyFont="1" applyAlignment="1">
      <alignment horizontal="center"/>
    </xf>
    <xf numFmtId="0" fontId="68" fillId="0" borderId="0" xfId="5" applyFont="1" applyAlignment="1">
      <alignment horizontal="left"/>
    </xf>
    <xf numFmtId="0" fontId="69" fillId="0" borderId="0" xfId="5" applyFont="1" applyAlignment="1">
      <alignment vertical="top" wrapText="1"/>
    </xf>
    <xf numFmtId="0" fontId="25" fillId="15" borderId="73" xfId="5" applyFont="1" applyFill="1" applyBorder="1"/>
    <xf numFmtId="0" fontId="25" fillId="15" borderId="74" xfId="5" applyFont="1" applyFill="1" applyBorder="1" applyAlignment="1">
      <alignment horizontal="left" vertical="center"/>
    </xf>
    <xf numFmtId="0" fontId="25" fillId="15" borderId="74" xfId="5" applyFont="1" applyFill="1" applyBorder="1"/>
    <xf numFmtId="0" fontId="25" fillId="15" borderId="74" xfId="5" applyFont="1" applyFill="1" applyBorder="1" applyAlignment="1">
      <alignment horizontal="center"/>
    </xf>
    <xf numFmtId="0" fontId="25" fillId="15" borderId="74" xfId="5" applyFont="1" applyFill="1" applyBorder="1" applyAlignment="1">
      <alignment horizontal="left"/>
    </xf>
    <xf numFmtId="0" fontId="25" fillId="15" borderId="75" xfId="5" applyFont="1" applyFill="1" applyBorder="1"/>
    <xf numFmtId="0" fontId="68" fillId="15" borderId="76" xfId="5" applyFont="1" applyFill="1" applyBorder="1"/>
    <xf numFmtId="0" fontId="70" fillId="15" borderId="80" xfId="5" applyFont="1" applyFill="1" applyBorder="1"/>
    <xf numFmtId="0" fontId="25" fillId="15" borderId="76" xfId="5" applyFont="1" applyFill="1" applyBorder="1"/>
    <xf numFmtId="0" fontId="25" fillId="15" borderId="80" xfId="5" applyFont="1" applyFill="1" applyBorder="1"/>
    <xf numFmtId="0" fontId="25" fillId="15" borderId="76" xfId="5" applyFont="1" applyFill="1" applyBorder="1" applyAlignment="1">
      <alignment horizontal="left" vertical="center"/>
    </xf>
    <xf numFmtId="0" fontId="25" fillId="15" borderId="80" xfId="5" applyFont="1" applyFill="1" applyBorder="1" applyAlignment="1">
      <alignment horizontal="left" vertical="center"/>
    </xf>
    <xf numFmtId="0" fontId="71" fillId="0" borderId="0" xfId="5" applyFont="1" applyAlignment="1">
      <alignment vertical="center"/>
    </xf>
    <xf numFmtId="0" fontId="71" fillId="0" borderId="0" xfId="5" applyFont="1"/>
    <xf numFmtId="0" fontId="25" fillId="15" borderId="103" xfId="5" applyFont="1" applyFill="1" applyBorder="1" applyAlignment="1">
      <alignment vertical="center"/>
    </xf>
    <xf numFmtId="0" fontId="25" fillId="15" borderId="110" xfId="5" applyFont="1" applyFill="1" applyBorder="1" applyAlignment="1">
      <alignment vertical="center"/>
    </xf>
    <xf numFmtId="0" fontId="25" fillId="15" borderId="110" xfId="5" applyFont="1" applyFill="1" applyBorder="1" applyAlignment="1">
      <alignment horizontal="center" vertical="center"/>
    </xf>
    <xf numFmtId="0" fontId="25" fillId="15" borderId="110" xfId="5" applyFont="1" applyFill="1" applyBorder="1" applyAlignment="1">
      <alignment horizontal="left" vertical="center"/>
    </xf>
    <xf numFmtId="0" fontId="25" fillId="15" borderId="111" xfId="5" applyFont="1" applyFill="1" applyBorder="1" applyAlignment="1">
      <alignment vertical="center"/>
    </xf>
    <xf numFmtId="0" fontId="67" fillId="0" borderId="0" xfId="5" applyAlignment="1">
      <alignment horizontal="left"/>
    </xf>
    <xf numFmtId="0" fontId="26" fillId="3" borderId="0" xfId="0" applyFont="1" applyFill="1" applyBorder="1"/>
    <xf numFmtId="0" fontId="35" fillId="8" borderId="11" xfId="4" applyBorder="1" applyAlignment="1" applyProtection="1">
      <alignment horizontal="center" vertical="center" wrapText="1"/>
      <protection locked="0"/>
    </xf>
    <xf numFmtId="0" fontId="35" fillId="12" borderId="11" xfId="4" applyFill="1" applyBorder="1" applyAlignment="1" applyProtection="1">
      <alignment horizontal="center" vertical="center" wrapText="1"/>
      <protection locked="0"/>
    </xf>
    <xf numFmtId="0" fontId="13" fillId="2" borderId="7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2" borderId="72" xfId="0" applyFont="1" applyFill="1" applyBorder="1" applyAlignment="1">
      <alignment horizontal="center" vertical="top" wrapText="1"/>
    </xf>
    <xf numFmtId="0" fontId="14" fillId="0" borderId="1" xfId="0" applyFont="1" applyFill="1" applyBorder="1" applyAlignment="1">
      <alignment horizontal="center" vertical="top" wrapText="1"/>
    </xf>
    <xf numFmtId="0" fontId="2" fillId="3" borderId="0" xfId="0" applyFont="1" applyFill="1" applyBorder="1" applyAlignment="1" applyProtection="1">
      <alignment horizontal="left" vertical="center" wrapText="1"/>
    </xf>
    <xf numFmtId="0" fontId="3" fillId="14" borderId="112" xfId="5" applyFont="1" applyFill="1" applyBorder="1" applyAlignment="1">
      <alignment horizontal="center" vertical="center" wrapText="1"/>
    </xf>
    <xf numFmtId="0" fontId="3" fillId="14" borderId="115" xfId="5" applyFont="1" applyFill="1" applyBorder="1" applyAlignment="1">
      <alignment horizontal="center" vertical="center" wrapText="1"/>
    </xf>
    <xf numFmtId="0" fontId="3" fillId="14" borderId="116" xfId="5" applyFont="1" applyFill="1" applyBorder="1" applyAlignment="1">
      <alignment horizontal="center" vertical="center" wrapText="1"/>
    </xf>
    <xf numFmtId="0" fontId="3" fillId="14" borderId="114" xfId="5" applyFont="1" applyFill="1" applyBorder="1" applyAlignment="1">
      <alignment horizontal="center" vertical="center" wrapText="1"/>
    </xf>
    <xf numFmtId="0" fontId="3" fillId="14" borderId="16" xfId="5" applyFont="1" applyFill="1" applyBorder="1" applyAlignment="1">
      <alignment horizontal="center" vertical="center" wrapText="1"/>
    </xf>
    <xf numFmtId="0" fontId="3" fillId="14" borderId="33" xfId="5" applyFont="1" applyFill="1" applyBorder="1" applyAlignment="1">
      <alignment horizontal="center" vertical="center" wrapText="1"/>
    </xf>
    <xf numFmtId="0" fontId="3" fillId="14" borderId="4" xfId="5" applyFont="1" applyFill="1" applyBorder="1" applyAlignment="1">
      <alignment horizontal="center" vertical="center" wrapText="1"/>
    </xf>
    <xf numFmtId="0" fontId="3" fillId="14" borderId="118" xfId="5" applyFont="1" applyFill="1" applyBorder="1" applyAlignment="1">
      <alignment horizontal="center" vertical="center" wrapText="1"/>
    </xf>
    <xf numFmtId="0" fontId="1" fillId="5" borderId="1" xfId="0" applyFont="1" applyFill="1" applyBorder="1" applyAlignment="1" applyProtection="1">
      <alignment horizontal="center" vertical="center"/>
    </xf>
    <xf numFmtId="0" fontId="21" fillId="2" borderId="1" xfId="0" applyFont="1" applyFill="1" applyBorder="1" applyAlignment="1">
      <alignment horizontal="center" vertical="center" wrapText="1"/>
    </xf>
    <xf numFmtId="0" fontId="43" fillId="12" borderId="7" xfId="4"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xf>
    <xf numFmtId="0" fontId="13" fillId="5" borderId="0" xfId="0" applyFont="1" applyFill="1" applyBorder="1" applyAlignment="1" applyProtection="1">
      <alignment horizontal="right" vertical="center"/>
    </xf>
    <xf numFmtId="0" fontId="13" fillId="5" borderId="1" xfId="0" applyFont="1" applyFill="1" applyBorder="1" applyAlignment="1" applyProtection="1">
      <alignment horizontal="center" vertical="center"/>
    </xf>
    <xf numFmtId="0" fontId="58" fillId="2" borderId="1" xfId="0" applyFont="1" applyFill="1" applyBorder="1" applyAlignment="1">
      <alignment horizontal="center" vertical="center"/>
    </xf>
    <xf numFmtId="0" fontId="14" fillId="3" borderId="0" xfId="0" applyFont="1" applyFill="1" applyAlignment="1">
      <alignment horizontal="left"/>
    </xf>
    <xf numFmtId="0" fontId="1" fillId="0" borderId="2" xfId="0" applyFont="1" applyFill="1" applyBorder="1" applyProtection="1">
      <protection locked="0"/>
    </xf>
    <xf numFmtId="0" fontId="43" fillId="12" borderId="30" xfId="4" applyFont="1"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66" fillId="0" borderId="3" xfId="0" applyFont="1" applyFill="1" applyBorder="1" applyAlignment="1">
      <alignment vertical="top" wrapText="1"/>
    </xf>
    <xf numFmtId="0" fontId="14" fillId="0" borderId="8" xfId="0" applyFont="1" applyFill="1" applyBorder="1" applyAlignment="1">
      <alignment horizontal="left" vertical="top"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6"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13" fillId="0" borderId="11" xfId="0" quotePrefix="1" applyFont="1" applyFill="1" applyBorder="1" applyAlignment="1" applyProtection="1">
      <alignment horizontal="left" vertical="top" wrapText="1"/>
    </xf>
    <xf numFmtId="0" fontId="13" fillId="0" borderId="70" xfId="0" quotePrefix="1" applyFont="1" applyBorder="1" applyAlignment="1">
      <alignment horizontal="left" vertical="top" wrapText="1"/>
    </xf>
    <xf numFmtId="0" fontId="13" fillId="0" borderId="11"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11" xfId="0" quotePrefix="1" applyFont="1" applyFill="1" applyBorder="1" applyAlignment="1">
      <alignment horizontal="left" vertical="top" wrapText="1"/>
    </xf>
    <xf numFmtId="0" fontId="13" fillId="0" borderId="11" xfId="0" applyFont="1" applyFill="1" applyBorder="1" applyAlignment="1">
      <alignment horizontal="center" vertical="center" wrapText="1"/>
    </xf>
    <xf numFmtId="0" fontId="14" fillId="0" borderId="11" xfId="0" quotePrefix="1" applyFont="1" applyFill="1" applyBorder="1" applyAlignment="1">
      <alignment horizontal="left" vertical="top" wrapText="1"/>
    </xf>
    <xf numFmtId="0" fontId="13" fillId="2" borderId="70" xfId="0" applyFont="1" applyFill="1" applyBorder="1" applyAlignment="1">
      <alignment horizontal="left" vertical="top" wrapText="1"/>
    </xf>
    <xf numFmtId="0" fontId="13" fillId="2" borderId="71" xfId="0" applyFont="1" applyFill="1" applyBorder="1" applyAlignment="1">
      <alignment horizontal="left" vertical="top" wrapText="1"/>
    </xf>
    <xf numFmtId="0" fontId="13" fillId="0" borderId="12"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72" xfId="0" quotePrefix="1" applyFont="1" applyBorder="1" applyAlignment="1">
      <alignment horizontal="left" vertical="top" wrapText="1"/>
    </xf>
    <xf numFmtId="0" fontId="13" fillId="2" borderId="72" xfId="0" applyFont="1" applyFill="1" applyBorder="1" applyAlignment="1">
      <alignment horizontal="left" vertical="top"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wrapText="1"/>
    </xf>
    <xf numFmtId="0" fontId="13" fillId="0" borderId="7" xfId="0" applyFont="1" applyBorder="1" applyAlignment="1">
      <alignment horizontal="left" vertical="top" wrapText="1"/>
    </xf>
    <xf numFmtId="0" fontId="13" fillId="0" borderId="7" xfId="0" applyFont="1" applyBorder="1" applyAlignment="1">
      <alignment horizontal="left" vertical="center" wrapText="1"/>
    </xf>
    <xf numFmtId="0" fontId="13" fillId="0" borderId="11" xfId="0" applyFont="1" applyBorder="1" applyAlignment="1">
      <alignment horizontal="center" vertical="center"/>
    </xf>
    <xf numFmtId="0" fontId="13" fillId="0" borderId="34" xfId="0" applyFont="1" applyBorder="1" applyAlignment="1">
      <alignment vertical="center" wrapText="1"/>
    </xf>
    <xf numFmtId="0" fontId="13" fillId="0" borderId="57" xfId="0" applyFont="1" applyBorder="1" applyAlignment="1">
      <alignment horizontal="center" vertical="center" wrapText="1"/>
    </xf>
    <xf numFmtId="0" fontId="13" fillId="0" borderId="6" xfId="0" applyFont="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left" vertical="center" wrapText="1"/>
    </xf>
    <xf numFmtId="0" fontId="58" fillId="0" borderId="1" xfId="0" applyFont="1" applyFill="1" applyBorder="1" applyAlignment="1">
      <alignment horizontal="center" vertical="center"/>
    </xf>
    <xf numFmtId="0" fontId="13" fillId="15" borderId="0" xfId="5" applyFont="1" applyFill="1"/>
    <xf numFmtId="0" fontId="13" fillId="15" borderId="0" xfId="5" applyFont="1" applyFill="1" applyAlignment="1">
      <alignment horizontal="center"/>
    </xf>
    <xf numFmtId="0" fontId="13" fillId="15" borderId="0" xfId="5" applyFont="1" applyFill="1" applyAlignment="1">
      <alignment horizontal="left"/>
    </xf>
    <xf numFmtId="0" fontId="14" fillId="15" borderId="81" xfId="5" applyFont="1" applyFill="1" applyBorder="1" applyAlignment="1">
      <alignment horizontal="center" vertical="center" wrapText="1"/>
    </xf>
    <xf numFmtId="0" fontId="14" fillId="14" borderId="81" xfId="5" applyFont="1" applyFill="1" applyBorder="1" applyAlignment="1">
      <alignment horizontal="center" vertical="center" wrapText="1"/>
    </xf>
    <xf numFmtId="0" fontId="14" fillId="14" borderId="74" xfId="5" applyFont="1" applyFill="1" applyBorder="1" applyAlignment="1">
      <alignment horizontal="center" vertical="center" wrapText="1"/>
    </xf>
    <xf numFmtId="9" fontId="3" fillId="14" borderId="83" xfId="5" applyNumberFormat="1" applyFont="1" applyFill="1" applyBorder="1" applyAlignment="1">
      <alignment horizontal="center" vertical="center" wrapText="1"/>
    </xf>
    <xf numFmtId="0" fontId="3" fillId="14" borderId="85" xfId="5" applyFont="1" applyFill="1" applyBorder="1" applyAlignment="1">
      <alignment horizontal="left" vertical="center" wrapText="1"/>
    </xf>
    <xf numFmtId="0" fontId="3" fillId="14" borderId="89" xfId="5" applyFont="1" applyFill="1" applyBorder="1" applyAlignment="1">
      <alignment horizontal="center" vertical="center" wrapText="1"/>
    </xf>
    <xf numFmtId="0" fontId="3" fillId="14" borderId="90" xfId="5" applyFont="1" applyFill="1" applyBorder="1" applyAlignment="1">
      <alignment horizontal="left" vertical="center" wrapText="1"/>
    </xf>
    <xf numFmtId="0" fontId="3" fillId="0" borderId="54" xfId="5" applyFont="1" applyBorder="1" applyAlignment="1">
      <alignment horizontal="left" vertical="center" wrapText="1"/>
    </xf>
    <xf numFmtId="0" fontId="3" fillId="14" borderId="95" xfId="5" applyFont="1" applyFill="1" applyBorder="1" applyAlignment="1">
      <alignment horizontal="center" vertical="center" wrapText="1"/>
    </xf>
    <xf numFmtId="0" fontId="3" fillId="14" borderId="28" xfId="5" applyFont="1" applyFill="1" applyBorder="1" applyAlignment="1">
      <alignment horizontal="left" vertical="center" wrapText="1"/>
    </xf>
    <xf numFmtId="0" fontId="3" fillId="14" borderId="83" xfId="5" applyFont="1" applyFill="1" applyBorder="1" applyAlignment="1">
      <alignment horizontal="center" vertical="center" wrapText="1"/>
    </xf>
    <xf numFmtId="0" fontId="3" fillId="0" borderId="90" xfId="5" applyFont="1" applyFill="1" applyBorder="1" applyAlignment="1">
      <alignment horizontal="left" vertical="center" wrapText="1"/>
    </xf>
    <xf numFmtId="9" fontId="3" fillId="14" borderId="90" xfId="5" applyNumberFormat="1" applyFont="1" applyFill="1" applyBorder="1" applyAlignment="1">
      <alignment horizontal="left" vertical="center" wrapText="1"/>
    </xf>
    <xf numFmtId="0" fontId="77" fillId="14" borderId="28" xfId="5" applyFont="1" applyFill="1" applyBorder="1" applyAlignment="1">
      <alignment horizontal="left" vertical="center" wrapText="1"/>
    </xf>
    <xf numFmtId="0" fontId="3" fillId="0" borderId="48" xfId="5" applyFont="1" applyBorder="1" applyAlignment="1">
      <alignment horizontal="left" vertical="center" wrapText="1"/>
    </xf>
    <xf numFmtId="0" fontId="77" fillId="14" borderId="85" xfId="5" applyFont="1" applyFill="1" applyBorder="1" applyAlignment="1">
      <alignment horizontal="left" vertical="center" wrapText="1"/>
    </xf>
    <xf numFmtId="0" fontId="3" fillId="0" borderId="51" xfId="5" applyFont="1" applyBorder="1" applyAlignment="1">
      <alignment horizontal="left" vertical="center" wrapText="1"/>
    </xf>
    <xf numFmtId="0" fontId="77" fillId="14" borderId="96" xfId="5" applyFont="1" applyFill="1" applyBorder="1" applyAlignment="1">
      <alignment horizontal="left" vertical="center" wrapText="1"/>
    </xf>
    <xf numFmtId="0" fontId="77" fillId="14" borderId="2" xfId="5" applyFont="1" applyFill="1" applyBorder="1" applyAlignment="1">
      <alignment horizontal="left" vertical="center" wrapText="1"/>
    </xf>
    <xf numFmtId="0" fontId="77" fillId="0" borderId="96" xfId="5" applyFont="1" applyFill="1" applyBorder="1" applyAlignment="1">
      <alignment horizontal="left" vertical="center" wrapText="1"/>
    </xf>
    <xf numFmtId="0" fontId="77" fillId="14" borderId="100" xfId="5" applyFont="1" applyFill="1" applyBorder="1" applyAlignment="1">
      <alignment horizontal="left" vertical="center" wrapText="1"/>
    </xf>
    <xf numFmtId="0" fontId="3" fillId="0" borderId="96" xfId="5" applyFont="1" applyFill="1" applyBorder="1" applyAlignment="1">
      <alignment horizontal="left" vertical="center" wrapText="1"/>
    </xf>
    <xf numFmtId="0" fontId="3" fillId="14" borderId="2" xfId="5" applyFont="1" applyFill="1" applyBorder="1" applyAlignment="1">
      <alignment vertical="center" wrapText="1"/>
    </xf>
    <xf numFmtId="0" fontId="3" fillId="14" borderId="15" xfId="5" applyFont="1" applyFill="1" applyBorder="1" applyAlignment="1">
      <alignment vertical="center" wrapText="1"/>
    </xf>
    <xf numFmtId="0" fontId="3" fillId="14" borderId="54" xfId="5" applyFont="1" applyFill="1" applyBorder="1" applyAlignment="1">
      <alignment horizontal="left" vertical="center" wrapText="1"/>
    </xf>
    <xf numFmtId="0" fontId="3" fillId="14" borderId="3" xfId="5" applyFont="1" applyFill="1" applyBorder="1" applyAlignment="1">
      <alignment vertical="center" wrapText="1"/>
    </xf>
    <xf numFmtId="0" fontId="3" fillId="14" borderId="28" xfId="5" applyFont="1" applyFill="1" applyBorder="1" applyAlignment="1">
      <alignment vertical="center" wrapText="1"/>
    </xf>
    <xf numFmtId="0" fontId="3" fillId="14" borderId="16" xfId="5" applyFont="1" applyFill="1" applyBorder="1" applyAlignment="1">
      <alignment vertical="center" wrapText="1"/>
    </xf>
    <xf numFmtId="0" fontId="3" fillId="14" borderId="33" xfId="5" applyFont="1" applyFill="1" applyBorder="1" applyAlignment="1">
      <alignment vertical="center" wrapText="1"/>
    </xf>
    <xf numFmtId="0" fontId="3" fillId="14" borderId="4" xfId="5" applyFont="1" applyFill="1" applyBorder="1" applyAlignment="1">
      <alignment vertical="center" wrapText="1"/>
    </xf>
    <xf numFmtId="0" fontId="3" fillId="14" borderId="117" xfId="5" applyFont="1" applyFill="1" applyBorder="1" applyAlignment="1">
      <alignment horizontal="center" vertical="center" wrapText="1"/>
    </xf>
    <xf numFmtId="0" fontId="3" fillId="14" borderId="113" xfId="5" applyFont="1" applyFill="1" applyBorder="1" applyAlignment="1">
      <alignment horizontal="center" vertical="center" wrapText="1"/>
    </xf>
    <xf numFmtId="0" fontId="3" fillId="14" borderId="105" xfId="5" applyFont="1" applyFill="1" applyBorder="1" applyAlignment="1">
      <alignment horizontal="left" vertical="center" wrapText="1"/>
    </xf>
    <xf numFmtId="0" fontId="3" fillId="14" borderId="100" xfId="5" applyFont="1" applyFill="1" applyBorder="1" applyAlignment="1">
      <alignment horizontal="left" vertical="center" wrapText="1"/>
    </xf>
    <xf numFmtId="0" fontId="3" fillId="14" borderId="27" xfId="5" applyFont="1" applyFill="1" applyBorder="1" applyAlignment="1">
      <alignment horizontal="left" vertical="center" wrapText="1"/>
    </xf>
    <xf numFmtId="0" fontId="3" fillId="14" borderId="96" xfId="5" applyFont="1" applyFill="1" applyBorder="1" applyAlignment="1">
      <alignment horizontal="left" vertical="center" wrapText="1"/>
    </xf>
    <xf numFmtId="0" fontId="3" fillId="14" borderId="16" xfId="5" applyFont="1" applyFill="1" applyBorder="1" applyAlignment="1">
      <alignment horizontal="left" vertical="center" wrapText="1"/>
    </xf>
    <xf numFmtId="0" fontId="3" fillId="17" borderId="16" xfId="5" applyFont="1" applyFill="1" applyBorder="1" applyAlignment="1">
      <alignment horizontal="left" vertical="center" wrapText="1"/>
    </xf>
    <xf numFmtId="0" fontId="3" fillId="0" borderId="26" xfId="0" quotePrefix="1" applyFont="1" applyBorder="1" applyAlignment="1">
      <alignment vertical="top" wrapText="1"/>
    </xf>
    <xf numFmtId="0" fontId="3" fillId="0" borderId="23" xfId="0" quotePrefix="1" applyFont="1" applyBorder="1" applyAlignment="1">
      <alignment vertical="top" wrapText="1"/>
    </xf>
    <xf numFmtId="0" fontId="3" fillId="0" borderId="31" xfId="0" applyFont="1" applyBorder="1" applyAlignment="1">
      <alignment vertical="top" wrapText="1"/>
    </xf>
    <xf numFmtId="0" fontId="3" fillId="0" borderId="26" xfId="0" applyFont="1" applyBorder="1" applyAlignment="1">
      <alignment vertical="top" wrapText="1"/>
    </xf>
    <xf numFmtId="0" fontId="24" fillId="3" borderId="0" xfId="0" applyFont="1" applyFill="1" applyAlignment="1">
      <alignment vertical="center"/>
    </xf>
    <xf numFmtId="0" fontId="0" fillId="10" borderId="1" xfId="0" applyFill="1" applyBorder="1"/>
    <xf numFmtId="0" fontId="0" fillId="0" borderId="18" xfId="0" applyBorder="1"/>
    <xf numFmtId="0" fontId="38" fillId="11" borderId="57"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9" fillId="0" borderId="60" xfId="0" applyFont="1" applyBorder="1" applyAlignment="1">
      <alignment horizontal="left" vertical="center"/>
    </xf>
    <xf numFmtId="3" fontId="35" fillId="12" borderId="11" xfId="4" applyNumberFormat="1" applyFill="1" applyBorder="1" applyAlignment="1" applyProtection="1">
      <alignment horizontal="center" vertical="center"/>
      <protection locked="0"/>
    </xf>
    <xf numFmtId="3" fontId="40" fillId="12" borderId="30" xfId="4" applyNumberFormat="1" applyFont="1" applyFill="1" applyBorder="1" applyAlignment="1" applyProtection="1">
      <alignment horizontal="center" vertical="center"/>
      <protection locked="0"/>
    </xf>
    <xf numFmtId="0" fontId="39" fillId="0" borderId="8" xfId="0" applyFont="1" applyBorder="1" applyAlignment="1">
      <alignment horizontal="left" vertical="center"/>
    </xf>
    <xf numFmtId="0" fontId="41" fillId="0" borderId="11" xfId="0" applyFont="1" applyBorder="1" applyAlignment="1">
      <alignment horizontal="left" vertical="center"/>
    </xf>
    <xf numFmtId="0" fontId="41" fillId="0" borderId="57" xfId="0" applyFont="1" applyBorder="1" applyAlignment="1">
      <alignment horizontal="left" vertical="center"/>
    </xf>
    <xf numFmtId="0" fontId="0" fillId="0" borderId="0" xfId="0" applyAlignment="1">
      <alignment horizontal="left"/>
    </xf>
    <xf numFmtId="0" fontId="38" fillId="11" borderId="61"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9" fillId="0" borderId="11" xfId="0" applyFont="1" applyBorder="1" applyAlignment="1">
      <alignment vertical="center" wrapText="1"/>
    </xf>
    <xf numFmtId="0" fontId="42" fillId="2" borderId="11" xfId="0" applyFont="1" applyFill="1" applyBorder="1" applyAlignment="1">
      <alignment vertical="center" wrapText="1"/>
    </xf>
    <xf numFmtId="0" fontId="38" fillId="11" borderId="53"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0" fillId="0" borderId="0" xfId="0" applyAlignment="1">
      <alignment wrapText="1"/>
    </xf>
    <xf numFmtId="0" fontId="38" fillId="11" borderId="61"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57" xfId="0" applyFont="1" applyFill="1" applyBorder="1" applyAlignment="1">
      <alignment horizontal="center" vertical="center" wrapText="1"/>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59" fillId="11" borderId="40" xfId="0" applyFont="1" applyFill="1" applyBorder="1" applyAlignment="1">
      <alignment horizontal="center" vertical="center" wrapText="1"/>
    </xf>
    <xf numFmtId="0" fontId="59" fillId="11" borderId="30" xfId="0" applyFont="1" applyFill="1" applyBorder="1" applyAlignment="1">
      <alignment horizontal="center" vertical="center" wrapText="1"/>
    </xf>
    <xf numFmtId="0" fontId="59" fillId="11" borderId="11" xfId="0" applyFont="1" applyFill="1" applyBorder="1" applyAlignment="1">
      <alignment horizontal="center" vertical="center" wrapText="1"/>
    </xf>
    <xf numFmtId="0" fontId="59" fillId="11" borderId="54" xfId="0" applyFont="1" applyFill="1" applyBorder="1" applyAlignment="1">
      <alignment horizontal="center" vertical="center" wrapText="1"/>
    </xf>
    <xf numFmtId="0" fontId="0" fillId="0" borderId="0" xfId="0" applyAlignment="1">
      <alignment horizontal="left" wrapText="1"/>
    </xf>
    <xf numFmtId="0" fontId="38" fillId="11" borderId="6" xfId="0" applyFont="1" applyFill="1" applyBorder="1" applyAlignment="1">
      <alignment horizontal="center" vertical="center" wrapText="1"/>
    </xf>
    <xf numFmtId="0" fontId="35" fillId="9" borderId="11" xfId="4" applyFill="1" applyBorder="1" applyAlignment="1" applyProtection="1">
      <alignment horizontal="center" vertical="center"/>
      <protection locked="0"/>
    </xf>
    <xf numFmtId="0" fontId="59"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43" fillId="9" borderId="11" xfId="4" applyFont="1" applyFill="1" applyBorder="1" applyAlignment="1" applyProtection="1">
      <alignment horizontal="center" vertical="center"/>
      <protection locked="0"/>
    </xf>
    <xf numFmtId="0" fontId="0" fillId="0" borderId="0" xfId="0" applyAlignment="1">
      <alignment horizontal="left" vertical="center" wrapText="1"/>
    </xf>
    <xf numFmtId="0" fontId="38" fillId="11" borderId="45" xfId="0" applyFont="1" applyFill="1" applyBorder="1" applyAlignment="1">
      <alignment horizontal="center" vertical="center"/>
    </xf>
    <xf numFmtId="0" fontId="35" fillId="9" borderId="11" xfId="4" applyFill="1" applyBorder="1" applyAlignment="1" applyProtection="1">
      <alignment vertical="center" wrapText="1"/>
      <protection locked="0"/>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7" xfId="0" applyFont="1" applyFill="1" applyBorder="1" applyAlignment="1">
      <alignment horizontal="center" wrapText="1"/>
    </xf>
    <xf numFmtId="0" fontId="35" fillId="9" borderId="7" xfId="4" applyFill="1" applyBorder="1" applyAlignment="1" applyProtection="1">
      <alignment horizontal="center" vertical="center"/>
      <protection locked="0"/>
    </xf>
    <xf numFmtId="0" fontId="43" fillId="9" borderId="11" xfId="4" applyFont="1" applyFill="1" applyBorder="1" applyAlignment="1" applyProtection="1">
      <alignment horizontal="center" vertical="center" wrapText="1"/>
      <protection locked="0"/>
    </xf>
    <xf numFmtId="0" fontId="59" fillId="11" borderId="61" xfId="0" applyFont="1" applyFill="1" applyBorder="1" applyAlignment="1">
      <alignment horizontal="center" vertical="center"/>
    </xf>
    <xf numFmtId="0" fontId="59" fillId="11" borderId="8" xfId="0" applyFont="1" applyFill="1" applyBorder="1" applyAlignment="1">
      <alignment vertical="center"/>
    </xf>
    <xf numFmtId="0" fontId="59" fillId="11" borderId="50"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41" xfId="0" applyFont="1" applyFill="1" applyBorder="1" applyAlignment="1">
      <alignment horizontal="center" vertical="center"/>
    </xf>
    <xf numFmtId="0" fontId="59" fillId="11" borderId="11" xfId="0" applyFont="1" applyFill="1" applyBorder="1" applyAlignment="1">
      <alignment horizontal="center" wrapText="1"/>
    </xf>
    <xf numFmtId="0" fontId="59" fillId="11" borderId="7" xfId="0" applyFont="1" applyFill="1" applyBorder="1" applyAlignment="1">
      <alignment horizontal="center" vertical="center" wrapText="1"/>
    </xf>
    <xf numFmtId="0" fontId="47" fillId="12" borderId="11" xfId="4" applyFont="1" applyFill="1" applyBorder="1" applyAlignment="1" applyProtection="1">
      <alignment horizontal="center" vertical="center" wrapText="1"/>
      <protection locked="0"/>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164" fontId="1" fillId="2" borderId="7" xfId="6" applyFont="1" applyFill="1" applyBorder="1" applyAlignment="1" applyProtection="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69" xfId="0" applyFont="1" applyFill="1" applyBorder="1" applyAlignment="1">
      <alignment vertical="top" wrapText="1"/>
    </xf>
    <xf numFmtId="0" fontId="1" fillId="2" borderId="119" xfId="0" applyFont="1" applyFill="1" applyBorder="1" applyAlignment="1">
      <alignment vertical="top" wrapText="1"/>
    </xf>
    <xf numFmtId="0" fontId="1" fillId="2" borderId="5" xfId="0" applyFont="1" applyFill="1" applyBorder="1" applyAlignment="1">
      <alignment vertical="top" wrapText="1"/>
    </xf>
    <xf numFmtId="0" fontId="2" fillId="2" borderId="32" xfId="0" applyFont="1" applyFill="1" applyBorder="1" applyAlignment="1">
      <alignment horizontal="right" vertical="center" wrapText="1"/>
    </xf>
    <xf numFmtId="0" fontId="1" fillId="2" borderId="18" xfId="0" applyFont="1" applyFill="1" applyBorder="1" applyAlignment="1">
      <alignment vertical="top"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2" borderId="29" xfId="6" applyFont="1" applyFill="1" applyBorder="1" applyAlignment="1" applyProtection="1">
      <alignment vertical="top" wrapText="1"/>
    </xf>
    <xf numFmtId="0" fontId="1" fillId="2" borderId="45" xfId="0" applyFont="1" applyFill="1" applyBorder="1" applyAlignment="1">
      <alignment vertical="top" wrapText="1"/>
    </xf>
    <xf numFmtId="164" fontId="21" fillId="0" borderId="0" xfId="0" applyNumberFormat="1" applyFont="1"/>
    <xf numFmtId="0" fontId="1" fillId="2" borderId="29" xfId="0" applyFont="1" applyFill="1" applyBorder="1" applyAlignment="1">
      <alignment vertical="top" wrapText="1"/>
    </xf>
    <xf numFmtId="0" fontId="1" fillId="2" borderId="2" xfId="0" applyFont="1" applyFill="1" applyBorder="1" applyAlignment="1">
      <alignment vertical="top" wrapText="1"/>
    </xf>
    <xf numFmtId="164" fontId="1" fillId="2" borderId="30" xfId="6" applyFont="1" applyFill="1" applyBorder="1" applyAlignment="1" applyProtection="1">
      <alignment vertical="top" wrapText="1"/>
    </xf>
    <xf numFmtId="0" fontId="1" fillId="2" borderId="30" xfId="0" applyFont="1" applyFill="1" applyBorder="1" applyAlignment="1">
      <alignment vertical="top" wrapText="1"/>
    </xf>
    <xf numFmtId="0" fontId="1" fillId="2" borderId="3" xfId="0" applyFont="1" applyFill="1" applyBorder="1" applyAlignment="1">
      <alignment vertical="top" wrapText="1"/>
    </xf>
    <xf numFmtId="0" fontId="1" fillId="2" borderId="43" xfId="0" applyFont="1" applyFill="1" applyBorder="1" applyAlignment="1">
      <alignment vertical="top" wrapText="1"/>
    </xf>
    <xf numFmtId="0" fontId="1" fillId="2" borderId="27" xfId="0" applyFont="1" applyFill="1" applyBorder="1" applyAlignment="1">
      <alignment vertical="top" wrapText="1"/>
    </xf>
    <xf numFmtId="164" fontId="1" fillId="2" borderId="120" xfId="6" applyFont="1" applyFill="1" applyBorder="1" applyAlignment="1" applyProtection="1">
      <alignment vertical="top" wrapText="1"/>
    </xf>
    <xf numFmtId="164" fontId="1" fillId="2" borderId="53" xfId="6" applyFont="1" applyFill="1" applyBorder="1" applyAlignment="1" applyProtection="1">
      <alignment vertical="top" wrapText="1"/>
    </xf>
    <xf numFmtId="0" fontId="1" fillId="2" borderId="36" xfId="0" applyFont="1" applyFill="1" applyBorder="1" applyAlignment="1">
      <alignment vertical="top" wrapText="1"/>
    </xf>
    <xf numFmtId="0" fontId="1" fillId="2" borderId="1" xfId="0" applyFont="1" applyFill="1" applyBorder="1" applyAlignment="1">
      <alignment vertical="top" wrapText="1"/>
    </xf>
    <xf numFmtId="164" fontId="1" fillId="3" borderId="0" xfId="0" applyNumberFormat="1" applyFont="1" applyFill="1" applyAlignment="1">
      <alignmen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left" vertical="center"/>
    </xf>
    <xf numFmtId="0" fontId="61" fillId="0" borderId="15" xfId="0" applyFont="1" applyBorder="1" applyAlignment="1">
      <alignment vertical="top" wrapText="1"/>
    </xf>
    <xf numFmtId="0" fontId="61" fillId="0" borderId="3" xfId="0" applyFont="1" applyBorder="1" applyAlignment="1">
      <alignment vertical="top" wrapText="1"/>
    </xf>
    <xf numFmtId="0" fontId="61" fillId="2" borderId="3" xfId="0" applyFont="1" applyFill="1" applyBorder="1" applyAlignment="1">
      <alignment vertical="top" wrapText="1"/>
    </xf>
    <xf numFmtId="165" fontId="1" fillId="2" borderId="33" xfId="0" applyNumberFormat="1" applyFont="1" applyFill="1" applyBorder="1" applyAlignment="1" applyProtection="1">
      <alignment horizontal="left"/>
      <protection locked="0"/>
    </xf>
    <xf numFmtId="165" fontId="20" fillId="2" borderId="33" xfId="1" applyNumberFormat="1" applyFill="1" applyBorder="1" applyAlignment="1" applyProtection="1">
      <alignment horizontal="left"/>
      <protection locked="0"/>
    </xf>
    <xf numFmtId="0" fontId="14" fillId="0" borderId="11" xfId="0" applyFont="1" applyFill="1" applyBorder="1" applyAlignment="1">
      <alignment horizontal="center" vertical="top"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3" fontId="1" fillId="3" borderId="0" xfId="0" applyNumberFormat="1" applyFont="1" applyFill="1" applyAlignment="1" applyProtection="1">
      <alignment vertical="top" wrapText="1"/>
      <protection locked="0"/>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1" fillId="2" borderId="6" xfId="6" applyFont="1" applyFill="1" applyBorder="1" applyAlignment="1" applyProtection="1">
      <alignment vertical="top" wrapText="1"/>
    </xf>
    <xf numFmtId="0" fontId="2" fillId="2" borderId="12" xfId="0" applyFont="1" applyFill="1" applyBorder="1" applyAlignment="1">
      <alignment horizontal="right" vertical="center" wrapText="1"/>
    </xf>
    <xf numFmtId="164" fontId="2" fillId="2" borderId="14" xfId="6" applyFont="1" applyFill="1" applyBorder="1" applyAlignment="1" applyProtection="1">
      <alignment vertical="top" wrapText="1"/>
    </xf>
    <xf numFmtId="0" fontId="2" fillId="2" borderId="121" xfId="0" applyFont="1" applyFill="1" applyBorder="1" applyAlignment="1">
      <alignment horizontal="right" vertical="center" wrapText="1"/>
    </xf>
    <xf numFmtId="164" fontId="2" fillId="2" borderId="68" xfId="6" applyFont="1" applyFill="1" applyBorder="1" applyAlignment="1" applyProtection="1">
      <alignment vertical="top" wrapText="1"/>
    </xf>
    <xf numFmtId="0" fontId="1" fillId="2" borderId="28" xfId="0" applyFont="1" applyFill="1" applyBorder="1" applyAlignment="1">
      <alignment vertical="top" wrapText="1"/>
    </xf>
    <xf numFmtId="0" fontId="1" fillId="2" borderId="66" xfId="0" applyFont="1" applyFill="1" applyBorder="1" applyAlignment="1">
      <alignment horizontal="center"/>
    </xf>
    <xf numFmtId="0" fontId="1" fillId="2" borderId="24" xfId="0" applyFont="1" applyFill="1" applyBorder="1" applyAlignment="1">
      <alignment horizontal="center"/>
    </xf>
    <xf numFmtId="0" fontId="2" fillId="3" borderId="22" xfId="0" applyFont="1" applyFill="1" applyBorder="1" applyAlignment="1">
      <alignment horizontal="right" wrapText="1"/>
    </xf>
    <xf numFmtId="0" fontId="2" fillId="3" borderId="0" xfId="0" applyFont="1" applyFill="1" applyAlignment="1">
      <alignment horizontal="right" wrapText="1"/>
    </xf>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2" fillId="3" borderId="23" xfId="0" applyFont="1" applyFill="1" applyBorder="1" applyAlignment="1">
      <alignment horizontal="right"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15" fontId="1" fillId="0" borderId="16" xfId="0" applyNumberFormat="1" applyFont="1" applyBorder="1" applyAlignment="1">
      <alignment horizontal="left"/>
    </xf>
    <xf numFmtId="0" fontId="1" fillId="0" borderId="15" xfId="0" applyFont="1" applyBorder="1" applyAlignment="1">
      <alignment horizontal="left"/>
    </xf>
    <xf numFmtId="0" fontId="14" fillId="3" borderId="23" xfId="0" applyFont="1" applyFill="1" applyBorder="1" applyAlignment="1">
      <alignment horizontal="right" wrapText="1"/>
    </xf>
    <xf numFmtId="0" fontId="12" fillId="2" borderId="44"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3" fillId="3" borderId="22" xfId="0" applyFont="1" applyFill="1" applyBorder="1" applyAlignment="1">
      <alignment horizontal="center" wrapText="1"/>
    </xf>
    <xf numFmtId="0" fontId="9" fillId="3" borderId="0" xfId="0" applyFont="1" applyFill="1" applyAlignment="1">
      <alignment horizontal="center" wrapText="1"/>
    </xf>
    <xf numFmtId="0" fontId="9" fillId="3" borderId="22" xfId="0" applyFont="1" applyFill="1" applyBorder="1" applyAlignment="1">
      <alignment horizontal="center" wrapText="1"/>
    </xf>
    <xf numFmtId="0" fontId="9" fillId="3" borderId="0" xfId="0" applyFont="1" applyFill="1" applyAlignment="1">
      <alignment horizontal="center"/>
    </xf>
    <xf numFmtId="0" fontId="2" fillId="3" borderId="0" xfId="0" applyFont="1" applyFill="1" applyAlignment="1">
      <alignment horizontal="left" vertical="center" wrapText="1"/>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3" fontId="2" fillId="2" borderId="44" xfId="0" applyNumberFormat="1" applyFont="1" applyFill="1" applyBorder="1" applyAlignment="1" applyProtection="1">
      <alignment horizontal="center" vertical="top" wrapText="1"/>
      <protection locked="0"/>
    </xf>
    <xf numFmtId="3" fontId="2" fillId="2" borderId="31" xfId="0" applyNumberFormat="1" applyFont="1" applyFill="1" applyBorder="1" applyAlignment="1" applyProtection="1">
      <alignment horizontal="center" vertical="top" wrapText="1"/>
      <protection locked="0"/>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164" fontId="2" fillId="3" borderId="0" xfId="0" applyNumberFormat="1" applyFont="1" applyFill="1" applyAlignment="1">
      <alignment horizontal="center" vertical="top" wrapText="1"/>
    </xf>
    <xf numFmtId="0" fontId="2" fillId="3" borderId="0" xfId="0" applyFont="1" applyFill="1" applyAlignment="1">
      <alignment horizontal="center" vertical="top" wrapText="1"/>
    </xf>
    <xf numFmtId="0" fontId="2" fillId="2" borderId="44" xfId="0" applyFont="1" applyFill="1" applyBorder="1" applyAlignment="1">
      <alignment horizontal="center" vertical="top" wrapText="1"/>
    </xf>
    <xf numFmtId="0" fontId="2" fillId="2" borderId="31" xfId="0" applyFont="1" applyFill="1" applyBorder="1" applyAlignment="1">
      <alignment horizontal="center" vertical="top" wrapText="1"/>
    </xf>
    <xf numFmtId="0" fontId="10"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0" fontId="29"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13" fillId="3" borderId="0" xfId="0" applyFont="1" applyFill="1" applyAlignment="1">
      <alignment horizontal="center" wrapText="1"/>
    </xf>
    <xf numFmtId="0" fontId="14" fillId="3" borderId="0" xfId="0" applyFont="1" applyFill="1" applyAlignment="1">
      <alignment horizontal="left" vertical="top" wrapText="1"/>
    </xf>
    <xf numFmtId="0" fontId="10" fillId="3" borderId="0" xfId="0" applyFont="1" applyFill="1" applyAlignment="1">
      <alignment horizontal="left" vertical="top" wrapText="1"/>
    </xf>
    <xf numFmtId="0" fontId="7" fillId="0" borderId="0" xfId="0" applyFont="1" applyAlignment="1">
      <alignment vertical="top" wrapText="1"/>
    </xf>
    <xf numFmtId="0" fontId="6" fillId="0" borderId="0" xfId="0" applyFont="1" applyAlignment="1" applyProtection="1">
      <alignment vertical="top" wrapText="1"/>
      <protection locked="0"/>
    </xf>
    <xf numFmtId="0" fontId="6" fillId="0" borderId="0" xfId="0" applyFont="1" applyAlignment="1">
      <alignment vertical="top" wrapText="1"/>
    </xf>
    <xf numFmtId="3" fontId="6" fillId="0" borderId="0" xfId="0" applyNumberFormat="1" applyFont="1" applyAlignment="1" applyProtection="1">
      <alignment vertical="top" wrapText="1"/>
      <protection locked="0"/>
    </xf>
    <xf numFmtId="0" fontId="7" fillId="0" borderId="0" xfId="0" applyFont="1" applyAlignment="1">
      <alignment horizontal="center" vertical="top" wrapText="1"/>
    </xf>
    <xf numFmtId="0" fontId="8" fillId="0" borderId="0" xfId="0" applyFont="1" applyAlignment="1">
      <alignment vertical="top" wrapText="1"/>
    </xf>
    <xf numFmtId="0" fontId="28" fillId="3" borderId="0" xfId="0" applyFont="1" applyFill="1" applyAlignment="1">
      <alignment horizontal="left" wrapText="1"/>
    </xf>
    <xf numFmtId="0" fontId="10" fillId="3" borderId="25" xfId="0" applyFont="1" applyFill="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top"/>
    </xf>
    <xf numFmtId="0" fontId="13" fillId="0" borderId="44"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31" xfId="0" applyFont="1" applyFill="1" applyBorder="1" applyAlignment="1">
      <alignment horizontal="left" vertical="top" wrapText="1"/>
    </xf>
    <xf numFmtId="0" fontId="21" fillId="3" borderId="67" xfId="0" applyFont="1" applyFill="1" applyBorder="1" applyAlignment="1">
      <alignment horizontal="center" vertical="top"/>
    </xf>
    <xf numFmtId="0" fontId="21" fillId="3" borderId="68" xfId="0" applyFont="1" applyFill="1" applyBorder="1" applyAlignment="1">
      <alignment horizontal="center" vertical="top"/>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61" fillId="2" borderId="6" xfId="0" quotePrefix="1" applyFont="1" applyFill="1" applyBorder="1" applyAlignment="1">
      <alignment horizontal="left" vertical="top" wrapText="1"/>
    </xf>
    <xf numFmtId="0" fontId="61" fillId="2" borderId="7" xfId="0" applyFont="1" applyFill="1" applyBorder="1" applyAlignment="1">
      <alignment horizontal="left" vertical="top" wrapText="1"/>
    </xf>
    <xf numFmtId="0" fontId="61" fillId="2" borderId="6" xfId="0" applyFont="1" applyFill="1" applyBorder="1" applyAlignment="1">
      <alignment horizontal="left" vertical="top" wrapText="1"/>
    </xf>
    <xf numFmtId="0" fontId="28" fillId="3" borderId="0" xfId="0" applyFont="1" applyFill="1" applyAlignment="1">
      <alignment horizontal="left"/>
    </xf>
    <xf numFmtId="0" fontId="30" fillId="3" borderId="0" xfId="0" applyFont="1" applyFill="1" applyAlignment="1">
      <alignment horizontal="left"/>
    </xf>
    <xf numFmtId="0" fontId="61" fillId="2" borderId="52" xfId="0" applyFont="1" applyFill="1" applyBorder="1" applyAlignment="1">
      <alignment horizontal="left" vertical="top" wrapText="1"/>
    </xf>
    <xf numFmtId="0" fontId="61" fillId="2" borderId="54" xfId="0" applyFont="1" applyFill="1" applyBorder="1" applyAlignment="1">
      <alignment horizontal="left" vertical="top" wrapText="1"/>
    </xf>
    <xf numFmtId="0" fontId="61" fillId="2" borderId="52" xfId="0" quotePrefix="1" applyFont="1" applyFill="1" applyBorder="1" applyAlignment="1">
      <alignment horizontal="left" vertical="top" wrapText="1"/>
    </xf>
    <xf numFmtId="0" fontId="61" fillId="2" borderId="5" xfId="0" quotePrefix="1" applyFont="1" applyFill="1" applyBorder="1" applyAlignment="1">
      <alignment horizontal="left" vertical="top" wrapText="1"/>
    </xf>
    <xf numFmtId="0" fontId="61" fillId="2" borderId="45" xfId="0" applyFont="1" applyFill="1" applyBorder="1" applyAlignment="1">
      <alignment horizontal="left" vertical="top" wrapText="1"/>
    </xf>
    <xf numFmtId="0" fontId="13" fillId="3" borderId="0" xfId="0" applyFont="1" applyFill="1" applyAlignment="1">
      <alignment horizontal="center"/>
    </xf>
    <xf numFmtId="0" fontId="13" fillId="0" borderId="52"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13" fillId="0" borderId="30" xfId="0" applyFont="1" applyFill="1" applyBorder="1" applyAlignment="1">
      <alignment horizontal="left" vertical="top" wrapText="1"/>
    </xf>
    <xf numFmtId="0" fontId="14" fillId="0" borderId="54" xfId="0" applyFont="1" applyFill="1" applyBorder="1" applyAlignment="1">
      <alignment horizontal="left" vertical="top"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8" fillId="0" borderId="32"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4"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58" fillId="0" borderId="13" xfId="0" applyFont="1" applyBorder="1" applyAlignment="1">
      <alignment horizontal="left" vertical="top" wrapText="1"/>
    </xf>
    <xf numFmtId="0" fontId="58" fillId="0" borderId="14" xfId="0" applyFont="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58" fillId="0" borderId="11" xfId="0" applyFont="1" applyBorder="1" applyAlignment="1">
      <alignment horizontal="left" vertical="top" wrapText="1"/>
    </xf>
    <xf numFmtId="0" fontId="58" fillId="0" borderId="7" xfId="0" applyFont="1" applyBorder="1" applyAlignment="1">
      <alignment horizontal="left" vertical="top" wrapText="1"/>
    </xf>
    <xf numFmtId="0" fontId="28" fillId="0" borderId="46"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13" fillId="0" borderId="13" xfId="0" applyFont="1" applyFill="1" applyBorder="1" applyAlignment="1">
      <alignment horizontal="left" vertical="top"/>
    </xf>
    <xf numFmtId="0" fontId="13" fillId="0" borderId="14" xfId="0" applyFont="1" applyFill="1" applyBorder="1" applyAlignment="1">
      <alignment horizontal="left" vertical="top"/>
    </xf>
    <xf numFmtId="0" fontId="28" fillId="13" borderId="0" xfId="0" applyFont="1" applyFill="1" applyBorder="1" applyAlignment="1">
      <alignment horizontal="left" vertical="top" wrapText="1"/>
    </xf>
    <xf numFmtId="0" fontId="28" fillId="0" borderId="49"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0" fillId="0" borderId="13" xfId="0" applyFill="1" applyBorder="1" applyAlignment="1">
      <alignment horizontal="center" vertical="top"/>
    </xf>
    <xf numFmtId="0" fontId="0" fillId="0" borderId="14" xfId="0" applyFill="1" applyBorder="1" applyAlignment="1">
      <alignment horizontal="center" vertical="top"/>
    </xf>
    <xf numFmtId="0" fontId="58" fillId="0" borderId="10" xfId="0" applyFont="1" applyBorder="1" applyAlignment="1">
      <alignment horizontal="left" vertical="top" wrapText="1"/>
    </xf>
    <xf numFmtId="0" fontId="58" fillId="0" borderId="9" xfId="0" applyFont="1" applyBorder="1" applyAlignment="1">
      <alignment horizontal="left" vertical="top" wrapText="1"/>
    </xf>
    <xf numFmtId="0" fontId="50" fillId="0" borderId="44"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13" fillId="0" borderId="10" xfId="0" applyFont="1" applyFill="1" applyBorder="1" applyAlignment="1">
      <alignment horizontal="left" vertical="top"/>
    </xf>
    <xf numFmtId="0" fontId="13" fillId="0" borderId="9" xfId="0" applyFont="1" applyFill="1" applyBorder="1" applyAlignment="1">
      <alignment horizontal="left" vertical="top"/>
    </xf>
    <xf numFmtId="0" fontId="28" fillId="0" borderId="52"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13" fillId="0" borderId="11" xfId="0" applyFont="1" applyFill="1" applyBorder="1" applyAlignment="1">
      <alignment horizontal="left" vertical="top"/>
    </xf>
    <xf numFmtId="0" fontId="13" fillId="0" borderId="7" xfId="0" applyFont="1" applyFill="1" applyBorder="1" applyAlignment="1">
      <alignment horizontal="left"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52" xfId="0" applyFont="1" applyFill="1" applyBorder="1" applyAlignment="1">
      <alignment horizontal="left" vertical="center" wrapText="1"/>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1" fillId="0" borderId="46" xfId="0" applyFont="1" applyFill="1" applyBorder="1" applyAlignment="1">
      <alignment horizontal="left" vertical="center"/>
    </xf>
    <xf numFmtId="0" fontId="21" fillId="0" borderId="65"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7" xfId="0" applyFont="1" applyFill="1" applyBorder="1" applyAlignment="1">
      <alignment horizontal="center" vertical="top"/>
    </xf>
    <xf numFmtId="0" fontId="21" fillId="0" borderId="48" xfId="0" applyFont="1" applyFill="1" applyBorder="1" applyAlignment="1">
      <alignment horizontal="center" vertical="top"/>
    </xf>
    <xf numFmtId="0" fontId="13" fillId="0" borderId="11" xfId="0" applyFont="1" applyBorder="1" applyAlignment="1">
      <alignment horizontal="left" vertical="top" wrapText="1"/>
    </xf>
    <xf numFmtId="0" fontId="13" fillId="0" borderId="11" xfId="0" applyFont="1" applyBorder="1" applyAlignment="1">
      <alignment horizontal="left" vertical="top"/>
    </xf>
    <xf numFmtId="0" fontId="13" fillId="0" borderId="7" xfId="0" applyFont="1" applyBorder="1" applyAlignment="1">
      <alignment horizontal="left" vertical="top"/>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28" fillId="0" borderId="52"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13" fillId="0" borderId="34" xfId="0" applyFont="1" applyBorder="1" applyAlignment="1">
      <alignment horizontal="left" vertical="center" wrapText="1"/>
    </xf>
    <xf numFmtId="0" fontId="13" fillId="0" borderId="5" xfId="0" applyFont="1" applyBorder="1" applyAlignment="1">
      <alignment horizontal="left" vertical="center" wrapText="1"/>
    </xf>
    <xf numFmtId="0" fontId="13" fillId="0" borderId="40" xfId="0" applyFont="1" applyBorder="1" applyAlignment="1">
      <alignment horizontal="center" vertical="center"/>
    </xf>
    <xf numFmtId="0" fontId="13" fillId="0" borderId="61" xfId="0" applyFont="1" applyBorder="1" applyAlignment="1">
      <alignment horizontal="center" vertical="center"/>
    </xf>
    <xf numFmtId="0" fontId="13" fillId="0" borderId="30" xfId="0" applyFont="1" applyBorder="1" applyAlignment="1">
      <alignment horizontal="left" vertical="center" wrapText="1"/>
    </xf>
    <xf numFmtId="0" fontId="13" fillId="0" borderId="57" xfId="0" applyFont="1" applyBorder="1" applyAlignment="1">
      <alignment horizontal="left" vertical="center"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13" fillId="0" borderId="69" xfId="0" applyFont="1" applyBorder="1" applyAlignment="1">
      <alignment horizontal="left" vertical="center" wrapText="1"/>
    </xf>
    <xf numFmtId="0" fontId="13" fillId="0" borderId="58" xfId="0" applyFont="1" applyBorder="1" applyAlignment="1">
      <alignment horizontal="center" vertical="center"/>
    </xf>
    <xf numFmtId="0" fontId="13" fillId="0" borderId="4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50" fillId="0" borderId="44"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13" fillId="0" borderId="10" xfId="0" applyFont="1" applyBorder="1" applyAlignment="1">
      <alignment horizontal="left" vertical="top"/>
    </xf>
    <xf numFmtId="0" fontId="13" fillId="0" borderId="9" xfId="0" applyFont="1" applyBorder="1" applyAlignment="1">
      <alignment horizontal="left" vertical="top"/>
    </xf>
    <xf numFmtId="0" fontId="28" fillId="0" borderId="12" xfId="0" applyFont="1" applyFill="1" applyBorder="1" applyAlignment="1">
      <alignment horizontal="left" vertical="top" wrapText="1"/>
    </xf>
    <xf numFmtId="0" fontId="28" fillId="0" borderId="13" xfId="0" applyFont="1" applyFill="1" applyBorder="1" applyAlignment="1">
      <alignment horizontal="left" vertical="top" wrapText="1"/>
    </xf>
    <xf numFmtId="0" fontId="13" fillId="0" borderId="13" xfId="0" applyFont="1" applyBorder="1" applyAlignment="1">
      <alignment horizontal="left" vertical="top"/>
    </xf>
    <xf numFmtId="0" fontId="13" fillId="0" borderId="14" xfId="0" applyFont="1" applyBorder="1" applyAlignment="1">
      <alignment horizontal="left" vertical="top"/>
    </xf>
    <xf numFmtId="0" fontId="28" fillId="3" borderId="0" xfId="0" applyFont="1" applyFill="1" applyBorder="1" applyAlignment="1">
      <alignment horizontal="left" vertical="center" wrapText="1"/>
    </xf>
    <xf numFmtId="0" fontId="21" fillId="3" borderId="0" xfId="0" applyFont="1" applyFill="1" applyBorder="1" applyAlignment="1">
      <alignment horizontal="center" vertical="top"/>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6"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4" fillId="0" borderId="49"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14" fillId="0" borderId="51" xfId="0" applyFont="1" applyFill="1" applyBorder="1" applyAlignment="1">
      <alignment horizontal="left" vertical="center" wrapText="1"/>
    </xf>
    <xf numFmtId="0" fontId="14" fillId="0" borderId="30" xfId="0" applyFont="1" applyBorder="1" applyAlignment="1">
      <alignment horizontal="center" vertical="center"/>
    </xf>
    <xf numFmtId="0" fontId="14" fillId="0" borderId="57" xfId="0" applyFont="1" applyBorder="1" applyAlignment="1">
      <alignment horizontal="center" vertical="center"/>
    </xf>
    <xf numFmtId="0" fontId="20" fillId="2" borderId="44" xfId="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31" xfId="0" applyFont="1" applyFill="1" applyBorder="1" applyAlignment="1" applyProtection="1">
      <alignment vertical="top"/>
      <protection locked="0"/>
    </xf>
    <xf numFmtId="0" fontId="17" fillId="3" borderId="0" xfId="0" applyFont="1" applyFill="1" applyBorder="1" applyAlignment="1" applyProtection="1">
      <alignment horizontal="left" vertical="center" wrapText="1"/>
    </xf>
    <xf numFmtId="0" fontId="13" fillId="2" borderId="44"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16" xfId="0" applyFont="1" applyFill="1" applyBorder="1" applyAlignment="1">
      <alignment horizontal="left" vertical="top" wrapText="1"/>
    </xf>
    <xf numFmtId="0" fontId="13" fillId="2" borderId="28" xfId="0" applyFont="1" applyFill="1" applyBorder="1" applyAlignment="1">
      <alignment horizontal="left" vertical="top" wrapText="1"/>
    </xf>
    <xf numFmtId="0" fontId="58" fillId="2" borderId="16" xfId="0" applyFont="1" applyFill="1" applyBorder="1" applyAlignment="1">
      <alignment horizontal="center" vertical="center" wrapText="1"/>
    </xf>
    <xf numFmtId="0" fontId="58" fillId="2" borderId="28" xfId="0" applyFont="1" applyFill="1" applyBorder="1" applyAlignment="1">
      <alignment horizontal="center" vertical="center" wrapText="1"/>
    </xf>
    <xf numFmtId="0" fontId="1" fillId="2" borderId="44" xfId="0" applyFont="1" applyFill="1" applyBorder="1" applyAlignment="1" applyProtection="1">
      <alignment vertical="top"/>
      <protection locked="0"/>
    </xf>
    <xf numFmtId="0" fontId="1" fillId="2" borderId="44" xfId="0"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20" fillId="2" borderId="44" xfId="1" applyFill="1" applyBorder="1" applyAlignment="1" applyProtection="1">
      <alignment horizontal="left" vertical="top"/>
      <protection locked="0"/>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4" fillId="3" borderId="23" xfId="0" applyFont="1" applyFill="1" applyBorder="1" applyAlignment="1" applyProtection="1">
      <alignment horizontal="left" vertical="top" wrapText="1"/>
    </xf>
    <xf numFmtId="0" fontId="13" fillId="2" borderId="44"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 fillId="2" borderId="19"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6"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26" xfId="0" applyFont="1" applyFill="1" applyBorder="1" applyAlignment="1">
      <alignment horizontal="left" vertical="top"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3" fillId="2" borderId="54"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0" borderId="44"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3" fillId="0" borderId="31" xfId="0" applyFont="1" applyFill="1" applyBorder="1" applyAlignment="1" applyProtection="1">
      <alignment horizontal="left" vertical="top" wrapText="1"/>
    </xf>
    <xf numFmtId="0" fontId="13" fillId="0" borderId="44" xfId="0" applyFont="1" applyFill="1" applyBorder="1" applyAlignment="1" applyProtection="1">
      <alignment horizontal="center" vertical="center" wrapText="1"/>
    </xf>
    <xf numFmtId="0" fontId="13" fillId="0" borderId="31" xfId="0" applyFont="1" applyFill="1" applyBorder="1" applyAlignment="1" applyProtection="1">
      <alignment horizontal="center" vertical="center" wrapText="1"/>
    </xf>
    <xf numFmtId="0" fontId="13" fillId="0" borderId="16" xfId="0" applyFont="1" applyFill="1" applyBorder="1" applyAlignment="1">
      <alignment horizontal="left" vertical="top" wrapText="1"/>
    </xf>
    <xf numFmtId="0" fontId="13" fillId="0" borderId="28"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24" xfId="0" applyFont="1" applyFill="1" applyBorder="1" applyAlignment="1">
      <alignment horizontal="left" vertical="top" wrapText="1"/>
    </xf>
    <xf numFmtId="0" fontId="13" fillId="0" borderId="26" xfId="0" applyFont="1" applyFill="1" applyBorder="1" applyAlignment="1">
      <alignment horizontal="left" vertical="top" wrapText="1"/>
    </xf>
    <xf numFmtId="0" fontId="13" fillId="0" borderId="16" xfId="0" applyFont="1" applyFill="1" applyBorder="1" applyAlignment="1">
      <alignment horizontal="center" vertical="center"/>
    </xf>
    <xf numFmtId="0" fontId="13" fillId="0" borderId="28" xfId="0" applyFont="1" applyFill="1" applyBorder="1" applyAlignment="1">
      <alignment horizontal="center" vertical="center"/>
    </xf>
    <xf numFmtId="0" fontId="1" fillId="2" borderId="19"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0" fontId="21" fillId="2" borderId="16" xfId="0" applyFont="1" applyFill="1" applyBorder="1" applyAlignment="1">
      <alignment horizontal="left" vertical="top" wrapText="1"/>
    </xf>
    <xf numFmtId="0" fontId="21" fillId="2" borderId="27" xfId="0" applyFont="1" applyFill="1" applyBorder="1" applyAlignment="1">
      <alignment horizontal="left" vertical="top" wrapText="1"/>
    </xf>
    <xf numFmtId="0" fontId="21" fillId="2" borderId="28" xfId="0" applyFont="1" applyFill="1" applyBorder="1" applyAlignment="1">
      <alignment horizontal="left" vertical="top" wrapText="1"/>
    </xf>
    <xf numFmtId="0" fontId="1" fillId="2" borderId="52" xfId="0" applyFont="1" applyFill="1" applyBorder="1" applyAlignment="1" applyProtection="1">
      <alignment horizontal="center" vertical="center" wrapText="1"/>
    </xf>
    <xf numFmtId="0" fontId="1" fillId="2" borderId="54"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46"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0" borderId="44"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25" fillId="2" borderId="19" xfId="0" applyFont="1" applyFill="1" applyBorder="1" applyAlignment="1" applyProtection="1">
      <alignment horizontal="left" vertical="top" wrapText="1"/>
    </xf>
    <xf numFmtId="0" fontId="25" fillId="2" borderId="21" xfId="0" applyFont="1" applyFill="1" applyBorder="1" applyAlignment="1" applyProtection="1">
      <alignment horizontal="left" vertical="top" wrapText="1"/>
    </xf>
    <xf numFmtId="0" fontId="25" fillId="2" borderId="24" xfId="0" applyFont="1" applyFill="1" applyBorder="1" applyAlignment="1" applyProtection="1">
      <alignment horizontal="left" vertical="top" wrapText="1"/>
    </xf>
    <xf numFmtId="0" fontId="25" fillId="2" borderId="26" xfId="0" applyFont="1" applyFill="1" applyBorder="1" applyAlignment="1" applyProtection="1">
      <alignment horizontal="left" vertical="top" wrapText="1"/>
    </xf>
    <xf numFmtId="0" fontId="1" fillId="2" borderId="19" xfId="0" applyFont="1" applyFill="1" applyBorder="1" applyAlignment="1" applyProtection="1">
      <alignment horizontal="left" vertical="top" wrapText="1"/>
    </xf>
    <xf numFmtId="0" fontId="1" fillId="2" borderId="21"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20" fillId="2" borderId="44" xfId="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4" fillId="3" borderId="0" xfId="0" applyFont="1" applyFill="1" applyBorder="1" applyAlignment="1" applyProtection="1">
      <alignment horizontal="left"/>
    </xf>
    <xf numFmtId="0" fontId="25" fillId="14" borderId="73" xfId="0" applyFont="1" applyFill="1" applyBorder="1" applyAlignment="1">
      <alignment horizontal="left"/>
    </xf>
    <xf numFmtId="0" fontId="67" fillId="0" borderId="74" xfId="0" applyFont="1" applyBorder="1" applyAlignment="1">
      <alignment horizontal="left"/>
    </xf>
    <xf numFmtId="0" fontId="67" fillId="0" borderId="75" xfId="0" applyFont="1" applyBorder="1" applyAlignment="1">
      <alignment horizontal="left"/>
    </xf>
    <xf numFmtId="0" fontId="10" fillId="3" borderId="0" xfId="0" applyFont="1" applyFill="1" applyBorder="1" applyAlignment="1" applyProtection="1">
      <alignment horizontal="left" vertical="center" wrapText="1"/>
    </xf>
    <xf numFmtId="0" fontId="13" fillId="0" borderId="1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21" fillId="2" borderId="1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1" fillId="2" borderId="4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5" fillId="2" borderId="22" xfId="0" applyFont="1" applyFill="1" applyBorder="1" applyAlignment="1" applyProtection="1">
      <alignment horizontal="left" vertical="top" wrapText="1"/>
    </xf>
    <xf numFmtId="0" fontId="25" fillId="2" borderId="23" xfId="0" applyFont="1" applyFill="1" applyBorder="1" applyAlignment="1" applyProtection="1">
      <alignment horizontal="left" vertical="top" wrapText="1"/>
    </xf>
    <xf numFmtId="0" fontId="1" fillId="2" borderId="49" xfId="0"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wrapText="1"/>
    </xf>
    <xf numFmtId="0" fontId="1" fillId="0" borderId="19"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23" xfId="0" applyFont="1" applyFill="1" applyBorder="1" applyAlignment="1" applyProtection="1">
      <alignment horizontal="left" vertical="top" wrapText="1"/>
    </xf>
    <xf numFmtId="0" fontId="1" fillId="0" borderId="24" xfId="0" applyFont="1" applyFill="1" applyBorder="1" applyAlignment="1" applyProtection="1">
      <alignment horizontal="left" vertical="top" wrapText="1"/>
    </xf>
    <xf numFmtId="0" fontId="1" fillId="0" borderId="26"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20" fillId="14" borderId="77" xfId="1" applyFill="1" applyBorder="1" applyAlignment="1" applyProtection="1">
      <alignment horizontal="left"/>
    </xf>
    <xf numFmtId="0" fontId="67" fillId="0" borderId="78" xfId="0" applyFont="1" applyBorder="1" applyAlignment="1">
      <alignment horizontal="left"/>
    </xf>
    <xf numFmtId="0" fontId="67" fillId="0" borderId="79" xfId="0" applyFont="1" applyBorder="1" applyAlignment="1">
      <alignment horizontal="left"/>
    </xf>
    <xf numFmtId="0" fontId="1" fillId="2" borderId="4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3" fillId="2" borderId="16"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2" fillId="2" borderId="44"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22"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3" fillId="14" borderId="16" xfId="5" applyFont="1" applyFill="1" applyBorder="1" applyAlignment="1">
      <alignment horizontal="left" vertical="center" wrapText="1"/>
    </xf>
    <xf numFmtId="0" fontId="3" fillId="14" borderId="27" xfId="5" applyFont="1" applyFill="1" applyBorder="1" applyAlignment="1">
      <alignment horizontal="left" vertical="center" wrapText="1"/>
    </xf>
    <xf numFmtId="0" fontId="3" fillId="14" borderId="28" xfId="5" applyFont="1" applyFill="1" applyBorder="1" applyAlignment="1">
      <alignment horizontal="left" vertical="center" wrapText="1"/>
    </xf>
    <xf numFmtId="0" fontId="3" fillId="0" borderId="16" xfId="5" applyFont="1" applyBorder="1" applyAlignment="1">
      <alignment horizontal="left" vertical="center" wrapText="1"/>
    </xf>
    <xf numFmtId="0" fontId="3" fillId="0" borderId="27" xfId="5" applyFont="1" applyBorder="1" applyAlignment="1">
      <alignment horizontal="left" vertical="center" wrapText="1"/>
    </xf>
    <xf numFmtId="0" fontId="3" fillId="0" borderId="15" xfId="5" applyFont="1" applyBorder="1" applyAlignment="1">
      <alignment horizontal="left" vertical="center" wrapText="1"/>
    </xf>
    <xf numFmtId="0" fontId="3" fillId="0" borderId="33" xfId="5" applyFont="1" applyBorder="1" applyAlignment="1">
      <alignment horizontal="left" vertical="center" wrapText="1"/>
    </xf>
    <xf numFmtId="0" fontId="3" fillId="0" borderId="28" xfId="5" applyFont="1" applyBorder="1" applyAlignment="1">
      <alignment horizontal="left" vertical="center" wrapText="1"/>
    </xf>
    <xf numFmtId="0" fontId="76" fillId="15" borderId="82" xfId="5" applyFont="1" applyFill="1" applyBorder="1" applyAlignment="1">
      <alignment horizontal="center" vertical="center" wrapText="1"/>
    </xf>
    <xf numFmtId="0" fontId="78" fillId="0" borderId="86" xfId="5" applyFont="1" applyBorder="1"/>
    <xf numFmtId="0" fontId="78" fillId="0" borderId="92" xfId="5" applyFont="1" applyBorder="1"/>
    <xf numFmtId="0" fontId="77" fillId="14" borderId="107" xfId="5" applyFont="1" applyFill="1" applyBorder="1" applyAlignment="1">
      <alignment horizontal="left" vertical="center" wrapText="1"/>
    </xf>
    <xf numFmtId="0" fontId="78" fillId="0" borderId="20" xfId="5" applyFont="1" applyBorder="1"/>
    <xf numFmtId="0" fontId="3" fillId="14" borderId="21" xfId="5" applyFont="1" applyFill="1" applyBorder="1" applyAlignment="1">
      <alignment horizontal="left" vertical="center" wrapText="1"/>
    </xf>
    <xf numFmtId="0" fontId="78" fillId="0" borderId="23" xfId="5" applyFont="1" applyBorder="1" applyAlignment="1">
      <alignment horizontal="left"/>
    </xf>
    <xf numFmtId="0" fontId="78" fillId="0" borderId="26" xfId="5" applyFont="1" applyBorder="1" applyAlignment="1">
      <alignment horizontal="left"/>
    </xf>
    <xf numFmtId="0" fontId="77" fillId="14" borderId="104" xfId="5" applyFont="1" applyFill="1" applyBorder="1" applyAlignment="1">
      <alignment horizontal="left" vertical="center" wrapText="1"/>
    </xf>
    <xf numFmtId="0" fontId="78" fillId="0" borderId="109" xfId="5" applyFont="1" applyBorder="1"/>
    <xf numFmtId="0" fontId="77" fillId="14" borderId="93" xfId="5" applyFont="1" applyFill="1" applyBorder="1" applyAlignment="1">
      <alignment horizontal="left" vertical="center" wrapText="1"/>
    </xf>
    <xf numFmtId="0" fontId="78" fillId="0" borderId="94" xfId="5" applyFont="1" applyBorder="1"/>
    <xf numFmtId="0" fontId="76" fillId="15" borderId="106" xfId="5" applyFont="1" applyFill="1" applyBorder="1" applyAlignment="1">
      <alignment horizontal="center" vertical="center" wrapText="1"/>
    </xf>
    <xf numFmtId="0" fontId="78" fillId="0" borderId="106" xfId="5" applyFont="1" applyBorder="1"/>
    <xf numFmtId="0" fontId="77" fillId="14" borderId="76" xfId="5" applyFont="1" applyFill="1" applyBorder="1" applyAlignment="1">
      <alignment horizontal="left" vertical="center" wrapText="1"/>
    </xf>
    <xf numFmtId="0" fontId="78" fillId="0" borderId="0" xfId="5" applyFont="1"/>
    <xf numFmtId="0" fontId="78" fillId="0" borderId="108" xfId="5" applyFont="1" applyBorder="1"/>
    <xf numFmtId="0" fontId="77" fillId="0" borderId="20" xfId="5" applyFont="1" applyBorder="1" applyAlignment="1">
      <alignment horizontal="left" vertical="center" wrapText="1"/>
    </xf>
    <xf numFmtId="0" fontId="3" fillId="14" borderId="112" xfId="5" applyFont="1" applyFill="1" applyBorder="1" applyAlignment="1">
      <alignment horizontal="center" vertical="center" wrapText="1"/>
    </xf>
    <xf numFmtId="0" fontId="3" fillId="14" borderId="114" xfId="5" applyFont="1" applyFill="1" applyBorder="1" applyAlignment="1">
      <alignment horizontal="center" vertical="center" wrapText="1"/>
    </xf>
    <xf numFmtId="0" fontId="3" fillId="14" borderId="113" xfId="5" applyFont="1" applyFill="1" applyBorder="1" applyAlignment="1">
      <alignment horizontal="center" vertical="center" wrapText="1"/>
    </xf>
    <xf numFmtId="0" fontId="3" fillId="14" borderId="19" xfId="5" applyFont="1" applyFill="1" applyBorder="1" applyAlignment="1">
      <alignment horizontal="left" vertical="center" wrapText="1"/>
    </xf>
    <xf numFmtId="0" fontId="3" fillId="14" borderId="24" xfId="5" applyFont="1" applyFill="1" applyBorder="1" applyAlignment="1">
      <alignment horizontal="left" vertical="center" wrapText="1"/>
    </xf>
    <xf numFmtId="0" fontId="77" fillId="14" borderId="83" xfId="5" applyFont="1" applyFill="1" applyBorder="1" applyAlignment="1">
      <alignment horizontal="left" vertical="center" wrapText="1"/>
    </xf>
    <xf numFmtId="0" fontId="78" fillId="0" borderId="84" xfId="5" applyFont="1" applyBorder="1"/>
    <xf numFmtId="0" fontId="77" fillId="14" borderId="87" xfId="5" applyFont="1" applyFill="1" applyBorder="1" applyAlignment="1">
      <alignment horizontal="left" vertical="center" wrapText="1"/>
    </xf>
    <xf numFmtId="0" fontId="78" fillId="0" borderId="88" xfId="5" applyFont="1" applyBorder="1"/>
    <xf numFmtId="0" fontId="78" fillId="0" borderId="94" xfId="5" applyFont="1" applyBorder="1" applyAlignment="1">
      <alignment horizontal="left"/>
    </xf>
    <xf numFmtId="0" fontId="77" fillId="14" borderId="99" xfId="5" applyFont="1" applyFill="1" applyBorder="1" applyAlignment="1">
      <alignment horizontal="left" vertical="center" wrapText="1"/>
    </xf>
    <xf numFmtId="0" fontId="76" fillId="15" borderId="73" xfId="5" applyFont="1" applyFill="1" applyBorder="1" applyAlignment="1">
      <alignment horizontal="center" vertical="center" wrapText="1"/>
    </xf>
    <xf numFmtId="0" fontId="78" fillId="0" borderId="76" xfId="5" applyFont="1" applyBorder="1"/>
    <xf numFmtId="0" fontId="77" fillId="14" borderId="97" xfId="5" applyFont="1" applyFill="1" applyBorder="1" applyAlignment="1">
      <alignment horizontal="left" vertical="center" wrapText="1"/>
    </xf>
    <xf numFmtId="0" fontId="77" fillId="14" borderId="98" xfId="5" applyFont="1" applyFill="1" applyBorder="1" applyAlignment="1">
      <alignment horizontal="left" vertical="center" wrapText="1"/>
    </xf>
    <xf numFmtId="0" fontId="78" fillId="0" borderId="103" xfId="5" applyFont="1" applyBorder="1"/>
    <xf numFmtId="0" fontId="76" fillId="15" borderId="76" xfId="5" applyFont="1" applyFill="1" applyBorder="1" applyAlignment="1">
      <alignment horizontal="center" vertical="center" wrapText="1"/>
    </xf>
    <xf numFmtId="0" fontId="77" fillId="14" borderId="101" xfId="5" applyFont="1" applyFill="1" applyBorder="1" applyAlignment="1">
      <alignment horizontal="left" vertical="center" wrapText="1"/>
    </xf>
    <xf numFmtId="0" fontId="78" fillId="0" borderId="102" xfId="5" applyFont="1" applyBorder="1"/>
    <xf numFmtId="0" fontId="76" fillId="15" borderId="86" xfId="5" applyFont="1" applyFill="1" applyBorder="1" applyAlignment="1">
      <alignment horizontal="center" vertical="center" wrapText="1"/>
    </xf>
    <xf numFmtId="0" fontId="76" fillId="15" borderId="92" xfId="5" applyFont="1" applyFill="1" applyBorder="1" applyAlignment="1">
      <alignment horizontal="center" vertical="center" wrapText="1"/>
    </xf>
    <xf numFmtId="0" fontId="77" fillId="16" borderId="87" xfId="5" applyFont="1" applyFill="1" applyBorder="1" applyAlignment="1">
      <alignment horizontal="left" vertical="center" wrapText="1"/>
    </xf>
    <xf numFmtId="0" fontId="78" fillId="2" borderId="88" xfId="5" applyFont="1" applyFill="1" applyBorder="1"/>
    <xf numFmtId="0" fontId="77" fillId="16" borderId="93" xfId="5" applyFont="1" applyFill="1" applyBorder="1" applyAlignment="1">
      <alignment horizontal="left" vertical="center" wrapText="1"/>
    </xf>
    <xf numFmtId="0" fontId="78" fillId="2" borderId="94" xfId="5" applyFont="1" applyFill="1" applyBorder="1"/>
    <xf numFmtId="0" fontId="76" fillId="15" borderId="19" xfId="5" applyFont="1" applyFill="1" applyBorder="1" applyAlignment="1">
      <alignment horizontal="center" vertical="center" wrapText="1"/>
    </xf>
    <xf numFmtId="0" fontId="78" fillId="0" borderId="22" xfId="5" applyFont="1" applyBorder="1"/>
    <xf numFmtId="0" fontId="78" fillId="0" borderId="24" xfId="5" applyFont="1" applyBorder="1"/>
    <xf numFmtId="0" fontId="77" fillId="16" borderId="98" xfId="5" applyFont="1" applyFill="1" applyBorder="1" applyAlignment="1">
      <alignment horizontal="left" vertical="center" wrapText="1"/>
    </xf>
    <xf numFmtId="0" fontId="77" fillId="16" borderId="99" xfId="5" applyFont="1" applyFill="1" applyBorder="1" applyAlignment="1">
      <alignment horizontal="left" vertical="center" wrapText="1"/>
    </xf>
    <xf numFmtId="0" fontId="3" fillId="14" borderId="87" xfId="5" applyFont="1" applyFill="1" applyBorder="1" applyAlignment="1">
      <alignment horizontal="left" vertical="center" wrapText="1"/>
    </xf>
    <xf numFmtId="0" fontId="3" fillId="0" borderId="88" xfId="5" applyFont="1" applyBorder="1"/>
    <xf numFmtId="0" fontId="3" fillId="0" borderId="21"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91" xfId="5" applyFont="1" applyFill="1" applyBorder="1" applyAlignment="1">
      <alignment horizontal="left" vertical="center" wrapText="1"/>
    </xf>
    <xf numFmtId="0" fontId="70" fillId="14" borderId="77" xfId="5" applyFont="1" applyFill="1" applyBorder="1" applyAlignment="1">
      <alignment horizontal="center" vertical="center"/>
    </xf>
    <xf numFmtId="0" fontId="67" fillId="0" borderId="78" xfId="5" applyBorder="1"/>
    <xf numFmtId="0" fontId="67" fillId="0" borderId="79" xfId="5" applyBorder="1"/>
    <xf numFmtId="0" fontId="26" fillId="15" borderId="74" xfId="5" applyFont="1" applyFill="1" applyBorder="1" applyAlignment="1">
      <alignment horizontal="center"/>
    </xf>
    <xf numFmtId="0" fontId="67" fillId="0" borderId="74" xfId="5" applyBorder="1"/>
    <xf numFmtId="0" fontId="26" fillId="15" borderId="0" xfId="5" applyFont="1" applyFill="1" applyAlignment="1">
      <alignment horizontal="center" wrapText="1"/>
    </xf>
    <xf numFmtId="0" fontId="67" fillId="0" borderId="0" xfId="5"/>
    <xf numFmtId="0" fontId="10" fillId="15" borderId="0" xfId="5" applyFont="1" applyFill="1" applyAlignment="1">
      <alignment horizontal="center" vertical="center" wrapText="1"/>
    </xf>
    <xf numFmtId="0" fontId="75" fillId="0" borderId="0" xfId="5" applyFont="1"/>
    <xf numFmtId="0" fontId="14" fillId="14" borderId="73" xfId="5" applyFont="1" applyFill="1" applyBorder="1" applyAlignment="1">
      <alignment horizontal="center" vertical="center" wrapText="1"/>
    </xf>
    <xf numFmtId="0" fontId="75" fillId="0" borderId="74" xfId="5" applyFont="1" applyBorder="1"/>
    <xf numFmtId="0" fontId="31" fillId="4" borderId="1" xfId="0" applyFont="1" applyFill="1" applyBorder="1" applyAlignment="1">
      <alignment horizontal="center"/>
    </xf>
    <xf numFmtId="0" fontId="23" fillId="0" borderId="44" xfId="0" applyFont="1" applyFill="1" applyBorder="1" applyAlignment="1">
      <alignment horizontal="center"/>
    </xf>
    <xf numFmtId="0" fontId="23" fillId="0" borderId="55" xfId="0" applyFont="1" applyFill="1" applyBorder="1" applyAlignment="1">
      <alignment horizontal="center"/>
    </xf>
    <xf numFmtId="0" fontId="56" fillId="3" borderId="20" xfId="0" applyFont="1" applyFill="1" applyBorder="1" applyAlignment="1">
      <alignment horizontal="left" vertical="top" wrapText="1"/>
    </xf>
    <xf numFmtId="0" fontId="26" fillId="3" borderId="25" xfId="0" applyFont="1" applyFill="1" applyBorder="1"/>
    <xf numFmtId="0" fontId="46" fillId="4" borderId="1" xfId="0" applyFont="1" applyFill="1" applyBorder="1" applyAlignment="1">
      <alignment horizontal="center"/>
    </xf>
    <xf numFmtId="0" fontId="0" fillId="10" borderId="44"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0" fillId="10" borderId="40" xfId="0" applyFill="1" applyBorder="1" applyAlignment="1">
      <alignment horizontal="left" vertical="center" wrapText="1"/>
    </xf>
    <xf numFmtId="0" fontId="0" fillId="10" borderId="58" xfId="0" applyFill="1" applyBorder="1" applyAlignment="1">
      <alignment horizontal="left" vertical="center" wrapText="1"/>
    </xf>
    <xf numFmtId="0" fontId="0" fillId="10" borderId="61" xfId="0" applyFill="1" applyBorder="1" applyAlignment="1">
      <alignment horizontal="left" vertical="center" wrapText="1"/>
    </xf>
    <xf numFmtId="0" fontId="0" fillId="10" borderId="56" xfId="0" applyFill="1" applyBorder="1" applyAlignment="1">
      <alignment horizontal="left" vertical="center" wrapText="1"/>
    </xf>
    <xf numFmtId="0" fontId="0" fillId="10" borderId="59" xfId="0" applyFill="1" applyBorder="1" applyAlignment="1">
      <alignment horizontal="left" vertical="center" wrapText="1"/>
    </xf>
    <xf numFmtId="0" fontId="0" fillId="10" borderId="62" xfId="0" applyFill="1" applyBorder="1" applyAlignment="1">
      <alignment horizontal="left" vertical="center" wrapText="1"/>
    </xf>
    <xf numFmtId="0" fontId="24" fillId="3" borderId="20"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53" xfId="0" applyFont="1" applyFill="1" applyBorder="1" applyAlignment="1">
      <alignment horizontal="center" vertical="center"/>
    </xf>
    <xf numFmtId="0" fontId="32" fillId="2" borderId="57"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6" fillId="0" borderId="0" xfId="0" applyFont="1" applyAlignment="1">
      <alignment horizontal="left"/>
    </xf>
    <xf numFmtId="0" fontId="38" fillId="11" borderId="41"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5" fillId="12" borderId="40" xfId="4" applyFill="1" applyBorder="1" applyAlignment="1" applyProtection="1">
      <alignment horizontal="center" wrapText="1"/>
      <protection locked="0"/>
    </xf>
    <xf numFmtId="0" fontId="35" fillId="12" borderId="61"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5" xfId="4" applyFill="1" applyBorder="1" applyAlignment="1" applyProtection="1">
      <alignment horizontal="center" wrapText="1"/>
      <protection locked="0"/>
    </xf>
    <xf numFmtId="0" fontId="35" fillId="12" borderId="40" xfId="4" applyFill="1" applyBorder="1" applyAlignment="1" applyProtection="1">
      <alignment horizontal="center" vertical="center" wrapText="1"/>
      <protection locked="0"/>
    </xf>
    <xf numFmtId="0" fontId="35" fillId="12" borderId="61" xfId="4" applyFill="1" applyBorder="1" applyAlignment="1" applyProtection="1">
      <alignment horizontal="center" vertical="center" wrapText="1"/>
      <protection locked="0"/>
    </xf>
    <xf numFmtId="0" fontId="35" fillId="12" borderId="37" xfId="4" applyFill="1" applyBorder="1" applyAlignment="1" applyProtection="1">
      <alignment horizontal="center" vertical="center" wrapText="1"/>
      <protection locked="0"/>
    </xf>
    <xf numFmtId="0" fontId="35" fillId="12" borderId="45" xfId="4" applyFill="1" applyBorder="1" applyAlignment="1" applyProtection="1">
      <alignment horizontal="center" vertical="center" wrapText="1"/>
      <protection locked="0"/>
    </xf>
    <xf numFmtId="0" fontId="0" fillId="0" borderId="40" xfId="0" applyBorder="1" applyAlignment="1">
      <alignment horizontal="left" vertical="center" wrapText="1"/>
    </xf>
    <xf numFmtId="0" fontId="0" fillId="0" borderId="58" xfId="0" applyBorder="1" applyAlignment="1">
      <alignment horizontal="left" vertical="center" wrapText="1"/>
    </xf>
    <xf numFmtId="0" fontId="0" fillId="0" borderId="61" xfId="0" applyBorder="1" applyAlignment="1">
      <alignment horizontal="left" vertical="center" wrapText="1"/>
    </xf>
    <xf numFmtId="0" fontId="0" fillId="0" borderId="40" xfId="0" applyBorder="1" applyAlignment="1">
      <alignment horizontal="center" vertical="center" wrapText="1"/>
    </xf>
    <xf numFmtId="0" fontId="0" fillId="0" borderId="58" xfId="0" applyBorder="1" applyAlignment="1">
      <alignment horizontal="center" vertical="center" wrapText="1"/>
    </xf>
    <xf numFmtId="0" fontId="0" fillId="0" borderId="61" xfId="0" applyBorder="1" applyAlignment="1">
      <alignment horizontal="center" vertical="center" wrapText="1"/>
    </xf>
    <xf numFmtId="0" fontId="43" fillId="8" borderId="40" xfId="4" applyFont="1" applyBorder="1" applyAlignment="1" applyProtection="1">
      <alignment horizontal="center" vertical="center"/>
      <protection locked="0"/>
    </xf>
    <xf numFmtId="0" fontId="43" fillId="8" borderId="61" xfId="4" applyFont="1" applyBorder="1" applyAlignment="1" applyProtection="1">
      <alignment horizontal="center" vertical="center"/>
      <protection locked="0"/>
    </xf>
    <xf numFmtId="0" fontId="43" fillId="12" borderId="40" xfId="4" applyFont="1" applyFill="1" applyBorder="1" applyAlignment="1" applyProtection="1">
      <alignment horizontal="center" vertical="center"/>
      <protection locked="0"/>
    </xf>
    <xf numFmtId="0" fontId="43" fillId="12" borderId="61" xfId="4" applyFont="1" applyFill="1" applyBorder="1" applyAlignment="1" applyProtection="1">
      <alignment horizontal="center" vertical="center"/>
      <protection locked="0"/>
    </xf>
    <xf numFmtId="0" fontId="43" fillId="12" borderId="40" xfId="4" applyFont="1" applyFill="1" applyBorder="1" applyAlignment="1" applyProtection="1">
      <alignment horizontal="center" vertical="center" wrapText="1"/>
      <protection locked="0"/>
    </xf>
    <xf numFmtId="0" fontId="43" fillId="12" borderId="61" xfId="4" applyFont="1" applyFill="1" applyBorder="1" applyAlignment="1" applyProtection="1">
      <alignment horizontal="center" vertical="center" wrapText="1"/>
      <protection locked="0"/>
    </xf>
    <xf numFmtId="0" fontId="35" fillId="8" borderId="40" xfId="4" applyBorder="1" applyAlignment="1" applyProtection="1">
      <alignment horizontal="center" vertical="center" wrapText="1"/>
      <protection locked="0"/>
    </xf>
    <xf numFmtId="0" fontId="35" fillId="8" borderId="61" xfId="4" applyBorder="1" applyAlignment="1" applyProtection="1">
      <alignment horizontal="center" vertical="center" wrapText="1"/>
      <protection locked="0"/>
    </xf>
    <xf numFmtId="0" fontId="35" fillId="8" borderId="37" xfId="4" applyBorder="1" applyAlignment="1" applyProtection="1">
      <alignment horizontal="center" vertical="center" wrapText="1"/>
      <protection locked="0"/>
    </xf>
    <xf numFmtId="0" fontId="35" fillId="8" borderId="45" xfId="4"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4"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58" fillId="0" borderId="11" xfId="0" applyFont="1" applyBorder="1" applyAlignment="1">
      <alignment horizontal="left" vertical="center" wrapText="1"/>
    </xf>
    <xf numFmtId="0" fontId="38" fillId="11" borderId="30" xfId="0" applyFont="1" applyFill="1" applyBorder="1" applyAlignment="1">
      <alignment horizontal="center" vertical="center" wrapText="1"/>
    </xf>
    <xf numFmtId="0" fontId="38" fillId="11" borderId="54" xfId="0" applyFont="1" applyFill="1" applyBorder="1" applyAlignment="1">
      <alignment horizontal="center" vertical="center" wrapText="1"/>
    </xf>
    <xf numFmtId="0" fontId="38" fillId="11" borderId="41" xfId="0" applyFont="1" applyFill="1" applyBorder="1" applyAlignment="1">
      <alignment horizontal="center" vertical="center"/>
    </xf>
    <xf numFmtId="0" fontId="38" fillId="11" borderId="60" xfId="0" applyFont="1" applyFill="1" applyBorder="1" applyAlignment="1">
      <alignment horizontal="center" vertical="center"/>
    </xf>
    <xf numFmtId="0" fontId="38" fillId="11" borderId="50" xfId="0" applyFont="1" applyFill="1" applyBorder="1" applyAlignment="1">
      <alignment horizontal="center" vertical="center"/>
    </xf>
    <xf numFmtId="0" fontId="38" fillId="11" borderId="49" xfId="0" applyFont="1" applyFill="1" applyBorder="1" applyAlignment="1">
      <alignment horizontal="center" vertical="center" wrapText="1"/>
    </xf>
    <xf numFmtId="0" fontId="38" fillId="11" borderId="51" xfId="0" applyFont="1" applyFill="1" applyBorder="1" applyAlignment="1">
      <alignment horizontal="center" vertical="center"/>
    </xf>
    <xf numFmtId="10" fontId="35" fillId="9" borderId="30" xfId="4" applyNumberFormat="1" applyFill="1" applyBorder="1" applyAlignment="1" applyProtection="1">
      <alignment horizontal="center" vertical="center" wrapText="1"/>
      <protection locked="0"/>
    </xf>
    <xf numFmtId="10" fontId="35" fillId="9" borderId="57" xfId="4" applyNumberFormat="1" applyFill="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5" fillId="12" borderId="57"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4"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35" fillId="8" borderId="53" xfId="4"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4" xfId="4" applyFill="1" applyBorder="1" applyAlignment="1" applyProtection="1">
      <alignment horizontal="center" vertical="center"/>
      <protection locked="0"/>
    </xf>
    <xf numFmtId="0" fontId="58" fillId="0" borderId="40" xfId="0" applyFont="1" applyBorder="1" applyAlignment="1">
      <alignment horizontal="left" vertical="center" wrapText="1"/>
    </xf>
    <xf numFmtId="0" fontId="58" fillId="0" borderId="58" xfId="0" applyFont="1" applyBorder="1" applyAlignment="1">
      <alignment horizontal="left" vertical="center" wrapText="1"/>
    </xf>
    <xf numFmtId="0" fontId="58" fillId="0" borderId="61" xfId="0" applyFont="1" applyBorder="1" applyAlignment="1">
      <alignment horizontal="left" vertical="center" wrapText="1"/>
    </xf>
    <xf numFmtId="0" fontId="58" fillId="0" borderId="56" xfId="0" applyFont="1" applyBorder="1" applyAlignment="1">
      <alignment horizontal="left" vertical="center" wrapText="1"/>
    </xf>
    <xf numFmtId="0" fontId="58" fillId="0" borderId="62" xfId="0" applyFont="1" applyBorder="1" applyAlignment="1">
      <alignment horizontal="left" vertical="center" wrapText="1"/>
    </xf>
    <xf numFmtId="0" fontId="59" fillId="11" borderId="30" xfId="0" applyFont="1" applyFill="1" applyBorder="1" applyAlignment="1">
      <alignment horizontal="center" vertical="center" wrapText="1"/>
    </xf>
    <xf numFmtId="0" fontId="59" fillId="11" borderId="54" xfId="0" applyFont="1" applyFill="1" applyBorder="1" applyAlignment="1">
      <alignment horizontal="center" vertical="center" wrapText="1"/>
    </xf>
    <xf numFmtId="0" fontId="59" fillId="11" borderId="53" xfId="0" applyFont="1" applyFill="1" applyBorder="1" applyAlignment="1">
      <alignment horizontal="center" vertical="center" wrapText="1"/>
    </xf>
    <xf numFmtId="0" fontId="47" fillId="8" borderId="53" xfId="4" applyFont="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4"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30" xfId="4" applyFill="1" applyBorder="1" applyAlignment="1" applyProtection="1">
      <alignment horizontal="center"/>
      <protection locked="0"/>
    </xf>
    <xf numFmtId="0" fontId="35" fillId="12" borderId="54" xfId="4" applyFill="1" applyBorder="1" applyAlignment="1" applyProtection="1">
      <alignment horizontal="center"/>
      <protection locked="0"/>
    </xf>
    <xf numFmtId="0" fontId="35" fillId="8" borderId="54" xfId="4" applyBorder="1" applyAlignment="1" applyProtection="1">
      <alignment horizontal="center" vertical="center" wrapText="1"/>
      <protection locked="0"/>
    </xf>
    <xf numFmtId="0" fontId="35" fillId="12" borderId="57" xfId="4" applyFill="1"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57" xfId="4" applyBorder="1" applyAlignment="1" applyProtection="1">
      <alignment horizontal="center" vertical="center" wrapText="1"/>
      <protection locked="0"/>
    </xf>
    <xf numFmtId="0" fontId="0" fillId="10" borderId="63" xfId="0" applyFill="1" applyBorder="1" applyAlignment="1">
      <alignment horizontal="center" vertical="center"/>
    </xf>
    <xf numFmtId="0" fontId="0" fillId="10" borderId="64" xfId="0" applyFill="1" applyBorder="1" applyAlignment="1">
      <alignment horizontal="center" vertical="center"/>
    </xf>
    <xf numFmtId="0" fontId="0" fillId="10" borderId="18" xfId="0" applyFill="1" applyBorder="1" applyAlignment="1">
      <alignment horizontal="center" vertical="center"/>
    </xf>
    <xf numFmtId="0" fontId="0" fillId="0" borderId="11" xfId="0" applyBorder="1" applyAlignment="1">
      <alignment horizontal="left" vertical="center" wrapText="1"/>
    </xf>
    <xf numFmtId="0" fontId="38" fillId="11" borderId="57" xfId="0" applyFont="1" applyFill="1" applyBorder="1" applyAlignment="1">
      <alignment horizontal="center" vertical="center" wrapText="1"/>
    </xf>
    <xf numFmtId="0" fontId="0" fillId="0" borderId="11" xfId="0" applyBorder="1" applyAlignment="1">
      <alignment horizontal="center" vertical="center" wrapText="1"/>
    </xf>
    <xf numFmtId="0" fontId="35" fillId="8" borderId="40" xfId="4" applyBorder="1" applyAlignment="1" applyProtection="1">
      <alignment horizontal="center" vertical="center"/>
      <protection locked="0"/>
    </xf>
    <xf numFmtId="0" fontId="35" fillId="8" borderId="61"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1"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5"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1"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5"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7" xfId="4" applyNumberFormat="1" applyFill="1" applyBorder="1" applyAlignment="1" applyProtection="1">
      <alignment horizontal="center" vertical="center"/>
      <protection locked="0"/>
    </xf>
    <xf numFmtId="0" fontId="0" fillId="10" borderId="40" xfId="0" applyFill="1" applyBorder="1" applyAlignment="1">
      <alignment horizontal="center" vertical="center" wrapText="1"/>
    </xf>
    <xf numFmtId="0" fontId="0" fillId="10" borderId="58" xfId="0" applyFill="1" applyBorder="1" applyAlignment="1">
      <alignment horizontal="center" vertical="center" wrapText="1"/>
    </xf>
    <xf numFmtId="0" fontId="0" fillId="10" borderId="61" xfId="0" applyFill="1" applyBorder="1" applyAlignment="1">
      <alignment horizontal="center" vertical="center" wrapText="1"/>
    </xf>
    <xf numFmtId="0" fontId="0" fillId="0" borderId="56" xfId="0" applyBorder="1" applyAlignment="1">
      <alignment horizontal="left" vertical="center" wrapText="1"/>
    </xf>
    <xf numFmtId="0" fontId="0" fillId="0" borderId="62"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35" fillId="8" borderId="30"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8" borderId="54"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54" xfId="4" applyFill="1" applyBorder="1" applyAlignment="1" applyProtection="1">
      <alignment horizontal="left" vertical="center" wrapText="1"/>
      <protection locked="0"/>
    </xf>
    <xf numFmtId="0" fontId="58" fillId="10" borderId="40" xfId="0" applyFont="1" applyFill="1" applyBorder="1" applyAlignment="1">
      <alignment horizontal="left" vertical="center" wrapText="1"/>
    </xf>
    <xf numFmtId="0" fontId="58" fillId="10" borderId="61" xfId="0" applyFont="1" applyFill="1" applyBorder="1" applyAlignment="1">
      <alignment horizontal="left" vertical="center" wrapText="1"/>
    </xf>
    <xf numFmtId="0" fontId="59" fillId="11" borderId="61" xfId="0" applyFont="1" applyFill="1" applyBorder="1" applyAlignment="1">
      <alignment horizontal="center" vertical="center"/>
    </xf>
    <xf numFmtId="0" fontId="59" fillId="11" borderId="29" xfId="0" applyFont="1" applyFill="1" applyBorder="1" applyAlignment="1">
      <alignment horizontal="center" vertical="center"/>
    </xf>
    <xf numFmtId="0" fontId="59" fillId="11" borderId="10" xfId="0" applyFont="1" applyFill="1" applyBorder="1" applyAlignment="1">
      <alignment horizontal="center" vertical="center"/>
    </xf>
    <xf numFmtId="0" fontId="59" fillId="11" borderId="9" xfId="0" applyFont="1" applyFill="1" applyBorder="1" applyAlignment="1">
      <alignment horizontal="center" vertical="center"/>
    </xf>
    <xf numFmtId="0" fontId="59" fillId="11" borderId="50" xfId="0" applyFont="1" applyFill="1" applyBorder="1" applyAlignment="1">
      <alignment horizontal="center" vertical="center"/>
    </xf>
    <xf numFmtId="0" fontId="59" fillId="11" borderId="51" xfId="0" applyFont="1" applyFill="1" applyBorder="1" applyAlignment="1">
      <alignment horizontal="center" vertical="center"/>
    </xf>
    <xf numFmtId="0" fontId="59"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59" fillId="11" borderId="57" xfId="0" applyFont="1" applyFill="1" applyBorder="1" applyAlignment="1">
      <alignment horizontal="center" vertical="center" wrapText="1"/>
    </xf>
    <xf numFmtId="0" fontId="52" fillId="8" borderId="30" xfId="4" applyFont="1" applyBorder="1" applyAlignment="1" applyProtection="1">
      <alignment horizontal="center" vertical="center"/>
      <protection locked="0"/>
    </xf>
    <xf numFmtId="0" fontId="52" fillId="8" borderId="57"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7" xfId="4" applyFont="1" applyFill="1" applyBorder="1" applyAlignment="1" applyProtection="1">
      <alignment horizontal="center" vertical="center"/>
      <protection locked="0"/>
    </xf>
  </cellXfs>
  <cellStyles count="7">
    <cellStyle name="Bad" xfId="3" builtinId="27"/>
    <cellStyle name="Comma 2" xfId="6" xr:uid="{00000000-0005-0000-0000-000001000000}"/>
    <cellStyle name="Good" xfId="2" builtinId="26"/>
    <cellStyle name="Hyperlink" xfId="1" builtinId="8"/>
    <cellStyle name="Neutral" xfId="4" builtinId="28"/>
    <cellStyle name="Normal" xfId="0" builtinId="0"/>
    <cellStyle name="Normal 2" xfId="5" xr:uid="{00000000-0005-0000-0000-000003000000}"/>
  </cellStyles>
  <dxfs count="0"/>
  <tableStyles count="0" defaultTableStyle="TableStyleMedium9" defaultPivotStyle="PivotStyleLight16"/>
  <colors>
    <mruColors>
      <color rgb="FFFFF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19150" y="152400"/>
          <a:ext cx="9239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80975" y="209550"/>
          <a:ext cx="8921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5</xdr:col>
          <xdr:colOff>3079750</xdr:colOff>
          <xdr:row>7</xdr:row>
          <xdr:rowOff>438150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0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038231" y="3976077"/>
              <a:ext cx="1066800" cy="5225806"/>
              <a:chOff x="3057525" y="5286375"/>
              <a:chExt cx="1066800" cy="219075"/>
            </a:xfrm>
          </xdr:grpSpPr>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400-00000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400-00000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038231" y="9173308"/>
              <a:ext cx="1066800" cy="5225805"/>
              <a:chOff x="3057525" y="5286375"/>
              <a:chExt cx="1066800" cy="219075"/>
            </a:xfrm>
          </xdr:grpSpPr>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400-00000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400-00000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038231" y="14370538"/>
              <a:ext cx="1066800" cy="419345"/>
              <a:chOff x="3057525" y="5286375"/>
              <a:chExt cx="1066800" cy="219075"/>
            </a:xfrm>
          </xdr:grpSpPr>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400-00000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400-00000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038231" y="14761308"/>
              <a:ext cx="1066800" cy="219075"/>
              <a:chOff x="3057525" y="5286375"/>
              <a:chExt cx="1066800" cy="219075"/>
            </a:xfrm>
          </xdr:grpSpPr>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400-00000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400-00000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392615" y="3722077"/>
              <a:ext cx="1066800" cy="282575"/>
              <a:chOff x="3057525" y="5286375"/>
              <a:chExt cx="1066800" cy="219075"/>
            </a:xfrm>
          </xdr:grpSpPr>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400-00000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400-00000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392615" y="3981090"/>
              <a:ext cx="1066800" cy="5225806"/>
              <a:chOff x="3057525" y="5286375"/>
              <a:chExt cx="1066800" cy="219075"/>
            </a:xfrm>
          </xdr:grpSpPr>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400-00000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400-00000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038231" y="19675231"/>
              <a:ext cx="1066800" cy="2539267"/>
              <a:chOff x="3057525" y="5286375"/>
              <a:chExt cx="1066800" cy="219075"/>
            </a:xfrm>
          </xdr:grpSpPr>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400-00000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400-00001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038231" y="22185923"/>
              <a:ext cx="1066800" cy="282575"/>
              <a:chOff x="3057525" y="5286375"/>
              <a:chExt cx="1066800" cy="219075"/>
            </a:xfrm>
          </xdr:grpSpPr>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400-00001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78" name="Check Box 18" hidden="1">
                <a:extLst>
                  <a:ext uri="{63B3BB69-23CF-44E3-9099-C40C66FF867C}">
                    <a14:compatExt spid="_x0000_s66578"/>
                  </a:ext>
                  <a:ext uri="{FF2B5EF4-FFF2-40B4-BE49-F238E27FC236}">
                    <a16:creationId xmlns:a16="http://schemas.microsoft.com/office/drawing/2014/main" id="{00000000-0008-0000-0400-00001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038231" y="22439923"/>
              <a:ext cx="1066800" cy="282575"/>
              <a:chOff x="3057525" y="5286375"/>
              <a:chExt cx="1066800" cy="219075"/>
            </a:xfrm>
          </xdr:grpSpPr>
          <xdr:sp macro="" textlink="">
            <xdr:nvSpPr>
              <xdr:cNvPr id="66579" name="Check Box 19" hidden="1">
                <a:extLst>
                  <a:ext uri="{63B3BB69-23CF-44E3-9099-C40C66FF867C}">
                    <a14:compatExt spid="_x0000_s66579"/>
                  </a:ext>
                  <a:ext uri="{FF2B5EF4-FFF2-40B4-BE49-F238E27FC236}">
                    <a16:creationId xmlns:a16="http://schemas.microsoft.com/office/drawing/2014/main" id="{00000000-0008-0000-0400-00001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0" name="Check Box 20" hidden="1">
                <a:extLst>
                  <a:ext uri="{63B3BB69-23CF-44E3-9099-C40C66FF867C}">
                    <a14:compatExt spid="_x0000_s66580"/>
                  </a:ext>
                  <a:ext uri="{FF2B5EF4-FFF2-40B4-BE49-F238E27FC236}">
                    <a16:creationId xmlns:a16="http://schemas.microsoft.com/office/drawing/2014/main" id="{00000000-0008-0000-0400-00001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038231" y="22693923"/>
              <a:ext cx="1066800" cy="2871421"/>
              <a:chOff x="3057525" y="5286375"/>
              <a:chExt cx="1066800" cy="219075"/>
            </a:xfrm>
          </xdr:grpSpPr>
          <xdr:sp macro="" textlink="">
            <xdr:nvSpPr>
              <xdr:cNvPr id="66581" name="Check Box 21" hidden="1">
                <a:extLst>
                  <a:ext uri="{63B3BB69-23CF-44E3-9099-C40C66FF867C}">
                    <a14:compatExt spid="_x0000_s66581"/>
                  </a:ext>
                  <a:ext uri="{FF2B5EF4-FFF2-40B4-BE49-F238E27FC236}">
                    <a16:creationId xmlns:a16="http://schemas.microsoft.com/office/drawing/2014/main" id="{00000000-0008-0000-0400-00001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2" name="Check Box 22" hidden="1">
                <a:extLst>
                  <a:ext uri="{63B3BB69-23CF-44E3-9099-C40C66FF867C}">
                    <a14:compatExt spid="_x0000_s66582"/>
                  </a:ext>
                  <a:ext uri="{FF2B5EF4-FFF2-40B4-BE49-F238E27FC236}">
                    <a16:creationId xmlns:a16="http://schemas.microsoft.com/office/drawing/2014/main" id="{00000000-0008-0000-0400-00001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038231" y="25536769"/>
              <a:ext cx="1066800" cy="3838575"/>
              <a:chOff x="3057525" y="5286375"/>
              <a:chExt cx="1066800" cy="219075"/>
            </a:xfrm>
          </xdr:grpSpPr>
          <xdr:sp macro="" textlink="">
            <xdr:nvSpPr>
              <xdr:cNvPr id="66583" name="Check Box 23" hidden="1">
                <a:extLst>
                  <a:ext uri="{63B3BB69-23CF-44E3-9099-C40C66FF867C}">
                    <a14:compatExt spid="_x0000_s66583"/>
                  </a:ext>
                  <a:ext uri="{FF2B5EF4-FFF2-40B4-BE49-F238E27FC236}">
                    <a16:creationId xmlns:a16="http://schemas.microsoft.com/office/drawing/2014/main" id="{00000000-0008-0000-0400-00001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4" name="Check Box 24" hidden="1">
                <a:extLst>
                  <a:ext uri="{63B3BB69-23CF-44E3-9099-C40C66FF867C}">
                    <a14:compatExt spid="_x0000_s66584"/>
                  </a:ext>
                  <a:ext uri="{FF2B5EF4-FFF2-40B4-BE49-F238E27FC236}">
                    <a16:creationId xmlns:a16="http://schemas.microsoft.com/office/drawing/2014/main" id="{00000000-0008-0000-0400-00001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038231" y="29346769"/>
              <a:ext cx="1066800" cy="2392729"/>
              <a:chOff x="3057525" y="5286375"/>
              <a:chExt cx="1066800" cy="219075"/>
            </a:xfrm>
          </xdr:grpSpPr>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0400-00001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0400-00001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038231" y="31710923"/>
              <a:ext cx="1066800" cy="219075"/>
              <a:chOff x="3057525" y="5286375"/>
              <a:chExt cx="1066800" cy="219075"/>
            </a:xfrm>
          </xdr:grpSpPr>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0400-00001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0400-00001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038231" y="34895692"/>
              <a:ext cx="1066800" cy="4229345"/>
              <a:chOff x="3057525" y="5286375"/>
              <a:chExt cx="1066800" cy="219075"/>
            </a:xfrm>
          </xdr:grpSpPr>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0400-00001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0400-00001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038231" y="39096462"/>
              <a:ext cx="1066800" cy="370498"/>
              <a:chOff x="3057525" y="5286375"/>
              <a:chExt cx="1066800" cy="219075"/>
            </a:xfrm>
          </xdr:grpSpPr>
          <xdr:sp macro="" textlink="">
            <xdr:nvSpPr>
              <xdr:cNvPr id="66591" name="Check Box 31" hidden="1">
                <a:extLst>
                  <a:ext uri="{63B3BB69-23CF-44E3-9099-C40C66FF867C}">
                    <a14:compatExt spid="_x0000_s66591"/>
                  </a:ext>
                  <a:ext uri="{FF2B5EF4-FFF2-40B4-BE49-F238E27FC236}">
                    <a16:creationId xmlns:a16="http://schemas.microsoft.com/office/drawing/2014/main" id="{00000000-0008-0000-0400-00001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0400-00002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038231" y="39438385"/>
              <a:ext cx="1066800" cy="2881190"/>
              <a:chOff x="3057525" y="5286375"/>
              <a:chExt cx="1066800" cy="219075"/>
            </a:xfrm>
          </xdr:grpSpPr>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0400-00002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0400-00002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392615" y="39438385"/>
              <a:ext cx="1066800" cy="2881190"/>
              <a:chOff x="3057525" y="5286375"/>
              <a:chExt cx="1066800" cy="219075"/>
            </a:xfrm>
          </xdr:grpSpPr>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0400-00002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0400-00002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392615" y="39096462"/>
              <a:ext cx="1066800" cy="370498"/>
              <a:chOff x="3057525" y="5286375"/>
              <a:chExt cx="1066800" cy="219075"/>
            </a:xfrm>
          </xdr:grpSpPr>
          <xdr:sp macro="" textlink="">
            <xdr:nvSpPr>
              <xdr:cNvPr id="66597" name="Check Box 37" hidden="1">
                <a:extLst>
                  <a:ext uri="{63B3BB69-23CF-44E3-9099-C40C66FF867C}">
                    <a14:compatExt spid="_x0000_s66597"/>
                  </a:ext>
                  <a:ext uri="{FF2B5EF4-FFF2-40B4-BE49-F238E27FC236}">
                    <a16:creationId xmlns:a16="http://schemas.microsoft.com/office/drawing/2014/main" id="{00000000-0008-0000-0400-00002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0400-00002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392615" y="34895692"/>
              <a:ext cx="1066800" cy="4229345"/>
              <a:chOff x="3057525" y="5286375"/>
              <a:chExt cx="1066800" cy="219075"/>
            </a:xfrm>
          </xdr:grpSpPr>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0400-00002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0" name="Check Box 40" hidden="1">
                <a:extLst>
                  <a:ext uri="{63B3BB69-23CF-44E3-9099-C40C66FF867C}">
                    <a14:compatExt spid="_x0000_s66600"/>
                  </a:ext>
                  <a:ext uri="{FF2B5EF4-FFF2-40B4-BE49-F238E27FC236}">
                    <a16:creationId xmlns:a16="http://schemas.microsoft.com/office/drawing/2014/main" id="{00000000-0008-0000-0400-00002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392615" y="31710923"/>
              <a:ext cx="1066800" cy="219075"/>
              <a:chOff x="3057525" y="5286375"/>
              <a:chExt cx="1066800" cy="219075"/>
            </a:xfrm>
          </xdr:grpSpPr>
          <xdr:sp macro="" textlink="">
            <xdr:nvSpPr>
              <xdr:cNvPr id="66601" name="Check Box 41" hidden="1">
                <a:extLst>
                  <a:ext uri="{63B3BB69-23CF-44E3-9099-C40C66FF867C}">
                    <a14:compatExt spid="_x0000_s66601"/>
                  </a:ext>
                  <a:ext uri="{FF2B5EF4-FFF2-40B4-BE49-F238E27FC236}">
                    <a16:creationId xmlns:a16="http://schemas.microsoft.com/office/drawing/2014/main" id="{00000000-0008-0000-0400-00002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2" name="Check Box 42" hidden="1">
                <a:extLst>
                  <a:ext uri="{63B3BB69-23CF-44E3-9099-C40C66FF867C}">
                    <a14:compatExt spid="_x0000_s66602"/>
                  </a:ext>
                  <a:ext uri="{FF2B5EF4-FFF2-40B4-BE49-F238E27FC236}">
                    <a16:creationId xmlns:a16="http://schemas.microsoft.com/office/drawing/2014/main" id="{00000000-0008-0000-0400-00002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392615" y="29346769"/>
              <a:ext cx="1066800" cy="2392729"/>
              <a:chOff x="3057525" y="5286375"/>
              <a:chExt cx="1066800" cy="219075"/>
            </a:xfrm>
          </xdr:grpSpPr>
          <xdr:sp macro="" textlink="">
            <xdr:nvSpPr>
              <xdr:cNvPr id="66603" name="Check Box 43" hidden="1">
                <a:extLst>
                  <a:ext uri="{63B3BB69-23CF-44E3-9099-C40C66FF867C}">
                    <a14:compatExt spid="_x0000_s66603"/>
                  </a:ext>
                  <a:ext uri="{FF2B5EF4-FFF2-40B4-BE49-F238E27FC236}">
                    <a16:creationId xmlns:a16="http://schemas.microsoft.com/office/drawing/2014/main" id="{00000000-0008-0000-0400-00002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4" name="Check Box 44" hidden="1">
                <a:extLst>
                  <a:ext uri="{63B3BB69-23CF-44E3-9099-C40C66FF867C}">
                    <a14:compatExt spid="_x0000_s66604"/>
                  </a:ext>
                  <a:ext uri="{FF2B5EF4-FFF2-40B4-BE49-F238E27FC236}">
                    <a16:creationId xmlns:a16="http://schemas.microsoft.com/office/drawing/2014/main" id="{00000000-0008-0000-0400-00002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392615" y="25536769"/>
              <a:ext cx="1066800" cy="3838575"/>
              <a:chOff x="3057525" y="5286375"/>
              <a:chExt cx="1066800" cy="219075"/>
            </a:xfrm>
          </xdr:grpSpPr>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0400-00002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0400-00002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392615" y="22693923"/>
              <a:ext cx="1066800" cy="2871421"/>
              <a:chOff x="3057525" y="5286375"/>
              <a:chExt cx="1066800" cy="219075"/>
            </a:xfrm>
          </xdr:grpSpPr>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0400-00002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0400-00003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392615" y="22439923"/>
              <a:ext cx="1066800" cy="282575"/>
              <a:chOff x="3057525" y="5286375"/>
              <a:chExt cx="1066800" cy="219075"/>
            </a:xfrm>
          </xdr:grpSpPr>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400-000031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400-000032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392615" y="22185923"/>
              <a:ext cx="1066800" cy="282575"/>
              <a:chOff x="3057525" y="5286375"/>
              <a:chExt cx="1066800" cy="219075"/>
            </a:xfrm>
          </xdr:grpSpPr>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0400-000033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2" name="Check Box 52" hidden="1">
                <a:extLst>
                  <a:ext uri="{63B3BB69-23CF-44E3-9099-C40C66FF867C}">
                    <a14:compatExt spid="_x0000_s66612"/>
                  </a:ext>
                  <a:ext uri="{FF2B5EF4-FFF2-40B4-BE49-F238E27FC236}">
                    <a16:creationId xmlns:a16="http://schemas.microsoft.com/office/drawing/2014/main" id="{00000000-0008-0000-0400-000034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392615" y="19675231"/>
              <a:ext cx="1066800" cy="2539267"/>
              <a:chOff x="3057525" y="5286375"/>
              <a:chExt cx="1066800" cy="219075"/>
            </a:xfrm>
          </xdr:grpSpPr>
          <xdr:sp macro="" textlink="">
            <xdr:nvSpPr>
              <xdr:cNvPr id="66613" name="Check Box 53" hidden="1">
                <a:extLst>
                  <a:ext uri="{63B3BB69-23CF-44E3-9099-C40C66FF867C}">
                    <a14:compatExt spid="_x0000_s66613"/>
                  </a:ext>
                  <a:ext uri="{FF2B5EF4-FFF2-40B4-BE49-F238E27FC236}">
                    <a16:creationId xmlns:a16="http://schemas.microsoft.com/office/drawing/2014/main" id="{00000000-0008-0000-0400-000035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4" name="Check Box 54" hidden="1">
                <a:extLst>
                  <a:ext uri="{63B3BB69-23CF-44E3-9099-C40C66FF867C}">
                    <a14:compatExt spid="_x0000_s66614"/>
                  </a:ext>
                  <a:ext uri="{FF2B5EF4-FFF2-40B4-BE49-F238E27FC236}">
                    <a16:creationId xmlns:a16="http://schemas.microsoft.com/office/drawing/2014/main" id="{00000000-0008-0000-0400-000036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392615" y="14761308"/>
              <a:ext cx="1066800" cy="219075"/>
              <a:chOff x="3057525" y="5286375"/>
              <a:chExt cx="1066800" cy="219075"/>
            </a:xfrm>
          </xdr:grpSpPr>
          <xdr:sp macro="" textlink="">
            <xdr:nvSpPr>
              <xdr:cNvPr id="66615" name="Check Box 55" hidden="1">
                <a:extLst>
                  <a:ext uri="{63B3BB69-23CF-44E3-9099-C40C66FF867C}">
                    <a14:compatExt spid="_x0000_s66615"/>
                  </a:ext>
                  <a:ext uri="{FF2B5EF4-FFF2-40B4-BE49-F238E27FC236}">
                    <a16:creationId xmlns:a16="http://schemas.microsoft.com/office/drawing/2014/main" id="{00000000-0008-0000-0400-000037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6" name="Check Box 56" hidden="1">
                <a:extLst>
                  <a:ext uri="{63B3BB69-23CF-44E3-9099-C40C66FF867C}">
                    <a14:compatExt spid="_x0000_s66616"/>
                  </a:ext>
                  <a:ext uri="{FF2B5EF4-FFF2-40B4-BE49-F238E27FC236}">
                    <a16:creationId xmlns:a16="http://schemas.microsoft.com/office/drawing/2014/main" id="{00000000-0008-0000-0400-000038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392615" y="9173308"/>
              <a:ext cx="1066800" cy="5225805"/>
              <a:chOff x="3057525" y="5286375"/>
              <a:chExt cx="1066800" cy="219075"/>
            </a:xfrm>
          </xdr:grpSpPr>
          <xdr:sp macro="" textlink="">
            <xdr:nvSpPr>
              <xdr:cNvPr id="66617" name="Check Box 57" hidden="1">
                <a:extLst>
                  <a:ext uri="{63B3BB69-23CF-44E3-9099-C40C66FF867C}">
                    <a14:compatExt spid="_x0000_s66617"/>
                  </a:ext>
                  <a:ext uri="{FF2B5EF4-FFF2-40B4-BE49-F238E27FC236}">
                    <a16:creationId xmlns:a16="http://schemas.microsoft.com/office/drawing/2014/main" id="{00000000-0008-0000-0400-000039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18" name="Check Box 58" hidden="1">
                <a:extLst>
                  <a:ext uri="{63B3BB69-23CF-44E3-9099-C40C66FF867C}">
                    <a14:compatExt spid="_x0000_s66618"/>
                  </a:ext>
                  <a:ext uri="{FF2B5EF4-FFF2-40B4-BE49-F238E27FC236}">
                    <a16:creationId xmlns:a16="http://schemas.microsoft.com/office/drawing/2014/main" id="{00000000-0008-0000-0400-00003A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392615" y="14370538"/>
              <a:ext cx="1066800" cy="419345"/>
              <a:chOff x="3057525" y="5286375"/>
              <a:chExt cx="1066800" cy="219075"/>
            </a:xfrm>
          </xdr:grpSpPr>
          <xdr:sp macro="" textlink="">
            <xdr:nvSpPr>
              <xdr:cNvPr id="66619" name="Check Box 59" hidden="1">
                <a:extLst>
                  <a:ext uri="{63B3BB69-23CF-44E3-9099-C40C66FF867C}">
                    <a14:compatExt spid="_x0000_s66619"/>
                  </a:ext>
                  <a:ext uri="{FF2B5EF4-FFF2-40B4-BE49-F238E27FC236}">
                    <a16:creationId xmlns:a16="http://schemas.microsoft.com/office/drawing/2014/main" id="{00000000-0008-0000-0400-00003B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0" name="Check Box 60" hidden="1">
                <a:extLst>
                  <a:ext uri="{63B3BB69-23CF-44E3-9099-C40C66FF867C}">
                    <a14:compatExt spid="_x0000_s66620"/>
                  </a:ext>
                  <a:ext uri="{FF2B5EF4-FFF2-40B4-BE49-F238E27FC236}">
                    <a16:creationId xmlns:a16="http://schemas.microsoft.com/office/drawing/2014/main" id="{00000000-0008-0000-0400-00003C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038231" y="3722077"/>
              <a:ext cx="1066800" cy="282575"/>
              <a:chOff x="3057525" y="5286375"/>
              <a:chExt cx="1066800" cy="219075"/>
            </a:xfrm>
          </xdr:grpSpPr>
          <xdr:sp macro="" textlink="">
            <xdr:nvSpPr>
              <xdr:cNvPr id="66621" name="Check Box 61" hidden="1">
                <a:extLst>
                  <a:ext uri="{63B3BB69-23CF-44E3-9099-C40C66FF867C}">
                    <a14:compatExt spid="_x0000_s66621"/>
                  </a:ext>
                  <a:ext uri="{FF2B5EF4-FFF2-40B4-BE49-F238E27FC236}">
                    <a16:creationId xmlns:a16="http://schemas.microsoft.com/office/drawing/2014/main" id="{00000000-0008-0000-0400-00003D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2" name="Check Box 62" hidden="1">
                <a:extLst>
                  <a:ext uri="{63B3BB69-23CF-44E3-9099-C40C66FF867C}">
                    <a14:compatExt spid="_x0000_s66622"/>
                  </a:ext>
                  <a:ext uri="{FF2B5EF4-FFF2-40B4-BE49-F238E27FC236}">
                    <a16:creationId xmlns:a16="http://schemas.microsoft.com/office/drawing/2014/main" id="{00000000-0008-0000-0400-00003E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038231" y="5263661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392615" y="45309692"/>
              <a:ext cx="1066800" cy="508000"/>
              <a:chOff x="3057525" y="5286375"/>
              <a:chExt cx="1066800" cy="219075"/>
            </a:xfrm>
          </xdr:grpSpPr>
          <xdr:sp macro="" textlink="">
            <xdr:nvSpPr>
              <xdr:cNvPr id="66623" name="Check Box 63" hidden="1">
                <a:extLst>
                  <a:ext uri="{63B3BB69-23CF-44E3-9099-C40C66FF867C}">
                    <a14:compatExt spid="_x0000_s66623"/>
                  </a:ext>
                  <a:ext uri="{FF2B5EF4-FFF2-40B4-BE49-F238E27FC236}">
                    <a16:creationId xmlns:a16="http://schemas.microsoft.com/office/drawing/2014/main" id="{00000000-0008-0000-0400-00003F0401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4" name="Check Box 64" hidden="1">
                <a:extLst>
                  <a:ext uri="{63B3BB69-23CF-44E3-9099-C40C66FF867C}">
                    <a14:compatExt spid="_x0000_s66624"/>
                  </a:ext>
                  <a:ext uri="{FF2B5EF4-FFF2-40B4-BE49-F238E27FC236}">
                    <a16:creationId xmlns:a16="http://schemas.microsoft.com/office/drawing/2014/main" id="{00000000-0008-0000-0400-0000400401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430715" y="52798540"/>
              <a:ext cx="2257425" cy="333375"/>
              <a:chOff x="30480" y="148175"/>
              <a:chExt cx="18553" cy="2191"/>
            </a:xfrm>
          </xdr:grpSpPr>
          <xdr:sp macro="" textlink="">
            <xdr:nvSpPr>
              <xdr:cNvPr id="66625" name="Check Box 65" hidden="1">
                <a:extLst>
                  <a:ext uri="{63B3BB69-23CF-44E3-9099-C40C66FF867C}">
                    <a14:compatExt spid="_x0000_s66625"/>
                  </a:ext>
                  <a:ext uri="{FF2B5EF4-FFF2-40B4-BE49-F238E27FC236}">
                    <a16:creationId xmlns:a16="http://schemas.microsoft.com/office/drawing/2014/main" id="{00000000-0008-0000-0400-0000410401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6" name="Check Box 66" hidden="1">
                <a:extLst>
                  <a:ext uri="{63B3BB69-23CF-44E3-9099-C40C66FF867C}">
                    <a14:compatExt spid="_x0000_s66626"/>
                  </a:ext>
                  <a:ext uri="{FF2B5EF4-FFF2-40B4-BE49-F238E27FC236}">
                    <a16:creationId xmlns:a16="http://schemas.microsoft.com/office/drawing/2014/main" id="{00000000-0008-0000-0400-0000420401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6627" name="Check Box 67" hidden="1">
                <a:extLst>
                  <a:ext uri="{63B3BB69-23CF-44E3-9099-C40C66FF867C}">
                    <a14:compatExt spid="_x0000_s66627"/>
                  </a:ext>
                  <a:ext uri="{FF2B5EF4-FFF2-40B4-BE49-F238E27FC236}">
                    <a16:creationId xmlns:a16="http://schemas.microsoft.com/office/drawing/2014/main" id="{00000000-0008-0000-0400-0000430401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392615" y="58703308"/>
              <a:ext cx="1855304" cy="762000"/>
              <a:chOff x="3047999" y="14817587"/>
              <a:chExt cx="1855307" cy="219075"/>
            </a:xfrm>
          </xdr:grpSpPr>
          <xdr:sp macro="" textlink="">
            <xdr:nvSpPr>
              <xdr:cNvPr id="66628" name="Check Box 68" hidden="1">
                <a:extLst>
                  <a:ext uri="{63B3BB69-23CF-44E3-9099-C40C66FF867C}">
                    <a14:compatExt spid="_x0000_s66628"/>
                  </a:ext>
                  <a:ext uri="{FF2B5EF4-FFF2-40B4-BE49-F238E27FC236}">
                    <a16:creationId xmlns:a16="http://schemas.microsoft.com/office/drawing/2014/main" id="{00000000-0008-0000-0400-000044040100}"/>
                  </a:ext>
                </a:extLst>
              </xdr:cNvPr>
              <xdr:cNvSpPr/>
            </xdr:nvSpPr>
            <xdr:spPr bwMode="auto">
              <a:xfrm>
                <a:off x="3047999"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6629" name="Check Box 69" hidden="1">
                <a:extLst>
                  <a:ext uri="{63B3BB69-23CF-44E3-9099-C40C66FF867C}">
                    <a14:compatExt spid="_x0000_s66629"/>
                  </a:ext>
                  <a:ext uri="{FF2B5EF4-FFF2-40B4-BE49-F238E27FC236}">
                    <a16:creationId xmlns:a16="http://schemas.microsoft.com/office/drawing/2014/main" id="{00000000-0008-0000-0400-0000450401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6630" name="Check Box 70" hidden="1">
                <a:extLst>
                  <a:ext uri="{63B3BB69-23CF-44E3-9099-C40C66FF867C}">
                    <a14:compatExt spid="_x0000_s66630"/>
                  </a:ext>
                  <a:ext uri="{FF2B5EF4-FFF2-40B4-BE49-F238E27FC236}">
                    <a16:creationId xmlns:a16="http://schemas.microsoft.com/office/drawing/2014/main" id="{00000000-0008-0000-0400-000046040100}"/>
                  </a:ext>
                </a:extLst>
              </xdr:cNvPr>
              <xdr:cNvSpPr/>
            </xdr:nvSpPr>
            <xdr:spPr bwMode="auto">
              <a:xfrm>
                <a:off x="4105695"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54</xdr:row>
          <xdr:rowOff>0</xdr:rowOff>
        </xdr:from>
        <xdr:to>
          <xdr:col>5</xdr:col>
          <xdr:colOff>474179</xdr:colOff>
          <xdr:row>55</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259917" y="27707167"/>
              <a:ext cx="3956095" cy="857250"/>
              <a:chOff x="3048000" y="14817587"/>
              <a:chExt cx="1855298" cy="219075"/>
            </a:xfrm>
          </xdr:grpSpPr>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500-000001080100}"/>
                  </a:ext>
                </a:extLst>
              </xdr:cNvPr>
              <xdr:cNvSpPr/>
            </xdr:nvSpPr>
            <xdr:spPr bwMode="auto">
              <a:xfrm>
                <a:off x="304800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500-0000020801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500-000003080100}"/>
                  </a:ext>
                </a:extLst>
              </xdr:cNvPr>
              <xdr:cNvSpPr/>
            </xdr:nvSpPr>
            <xdr:spPr bwMode="auto">
              <a:xfrm>
                <a:off x="4105690"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3016249</xdr:colOff>
          <xdr:row>38</xdr:row>
          <xdr:rowOff>0</xdr:rowOff>
        </xdr:from>
        <xdr:to>
          <xdr:col>3</xdr:col>
          <xdr:colOff>1219200</xdr:colOff>
          <xdr:row>38</xdr:row>
          <xdr:rowOff>333375</xdr:rowOff>
        </xdr:to>
        <xdr:grpSp>
          <xdr:nvGrpSpPr>
            <xdr:cNvPr id="2" name="Group 135">
              <a:extLst>
                <a:ext uri="{FF2B5EF4-FFF2-40B4-BE49-F238E27FC236}">
                  <a16:creationId xmlns:a16="http://schemas.microsoft.com/office/drawing/2014/main" id="{00000000-0008-0000-0900-000002000000}"/>
                </a:ext>
              </a:extLst>
            </xdr:cNvPr>
            <xdr:cNvGrpSpPr>
              <a:grpSpLocks/>
            </xdr:cNvGrpSpPr>
          </xdr:nvGrpSpPr>
          <xdr:grpSpPr bwMode="auto">
            <a:xfrm>
              <a:off x="2207682" y="33224611"/>
              <a:ext cx="1219907" cy="333375"/>
              <a:chOff x="30480" y="148175"/>
              <a:chExt cx="10668" cy="2191"/>
            </a:xfrm>
          </xdr:grpSpPr>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900-0000011801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900-0000021801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my.sharepoint.com/personal/selene_angelone_un_org/Documents/Adaptation%20Fund/04_Year%201/PPR/PPR_SEA%20project_Year1_Component2_31May2021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tednations-my.sharepoint.com/personal/selene_angelone_un_org/Documents/Adaptation%20Fund/04_Year%201/PPR/PPR%20Template_Oxfam_202106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sment"/>
      <sheetName val="ESP Compliance"/>
      <sheetName val="GP Compliance"/>
      <sheetName val="ESP and GP Guidance notes"/>
      <sheetName val="Rating"/>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35">
          <cell r="G135" t="str">
            <v>Community</v>
          </cell>
        </row>
        <row r="136">
          <cell r="G136" t="str">
            <v>Multi-community</v>
          </cell>
        </row>
        <row r="137">
          <cell r="G137" t="str">
            <v>Departmental</v>
          </cell>
        </row>
        <row r="138">
          <cell r="G138" t="str">
            <v>National</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6-15T11:10:03.837"/>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ilvia.testi@oxfam.it" TargetMode="External"/><Relationship Id="rId13" Type="http://schemas.openxmlformats.org/officeDocument/2006/relationships/hyperlink" Target="mailto:secretariat@dimsur.org" TargetMode="External"/><Relationship Id="rId3" Type="http://schemas.openxmlformats.org/officeDocument/2006/relationships/printerSettings" Target="../printerSettings/printerSettings3.bin"/><Relationship Id="rId7" Type="http://schemas.openxmlformats.org/officeDocument/2006/relationships/hyperlink" Target="mailto:straus@un.org" TargetMode="External"/><Relationship Id="rId12" Type="http://schemas.openxmlformats.org/officeDocument/2006/relationships/hyperlink" Target="mailto:saidabiboina1@gmail.com" TargetMode="External"/><Relationship Id="rId2" Type="http://schemas.openxmlformats.org/officeDocument/2006/relationships/printerSettings" Target="../printerSettings/printerSettings2.bin"/><Relationship Id="rId16"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hyperlink" Target="mailto:fawaz.moumini@gmail.com" TargetMode="External"/><Relationship Id="rId11" Type="http://schemas.openxmlformats.org/officeDocument/2006/relationships/hyperlink" Target="mailto:chiusiwaj@yahooo.com" TargetMode="External"/><Relationship Id="rId5" Type="http://schemas.openxmlformats.org/officeDocument/2006/relationships/hyperlink" Target="mailto:emiliadiquefumo@gmail.com" TargetMode="External"/><Relationship Id="rId15" Type="http://schemas.openxmlformats.org/officeDocument/2006/relationships/printerSettings" Target="../printerSettings/printerSettings4.bin"/><Relationship Id="rId10" Type="http://schemas.openxmlformats.org/officeDocument/2006/relationships/hyperlink" Target="mailto:rabeharim@yahoo.fr" TargetMode="External"/><Relationship Id="rId4" Type="http://schemas.openxmlformats.org/officeDocument/2006/relationships/hyperlink" Target="http://dimsur.org/adaptation-fund-launch-event-documents/" TargetMode="External"/><Relationship Id="rId9" Type="http://schemas.openxmlformats.org/officeDocument/2006/relationships/hyperlink" Target="mailto:mathias.spaliviero@un.org" TargetMode="External"/><Relationship Id="rId14" Type="http://schemas.openxmlformats.org/officeDocument/2006/relationships/hyperlink" Target="mailto:ndlamini@sadc.int"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drawing" Target="../drawings/drawing5.xml"/><Relationship Id="rId5" Type="http://schemas.openxmlformats.org/officeDocument/2006/relationships/printerSettings" Target="../printerSettings/printerSettings29.bin"/><Relationship Id="rId4"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2" Type="http://schemas.openxmlformats.org/officeDocument/2006/relationships/printerSettings" Target="../printerSettings/printerSettings11.bin"/><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66" Type="http://schemas.openxmlformats.org/officeDocument/2006/relationships/ctrlProp" Target="../ctrlProps/ctrlProp60.xml"/><Relationship Id="rId74" Type="http://schemas.openxmlformats.org/officeDocument/2006/relationships/ctrlProp" Target="../ctrlProps/ctrlProp68.xml"/><Relationship Id="rId5" Type="http://schemas.openxmlformats.org/officeDocument/2006/relationships/drawing" Target="../drawings/drawing2.xml"/><Relationship Id="rId61" Type="http://schemas.openxmlformats.org/officeDocument/2006/relationships/ctrlProp" Target="../ctrlProps/ctrlProp55.xml"/><Relationship Id="rId19" Type="http://schemas.openxmlformats.org/officeDocument/2006/relationships/ctrlProp" Target="../ctrlProps/ctrlProp1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trlProp" Target="../ctrlProps/ctrlProp58.xml"/><Relationship Id="rId69" Type="http://schemas.openxmlformats.org/officeDocument/2006/relationships/ctrlProp" Target="../ctrlProps/ctrlProp63.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3" Type="http://schemas.openxmlformats.org/officeDocument/2006/relationships/printerSettings" Target="../printerSettings/printerSettings1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70" Type="http://schemas.openxmlformats.org/officeDocument/2006/relationships/ctrlProp" Target="../ctrlProps/ctrlProp64.xml"/><Relationship Id="rId75" Type="http://schemas.openxmlformats.org/officeDocument/2006/relationships/ctrlProp" Target="../ctrlProps/ctrlProp69.xml"/><Relationship Id="rId1" Type="http://schemas.openxmlformats.org/officeDocument/2006/relationships/printerSettings" Target="../printerSettings/printerSettings10.bin"/><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4" Type="http://schemas.openxmlformats.org/officeDocument/2006/relationships/printerSettings" Target="../printerSettings/printerSettings13.bin"/><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7" Type="http://schemas.openxmlformats.org/officeDocument/2006/relationships/ctrlProp" Target="../ctrlProps/ctrlProp1.xml"/><Relationship Id="rId71"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2.xml"/><Relationship Id="rId3" Type="http://schemas.openxmlformats.org/officeDocument/2006/relationships/printerSettings" Target="../printerSettings/printerSettings16.bin"/><Relationship Id="rId7" Type="http://schemas.openxmlformats.org/officeDocument/2006/relationships/ctrlProp" Target="../ctrlProps/ctrlProp7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17.bin"/><Relationship Id="rId9" Type="http://schemas.openxmlformats.org/officeDocument/2006/relationships/ctrlProp" Target="../ctrlProps/ctrlProp7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tern.kita@un.org" TargetMode="External"/><Relationship Id="rId2" Type="http://schemas.openxmlformats.org/officeDocument/2006/relationships/hyperlink" Target="mailto:marcia.guambe@un.org" TargetMode="External"/><Relationship Id="rId1" Type="http://schemas.openxmlformats.org/officeDocument/2006/relationships/hyperlink" Target="mailto:sandrine.andriantsimietry@un.org" TargetMode="External"/><Relationship Id="rId6" Type="http://schemas.openxmlformats.org/officeDocument/2006/relationships/hyperlink" Target="mailto:silvia.testi@oxfam.it" TargetMode="External"/><Relationship Id="rId5" Type="http://schemas.openxmlformats.org/officeDocument/2006/relationships/hyperlink" Target="mailto:straus@un.org" TargetMode="External"/><Relationship Id="rId4" Type="http://schemas.openxmlformats.org/officeDocument/2006/relationships/hyperlink" Target="mailto:hamid.soule-saadi@un.org" TargetMode="Externa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printerSettings" Target="../printerSettings/printerSettings24.bin"/><Relationship Id="rId7" Type="http://schemas.openxmlformats.org/officeDocument/2006/relationships/ctrlProp" Target="../ctrlProps/ctrlProp74.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0"/>
  <sheetViews>
    <sheetView tabSelected="1" zoomScaleNormal="100" workbookViewId="0">
      <selection activeCell="D98" sqref="D98"/>
    </sheetView>
  </sheetViews>
  <sheetFormatPr defaultColWidth="102.26953125" defaultRowHeight="14" x14ac:dyDescent="0.3"/>
  <cols>
    <col min="1" max="1" width="2.453125" style="10" customWidth="1"/>
    <col min="2" max="2" width="9.81640625" style="277" customWidth="1"/>
    <col min="3" max="3" width="15.26953125" style="277" customWidth="1"/>
    <col min="4" max="4" width="87.26953125" style="10" customWidth="1"/>
    <col min="5" max="5" width="4.7265625" style="10" customWidth="1"/>
    <col min="6" max="6" width="9.26953125" style="10" customWidth="1"/>
    <col min="7" max="7" width="12.26953125" style="10" customWidth="1"/>
    <col min="8" max="8" width="15.453125" style="10" hidden="1" customWidth="1"/>
    <col min="9" max="13" width="102.26953125" style="10" hidden="1" customWidth="1"/>
    <col min="14" max="15" width="9.26953125" style="10" hidden="1" customWidth="1"/>
    <col min="16" max="16" width="102.26953125" style="10" hidden="1" customWidth="1"/>
    <col min="17" max="251" width="9.26953125" style="10" customWidth="1"/>
    <col min="252" max="252" width="2.7265625" style="10" customWidth="1"/>
    <col min="253" max="254" width="9.26953125" style="10" customWidth="1"/>
    <col min="255" max="255" width="17.26953125" style="10" customWidth="1"/>
    <col min="256" max="16384" width="102.26953125" style="10"/>
  </cols>
  <sheetData>
    <row r="1" spans="2:16" ht="14.5" thickBot="1" x14ac:dyDescent="0.35"/>
    <row r="2" spans="2:16" ht="14.5" thickBot="1" x14ac:dyDescent="0.35">
      <c r="B2" s="278"/>
      <c r="C2" s="279"/>
      <c r="D2" s="35"/>
      <c r="E2" s="36"/>
    </row>
    <row r="3" spans="2:16" ht="18" thickBot="1" x14ac:dyDescent="0.4">
      <c r="B3" s="280"/>
      <c r="C3" s="281"/>
      <c r="D3" s="40" t="s">
        <v>776</v>
      </c>
      <c r="E3" s="61"/>
    </row>
    <row r="4" spans="2:16" ht="14.5" thickBot="1" x14ac:dyDescent="0.35">
      <c r="B4" s="280"/>
      <c r="C4" s="281"/>
      <c r="D4" s="215" t="s">
        <v>784</v>
      </c>
      <c r="E4" s="61"/>
    </row>
    <row r="5" spans="2:16" ht="14.5" thickBot="1" x14ac:dyDescent="0.35">
      <c r="B5" s="280"/>
      <c r="C5" s="282" t="s">
        <v>268</v>
      </c>
      <c r="D5" s="283" t="s">
        <v>1071</v>
      </c>
      <c r="E5" s="61"/>
    </row>
    <row r="6" spans="2:16" s="288" customFormat="1" ht="14.5" thickBot="1" x14ac:dyDescent="0.35">
      <c r="B6" s="284"/>
      <c r="C6" s="285"/>
      <c r="D6" s="286"/>
      <c r="E6" s="287"/>
      <c r="G6" s="10"/>
      <c r="H6" s="10"/>
      <c r="I6" s="10"/>
      <c r="J6" s="10"/>
      <c r="K6" s="10"/>
      <c r="L6" s="10"/>
      <c r="M6" s="10"/>
      <c r="N6" s="10"/>
      <c r="O6" s="10"/>
      <c r="P6" s="10"/>
    </row>
    <row r="7" spans="2:16" s="288" customFormat="1" ht="30.75" customHeight="1" thickBot="1" x14ac:dyDescent="0.35">
      <c r="B7" s="284"/>
      <c r="C7" s="289" t="s">
        <v>210</v>
      </c>
      <c r="D7" s="3" t="s">
        <v>1073</v>
      </c>
      <c r="E7" s="287"/>
      <c r="G7" s="10"/>
      <c r="H7" s="10"/>
      <c r="I7" s="10"/>
      <c r="J7" s="10"/>
      <c r="K7" s="10"/>
      <c r="L7" s="10"/>
      <c r="M7" s="10"/>
      <c r="N7" s="10"/>
      <c r="O7" s="10"/>
      <c r="P7" s="10"/>
    </row>
    <row r="8" spans="2:16" s="288" customFormat="1" hidden="1" x14ac:dyDescent="0.3">
      <c r="B8" s="280"/>
      <c r="C8" s="281"/>
      <c r="D8" s="215"/>
      <c r="E8" s="287"/>
      <c r="G8" s="10"/>
      <c r="H8" s="10"/>
      <c r="I8" s="10"/>
      <c r="J8" s="10"/>
      <c r="K8" s="10"/>
      <c r="L8" s="10"/>
      <c r="M8" s="10"/>
      <c r="N8" s="10"/>
      <c r="O8" s="10"/>
      <c r="P8" s="10"/>
    </row>
    <row r="9" spans="2:16" s="288" customFormat="1" hidden="1" x14ac:dyDescent="0.3">
      <c r="B9" s="280"/>
      <c r="C9" s="281"/>
      <c r="D9" s="215"/>
      <c r="E9" s="287"/>
      <c r="G9" s="10"/>
      <c r="H9" s="10"/>
      <c r="I9" s="10"/>
      <c r="J9" s="10"/>
      <c r="K9" s="10"/>
      <c r="L9" s="10"/>
      <c r="M9" s="10"/>
      <c r="N9" s="10"/>
      <c r="O9" s="10"/>
      <c r="P9" s="10"/>
    </row>
    <row r="10" spans="2:16" s="288" customFormat="1" hidden="1" x14ac:dyDescent="0.3">
      <c r="B10" s="280"/>
      <c r="C10" s="281"/>
      <c r="D10" s="215"/>
      <c r="E10" s="287"/>
      <c r="G10" s="10"/>
      <c r="H10" s="10"/>
      <c r="I10" s="10"/>
      <c r="J10" s="10"/>
      <c r="K10" s="10"/>
      <c r="L10" s="10"/>
      <c r="M10" s="10"/>
      <c r="N10" s="10"/>
      <c r="O10" s="10"/>
      <c r="P10" s="10"/>
    </row>
    <row r="11" spans="2:16" s="288" customFormat="1" hidden="1" x14ac:dyDescent="0.3">
      <c r="B11" s="280"/>
      <c r="C11" s="281"/>
      <c r="D11" s="215"/>
      <c r="E11" s="287"/>
      <c r="G11" s="10"/>
      <c r="H11" s="10"/>
      <c r="I11" s="10"/>
      <c r="J11" s="10"/>
      <c r="K11" s="10"/>
      <c r="L11" s="10"/>
      <c r="M11" s="10"/>
      <c r="N11" s="10"/>
      <c r="O11" s="10"/>
      <c r="P11" s="10"/>
    </row>
    <row r="12" spans="2:16" s="288" customFormat="1" ht="14.5" thickBot="1" x14ac:dyDescent="0.35">
      <c r="B12" s="284"/>
      <c r="C12" s="285"/>
      <c r="D12" s="286"/>
      <c r="E12" s="287"/>
      <c r="G12" s="10"/>
      <c r="H12" s="10"/>
      <c r="I12" s="10"/>
      <c r="J12" s="10"/>
      <c r="K12" s="10"/>
      <c r="L12" s="10"/>
      <c r="M12" s="10"/>
      <c r="N12" s="10"/>
      <c r="O12" s="10"/>
      <c r="P12" s="10"/>
    </row>
    <row r="13" spans="2:16" s="288" customFormat="1" ht="350.5" thickBot="1" x14ac:dyDescent="0.35">
      <c r="B13" s="284"/>
      <c r="C13" s="290" t="s">
        <v>0</v>
      </c>
      <c r="D13" s="266" t="s">
        <v>1074</v>
      </c>
      <c r="E13" s="287"/>
      <c r="G13" s="10"/>
      <c r="H13" s="10"/>
      <c r="I13" s="10"/>
      <c r="J13" s="10"/>
      <c r="K13" s="10"/>
      <c r="L13" s="10"/>
      <c r="M13" s="10"/>
      <c r="N13" s="10"/>
      <c r="O13" s="10"/>
      <c r="P13" s="10"/>
    </row>
    <row r="14" spans="2:16" s="288" customFormat="1" ht="14.5" thickBot="1" x14ac:dyDescent="0.35">
      <c r="B14" s="284"/>
      <c r="C14" s="285"/>
      <c r="D14" s="286"/>
      <c r="E14" s="287"/>
      <c r="G14" s="10"/>
      <c r="H14" s="10" t="s">
        <v>1</v>
      </c>
      <c r="I14" s="10" t="s">
        <v>2</v>
      </c>
      <c r="J14" s="10"/>
      <c r="K14" s="10" t="s">
        <v>3</v>
      </c>
      <c r="L14" s="10" t="s">
        <v>4</v>
      </c>
      <c r="M14" s="10" t="s">
        <v>5</v>
      </c>
      <c r="N14" s="10" t="s">
        <v>6</v>
      </c>
      <c r="O14" s="10" t="s">
        <v>7</v>
      </c>
      <c r="P14" s="10" t="s">
        <v>8</v>
      </c>
    </row>
    <row r="15" spans="2:16" s="288" customFormat="1" x14ac:dyDescent="0.3">
      <c r="B15" s="284"/>
      <c r="C15" s="291" t="s">
        <v>201</v>
      </c>
      <c r="D15" s="292" t="s">
        <v>894</v>
      </c>
      <c r="E15" s="287"/>
      <c r="G15" s="10"/>
      <c r="H15" s="293" t="s">
        <v>9</v>
      </c>
      <c r="I15" s="10" t="s">
        <v>10</v>
      </c>
      <c r="J15" s="10" t="s">
        <v>11</v>
      </c>
      <c r="K15" s="10" t="s">
        <v>12</v>
      </c>
      <c r="L15" s="10">
        <v>1</v>
      </c>
      <c r="M15" s="10">
        <v>1</v>
      </c>
      <c r="N15" s="10" t="s">
        <v>13</v>
      </c>
      <c r="O15" s="10" t="s">
        <v>14</v>
      </c>
      <c r="P15" s="10" t="s">
        <v>15</v>
      </c>
    </row>
    <row r="16" spans="2:16" s="288" customFormat="1" ht="29.25" customHeight="1" x14ac:dyDescent="0.3">
      <c r="B16" s="610" t="s">
        <v>258</v>
      </c>
      <c r="C16" s="614"/>
      <c r="D16" s="10" t="s">
        <v>850</v>
      </c>
      <c r="E16" s="287"/>
      <c r="G16" s="10"/>
      <c r="H16" s="293" t="s">
        <v>16</v>
      </c>
      <c r="I16" s="10" t="s">
        <v>17</v>
      </c>
      <c r="J16" s="10" t="s">
        <v>18</v>
      </c>
      <c r="K16" s="10" t="s">
        <v>19</v>
      </c>
      <c r="L16" s="10">
        <v>2</v>
      </c>
      <c r="M16" s="10">
        <v>2</v>
      </c>
      <c r="N16" s="10" t="s">
        <v>20</v>
      </c>
      <c r="O16" s="10" t="s">
        <v>21</v>
      </c>
      <c r="P16" s="10" t="s">
        <v>22</v>
      </c>
    </row>
    <row r="17" spans="2:16" s="288" customFormat="1" x14ac:dyDescent="0.3">
      <c r="B17" s="284"/>
      <c r="C17" s="291" t="s">
        <v>206</v>
      </c>
      <c r="D17" s="4" t="s">
        <v>851</v>
      </c>
      <c r="E17" s="287"/>
      <c r="G17" s="10"/>
      <c r="H17" s="293" t="s">
        <v>23</v>
      </c>
      <c r="I17" s="10" t="s">
        <v>24</v>
      </c>
      <c r="J17" s="10"/>
      <c r="K17" s="10" t="s">
        <v>25</v>
      </c>
      <c r="L17" s="10">
        <v>3</v>
      </c>
      <c r="M17" s="10">
        <v>3</v>
      </c>
      <c r="N17" s="10" t="s">
        <v>26</v>
      </c>
      <c r="O17" s="10" t="s">
        <v>27</v>
      </c>
      <c r="P17" s="10" t="s">
        <v>28</v>
      </c>
    </row>
    <row r="18" spans="2:16" s="288" customFormat="1" x14ac:dyDescent="0.3">
      <c r="B18" s="294"/>
      <c r="C18" s="290" t="s">
        <v>202</v>
      </c>
      <c r="D18" s="4" t="s">
        <v>1075</v>
      </c>
      <c r="E18" s="287"/>
      <c r="G18" s="10"/>
      <c r="H18" s="293" t="s">
        <v>29</v>
      </c>
      <c r="I18" s="10"/>
      <c r="J18" s="10"/>
      <c r="K18" s="10" t="s">
        <v>30</v>
      </c>
      <c r="L18" s="10">
        <v>5</v>
      </c>
      <c r="M18" s="10">
        <v>5</v>
      </c>
      <c r="N18" s="10" t="s">
        <v>31</v>
      </c>
      <c r="O18" s="10" t="s">
        <v>32</v>
      </c>
      <c r="P18" s="10" t="s">
        <v>33</v>
      </c>
    </row>
    <row r="19" spans="2:16" s="288" customFormat="1" ht="44.25" customHeight="1" thickBot="1" x14ac:dyDescent="0.35">
      <c r="B19" s="615" t="s">
        <v>203</v>
      </c>
      <c r="C19" s="616"/>
      <c r="D19" s="247" t="s">
        <v>852</v>
      </c>
      <c r="E19" s="287"/>
      <c r="G19" s="10"/>
      <c r="H19" s="293" t="s">
        <v>34</v>
      </c>
      <c r="I19" s="10"/>
      <c r="J19" s="10"/>
      <c r="K19" s="10" t="s">
        <v>35</v>
      </c>
      <c r="L19" s="10"/>
      <c r="M19" s="10"/>
      <c r="N19" s="10"/>
      <c r="O19" s="10" t="s">
        <v>36</v>
      </c>
      <c r="P19" s="10" t="s">
        <v>37</v>
      </c>
    </row>
    <row r="20" spans="2:16" s="288" customFormat="1" x14ac:dyDescent="0.3">
      <c r="B20" s="284"/>
      <c r="C20" s="290"/>
      <c r="D20" s="286"/>
      <c r="E20" s="61"/>
      <c r="F20" s="293"/>
      <c r="G20" s="10"/>
      <c r="H20" s="10"/>
      <c r="J20" s="10"/>
      <c r="K20" s="10"/>
      <c r="L20" s="10"/>
      <c r="M20" s="10" t="s">
        <v>38</v>
      </c>
      <c r="N20" s="10" t="s">
        <v>39</v>
      </c>
    </row>
    <row r="21" spans="2:16" s="288" customFormat="1" x14ac:dyDescent="0.3">
      <c r="B21" s="284"/>
      <c r="C21" s="282" t="s">
        <v>205</v>
      </c>
      <c r="D21" s="286"/>
      <c r="E21" s="61"/>
      <c r="F21" s="293"/>
      <c r="G21" s="10"/>
      <c r="H21" s="10"/>
      <c r="J21" s="10"/>
      <c r="K21" s="10"/>
      <c r="L21" s="10"/>
      <c r="M21" s="10" t="s">
        <v>40</v>
      </c>
      <c r="N21" s="10" t="s">
        <v>41</v>
      </c>
    </row>
    <row r="22" spans="2:16" s="288" customFormat="1" ht="14.5" thickBot="1" x14ac:dyDescent="0.35">
      <c r="B22" s="284"/>
      <c r="C22" s="295" t="s">
        <v>208</v>
      </c>
      <c r="D22" s="286"/>
      <c r="E22" s="287"/>
      <c r="G22" s="10"/>
      <c r="H22" s="293" t="s">
        <v>42</v>
      </c>
      <c r="I22" s="10"/>
      <c r="J22" s="10"/>
      <c r="L22" s="10"/>
      <c r="M22" s="10"/>
      <c r="N22" s="10"/>
      <c r="O22" s="10" t="s">
        <v>43</v>
      </c>
      <c r="P22" s="10" t="s">
        <v>44</v>
      </c>
    </row>
    <row r="23" spans="2:16" s="288" customFormat="1" x14ac:dyDescent="0.3">
      <c r="B23" s="610" t="s">
        <v>207</v>
      </c>
      <c r="C23" s="614"/>
      <c r="D23" s="617" t="s">
        <v>854</v>
      </c>
      <c r="E23" s="287"/>
      <c r="G23" s="10"/>
      <c r="H23" s="293"/>
      <c r="I23" s="10"/>
      <c r="J23" s="10"/>
      <c r="L23" s="10"/>
      <c r="M23" s="10"/>
      <c r="N23" s="10"/>
      <c r="O23" s="10"/>
      <c r="P23" s="10"/>
    </row>
    <row r="24" spans="2:16" s="288" customFormat="1" ht="4.5" customHeight="1" x14ac:dyDescent="0.3">
      <c r="B24" s="610"/>
      <c r="C24" s="614"/>
      <c r="D24" s="618"/>
      <c r="E24" s="287"/>
      <c r="G24" s="10"/>
      <c r="H24" s="293"/>
      <c r="I24" s="10"/>
      <c r="J24" s="10"/>
      <c r="L24" s="10"/>
      <c r="M24" s="10"/>
      <c r="N24" s="10"/>
      <c r="O24" s="10"/>
      <c r="P24" s="10"/>
    </row>
    <row r="25" spans="2:16" s="288" customFormat="1" ht="27.75" customHeight="1" x14ac:dyDescent="0.3">
      <c r="B25" s="610" t="s">
        <v>262</v>
      </c>
      <c r="C25" s="614"/>
      <c r="D25" s="296">
        <v>43760</v>
      </c>
      <c r="E25" s="287"/>
      <c r="F25" s="10"/>
      <c r="G25" s="293"/>
      <c r="H25" s="10"/>
      <c r="I25" s="10"/>
      <c r="K25" s="10"/>
      <c r="L25" s="10"/>
      <c r="M25" s="10"/>
      <c r="N25" s="10" t="s">
        <v>45</v>
      </c>
      <c r="O25" s="10" t="s">
        <v>46</v>
      </c>
    </row>
    <row r="26" spans="2:16" s="288" customFormat="1" ht="32.25" customHeight="1" x14ac:dyDescent="0.3">
      <c r="B26" s="610" t="s">
        <v>209</v>
      </c>
      <c r="C26" s="614"/>
      <c r="D26" s="296">
        <v>44005</v>
      </c>
      <c r="E26" s="287"/>
      <c r="F26" s="10"/>
      <c r="G26" s="293"/>
      <c r="H26" s="10"/>
      <c r="I26" s="10"/>
      <c r="K26" s="10"/>
      <c r="L26" s="10"/>
      <c r="M26" s="10"/>
      <c r="N26" s="10" t="s">
        <v>47</v>
      </c>
      <c r="O26" s="10" t="s">
        <v>48</v>
      </c>
    </row>
    <row r="27" spans="2:16" s="288" customFormat="1" ht="28.5" customHeight="1" x14ac:dyDescent="0.3">
      <c r="B27" s="612" t="s">
        <v>769</v>
      </c>
      <c r="C27" s="619"/>
      <c r="D27" s="296">
        <v>44735</v>
      </c>
      <c r="E27" s="297"/>
      <c r="F27" s="10"/>
      <c r="G27" s="293"/>
      <c r="H27" s="10"/>
      <c r="I27" s="10"/>
      <c r="J27" s="10"/>
      <c r="K27" s="10"/>
      <c r="L27" s="10"/>
      <c r="M27" s="10"/>
      <c r="N27" s="10"/>
      <c r="O27" s="10"/>
    </row>
    <row r="28" spans="2:16" s="288" customFormat="1" ht="13.9" customHeight="1" x14ac:dyDescent="0.3">
      <c r="B28" s="298"/>
      <c r="C28" s="299"/>
      <c r="D28" s="300"/>
      <c r="E28" s="297"/>
      <c r="F28" s="10"/>
      <c r="G28" s="293"/>
      <c r="H28" s="10"/>
      <c r="I28" s="10"/>
      <c r="J28" s="10"/>
      <c r="K28" s="10"/>
      <c r="L28" s="10"/>
      <c r="M28" s="10"/>
      <c r="N28" s="10"/>
      <c r="O28" s="10"/>
    </row>
    <row r="29" spans="2:16" s="288" customFormat="1" x14ac:dyDescent="0.3">
      <c r="B29" s="301"/>
      <c r="C29" s="302" t="s">
        <v>768</v>
      </c>
      <c r="D29" s="303">
        <v>45463</v>
      </c>
      <c r="E29" s="287"/>
      <c r="F29" s="10"/>
      <c r="G29" s="293"/>
      <c r="H29" s="10"/>
      <c r="I29" s="10"/>
      <c r="J29" s="10"/>
      <c r="K29" s="10"/>
      <c r="L29" s="10"/>
      <c r="M29" s="10"/>
      <c r="N29" s="10"/>
      <c r="O29" s="10"/>
    </row>
    <row r="30" spans="2:16" s="288" customFormat="1" ht="37.9" customHeight="1" x14ac:dyDescent="0.3">
      <c r="B30" s="612" t="s">
        <v>770</v>
      </c>
      <c r="C30" s="619"/>
      <c r="D30" s="608" t="s">
        <v>853</v>
      </c>
      <c r="E30" s="304"/>
      <c r="F30" s="10"/>
      <c r="G30" s="293"/>
      <c r="H30" s="10"/>
      <c r="I30" s="10"/>
      <c r="J30" s="10"/>
      <c r="K30" s="10"/>
      <c r="L30" s="10"/>
      <c r="M30" s="10"/>
      <c r="N30" s="10"/>
      <c r="O30" s="10"/>
    </row>
    <row r="31" spans="2:16" s="288" customFormat="1" ht="14.5" thickBot="1" x14ac:dyDescent="0.35">
      <c r="B31" s="301"/>
      <c r="C31" s="305" t="s">
        <v>834</v>
      </c>
      <c r="D31" s="609"/>
      <c r="E31" s="304"/>
      <c r="F31" s="10"/>
      <c r="G31" s="293"/>
      <c r="H31" s="10"/>
      <c r="I31" s="10"/>
      <c r="J31" s="10"/>
      <c r="K31" s="10"/>
      <c r="L31" s="10"/>
      <c r="M31" s="10"/>
      <c r="N31" s="10"/>
      <c r="O31" s="10"/>
    </row>
    <row r="32" spans="2:16" s="288" customFormat="1" x14ac:dyDescent="0.3">
      <c r="B32" s="306"/>
      <c r="C32" s="307"/>
      <c r="D32" s="308"/>
      <c r="E32" s="287"/>
      <c r="F32" s="10"/>
      <c r="G32" s="293"/>
      <c r="H32" s="10"/>
      <c r="I32" s="10"/>
      <c r="J32" s="10"/>
      <c r="K32" s="10"/>
      <c r="L32" s="10"/>
      <c r="M32" s="10"/>
      <c r="N32" s="10"/>
      <c r="O32" s="10"/>
    </row>
    <row r="33" spans="2:16" s="288" customFormat="1" ht="14.5" thickBot="1" x14ac:dyDescent="0.35">
      <c r="B33" s="306"/>
      <c r="C33" s="307"/>
      <c r="D33" s="400" t="s">
        <v>821</v>
      </c>
      <c r="E33" s="287"/>
      <c r="F33" s="10"/>
      <c r="G33" s="293"/>
      <c r="H33" s="10"/>
      <c r="I33" s="10"/>
      <c r="J33" s="10"/>
      <c r="K33" s="10"/>
      <c r="L33" s="10"/>
      <c r="M33" s="10"/>
      <c r="N33" s="10"/>
      <c r="O33" s="10"/>
    </row>
    <row r="34" spans="2:16" s="288" customFormat="1" ht="25.15" customHeight="1" x14ac:dyDescent="0.3">
      <c r="B34" s="306"/>
      <c r="C34" s="309" t="s">
        <v>785</v>
      </c>
      <c r="D34" s="310"/>
      <c r="E34" s="287"/>
      <c r="F34" s="10"/>
      <c r="G34" s="293"/>
      <c r="H34" s="10"/>
      <c r="I34" s="10"/>
      <c r="J34" s="10"/>
      <c r="K34" s="10"/>
      <c r="L34" s="10"/>
      <c r="M34" s="10"/>
      <c r="N34" s="10"/>
      <c r="O34" s="10"/>
    </row>
    <row r="35" spans="2:16" s="288" customFormat="1" ht="26" x14ac:dyDescent="0.3">
      <c r="B35" s="306"/>
      <c r="C35" s="311" t="s">
        <v>777</v>
      </c>
      <c r="D35" s="312"/>
      <c r="E35" s="287"/>
      <c r="F35" s="10"/>
      <c r="G35" s="293"/>
      <c r="H35" s="10"/>
      <c r="I35" s="10"/>
      <c r="J35" s="10"/>
      <c r="K35" s="10"/>
      <c r="L35" s="10"/>
      <c r="M35" s="10"/>
      <c r="N35" s="10"/>
      <c r="O35" s="10"/>
    </row>
    <row r="36" spans="2:16" s="288" customFormat="1" x14ac:dyDescent="0.3">
      <c r="B36" s="306"/>
      <c r="C36" s="313" t="s">
        <v>228</v>
      </c>
      <c r="D36" s="314"/>
      <c r="E36" s="287"/>
      <c r="F36" s="10"/>
      <c r="G36" s="293"/>
      <c r="H36" s="10"/>
      <c r="I36" s="10"/>
      <c r="J36" s="10"/>
      <c r="K36" s="10"/>
      <c r="L36" s="10"/>
      <c r="M36" s="10"/>
      <c r="N36" s="10"/>
      <c r="O36" s="10"/>
    </row>
    <row r="37" spans="2:16" s="288" customFormat="1" ht="57.4" customHeight="1" thickBot="1" x14ac:dyDescent="0.35">
      <c r="B37" s="306"/>
      <c r="C37" s="315" t="s">
        <v>778</v>
      </c>
      <c r="D37" s="251"/>
      <c r="E37" s="287"/>
      <c r="F37" s="10"/>
      <c r="G37" s="293"/>
      <c r="H37" s="10"/>
      <c r="I37" s="10"/>
      <c r="J37" s="10"/>
      <c r="K37" s="10"/>
      <c r="L37" s="10"/>
      <c r="M37" s="10"/>
      <c r="N37" s="10"/>
      <c r="O37" s="10"/>
    </row>
    <row r="38" spans="2:16" s="288" customFormat="1" x14ac:dyDescent="0.3">
      <c r="B38" s="306"/>
      <c r="C38" s="307"/>
      <c r="D38" s="308"/>
      <c r="E38" s="286"/>
      <c r="F38" s="316"/>
      <c r="G38" s="293"/>
      <c r="H38" s="10"/>
      <c r="I38" s="10"/>
      <c r="J38" s="10"/>
      <c r="K38" s="10"/>
      <c r="L38" s="10"/>
      <c r="M38" s="10"/>
      <c r="N38" s="10"/>
      <c r="O38" s="10"/>
    </row>
    <row r="39" spans="2:16" s="288" customFormat="1" ht="10.5" customHeight="1" x14ac:dyDescent="0.3">
      <c r="B39" s="306"/>
      <c r="C39" s="307"/>
      <c r="D39" s="308"/>
      <c r="E39" s="286"/>
      <c r="F39" s="316"/>
      <c r="G39" s="293"/>
      <c r="H39" s="10"/>
      <c r="I39" s="10"/>
      <c r="J39" s="10"/>
      <c r="K39" s="10"/>
      <c r="L39" s="10"/>
      <c r="M39" s="10"/>
      <c r="N39" s="10"/>
      <c r="O39" s="10"/>
    </row>
    <row r="40" spans="2:16" s="288" customFormat="1" ht="30" customHeight="1" thickBot="1" x14ac:dyDescent="0.35">
      <c r="B40" s="284"/>
      <c r="C40" s="285"/>
      <c r="D40" s="317" t="s">
        <v>856</v>
      </c>
      <c r="E40" s="286"/>
      <c r="F40" s="316"/>
      <c r="G40" s="10"/>
      <c r="H40" s="293" t="s">
        <v>49</v>
      </c>
      <c r="I40" s="10"/>
      <c r="J40" s="10"/>
      <c r="K40" s="10"/>
      <c r="L40" s="10"/>
      <c r="M40" s="10"/>
      <c r="N40" s="10"/>
      <c r="O40" s="10"/>
      <c r="P40" s="10"/>
    </row>
    <row r="41" spans="2:16" s="288" customFormat="1" ht="79.900000000000006" customHeight="1" thickBot="1" x14ac:dyDescent="0.35">
      <c r="B41" s="284"/>
      <c r="C41" s="285"/>
      <c r="D41" s="6" t="s">
        <v>1076</v>
      </c>
      <c r="E41" s="287"/>
      <c r="F41" s="318"/>
      <c r="G41" s="10"/>
      <c r="H41" s="293" t="s">
        <v>50</v>
      </c>
      <c r="I41" s="10"/>
      <c r="J41" s="10"/>
      <c r="K41" s="10"/>
      <c r="L41" s="10"/>
      <c r="M41" s="10"/>
      <c r="N41" s="10"/>
      <c r="O41" s="10"/>
      <c r="P41" s="10"/>
    </row>
    <row r="42" spans="2:16" s="288" customFormat="1" ht="32.25" customHeight="1" thickBot="1" x14ac:dyDescent="0.35">
      <c r="B42" s="610" t="s">
        <v>822</v>
      </c>
      <c r="C42" s="611"/>
      <c r="D42" s="286"/>
      <c r="E42" s="287"/>
      <c r="G42" s="10"/>
      <c r="H42" s="293" t="s">
        <v>51</v>
      </c>
      <c r="I42" s="10"/>
      <c r="J42" s="10"/>
      <c r="K42" s="10"/>
      <c r="L42" s="10"/>
      <c r="M42" s="10"/>
      <c r="N42" s="10"/>
      <c r="O42" s="10"/>
      <c r="P42" s="10"/>
    </row>
    <row r="43" spans="2:16" s="288" customFormat="1" ht="17.25" customHeight="1" thickBot="1" x14ac:dyDescent="0.35">
      <c r="B43" s="610"/>
      <c r="C43" s="611"/>
      <c r="D43" s="267" t="s">
        <v>855</v>
      </c>
      <c r="E43" s="287"/>
      <c r="G43" s="10"/>
      <c r="H43" s="293" t="s">
        <v>52</v>
      </c>
      <c r="I43" s="10"/>
      <c r="J43" s="10"/>
      <c r="K43" s="10"/>
      <c r="L43" s="10"/>
      <c r="M43" s="10"/>
      <c r="N43" s="10"/>
      <c r="O43" s="10"/>
      <c r="P43" s="10"/>
    </row>
    <row r="44" spans="2:16" s="288" customFormat="1" x14ac:dyDescent="0.3">
      <c r="B44" s="284"/>
      <c r="C44" s="285"/>
      <c r="D44" s="286"/>
      <c r="E44" s="287"/>
      <c r="F44" s="318"/>
      <c r="G44" s="10"/>
      <c r="H44" s="293" t="s">
        <v>53</v>
      </c>
      <c r="I44" s="10"/>
      <c r="J44" s="10"/>
      <c r="K44" s="10"/>
      <c r="L44" s="10"/>
      <c r="M44" s="10"/>
      <c r="N44" s="10"/>
      <c r="O44" s="10"/>
      <c r="P44" s="10"/>
    </row>
    <row r="45" spans="2:16" s="288" customFormat="1" x14ac:dyDescent="0.3">
      <c r="B45" s="284"/>
      <c r="C45" s="302" t="s">
        <v>54</v>
      </c>
      <c r="D45" s="286"/>
      <c r="E45" s="287"/>
      <c r="G45" s="10"/>
      <c r="H45" s="293" t="s">
        <v>55</v>
      </c>
      <c r="I45" s="10"/>
      <c r="J45" s="10"/>
      <c r="K45" s="10"/>
      <c r="L45" s="10"/>
      <c r="M45" s="10"/>
      <c r="N45" s="10"/>
      <c r="O45" s="10"/>
      <c r="P45" s="10"/>
    </row>
    <row r="46" spans="2:16" s="288" customFormat="1" ht="31.5" customHeight="1" thickBot="1" x14ac:dyDescent="0.35">
      <c r="B46" s="612" t="s">
        <v>835</v>
      </c>
      <c r="C46" s="613"/>
      <c r="D46" s="286"/>
      <c r="E46" s="287"/>
      <c r="G46" s="10"/>
      <c r="H46" s="293" t="s">
        <v>56</v>
      </c>
      <c r="I46" s="10"/>
      <c r="J46" s="10"/>
      <c r="K46" s="10"/>
      <c r="L46" s="10"/>
      <c r="M46" s="10"/>
      <c r="N46" s="10"/>
      <c r="O46" s="10"/>
      <c r="P46" s="10"/>
    </row>
    <row r="47" spans="2:16" s="288" customFormat="1" x14ac:dyDescent="0.3">
      <c r="B47" s="284"/>
      <c r="C47" s="285" t="s">
        <v>57</v>
      </c>
      <c r="D47" s="401" t="s">
        <v>1072</v>
      </c>
      <c r="E47" s="287"/>
      <c r="G47" s="10"/>
      <c r="H47" s="293" t="s">
        <v>58</v>
      </c>
      <c r="I47" s="10"/>
      <c r="J47" s="10"/>
      <c r="K47" s="10"/>
      <c r="L47" s="10"/>
      <c r="M47" s="10"/>
      <c r="N47" s="10"/>
      <c r="O47" s="10"/>
      <c r="P47" s="10"/>
    </row>
    <row r="48" spans="2:16" s="288" customFormat="1" ht="14.5" x14ac:dyDescent="0.35">
      <c r="B48" s="284"/>
      <c r="C48" s="285" t="s">
        <v>59</v>
      </c>
      <c r="D48" s="319" t="s">
        <v>895</v>
      </c>
      <c r="E48" s="287"/>
      <c r="G48" s="10"/>
      <c r="H48" s="293" t="s">
        <v>60</v>
      </c>
      <c r="I48" s="10"/>
      <c r="J48" s="10"/>
      <c r="K48" s="10"/>
      <c r="L48" s="10"/>
      <c r="M48" s="10"/>
      <c r="N48" s="10"/>
      <c r="O48" s="10"/>
      <c r="P48" s="10"/>
    </row>
    <row r="49" spans="2:16" s="288" customFormat="1" ht="14.5" thickBot="1" x14ac:dyDescent="0.35">
      <c r="B49" s="284"/>
      <c r="C49" s="285" t="s">
        <v>61</v>
      </c>
      <c r="D49" s="8">
        <v>44370</v>
      </c>
      <c r="E49" s="287"/>
      <c r="G49" s="10"/>
      <c r="H49" s="293" t="s">
        <v>62</v>
      </c>
      <c r="I49" s="10"/>
      <c r="J49" s="10"/>
      <c r="K49" s="10"/>
      <c r="L49" s="10"/>
      <c r="M49" s="10"/>
      <c r="N49" s="10"/>
      <c r="O49" s="10"/>
      <c r="P49" s="10"/>
    </row>
    <row r="50" spans="2:16" s="288" customFormat="1" ht="3.4" customHeight="1" x14ac:dyDescent="0.3">
      <c r="B50" s="284"/>
      <c r="C50" s="285"/>
      <c r="D50" s="320"/>
      <c r="E50" s="287"/>
      <c r="G50" s="10"/>
      <c r="H50" s="293"/>
      <c r="I50" s="10"/>
      <c r="J50" s="10"/>
      <c r="K50" s="10"/>
      <c r="L50" s="10"/>
      <c r="M50" s="10"/>
      <c r="N50" s="10"/>
      <c r="O50" s="10"/>
      <c r="P50" s="10"/>
    </row>
    <row r="51" spans="2:16" s="288" customFormat="1" ht="27.4" customHeight="1" x14ac:dyDescent="0.3">
      <c r="B51" s="612" t="s">
        <v>896</v>
      </c>
      <c r="C51" s="613"/>
      <c r="D51" s="320"/>
      <c r="E51" s="287"/>
      <c r="G51" s="10"/>
      <c r="H51" s="293"/>
      <c r="I51" s="10"/>
      <c r="J51" s="10"/>
      <c r="K51" s="10"/>
      <c r="L51" s="10"/>
      <c r="M51" s="10"/>
      <c r="N51" s="10"/>
      <c r="O51" s="10"/>
      <c r="P51" s="10"/>
    </row>
    <row r="52" spans="2:16" s="288" customFormat="1" ht="15" customHeight="1" thickBot="1" x14ac:dyDescent="0.35">
      <c r="B52" s="612"/>
      <c r="C52" s="613"/>
      <c r="D52" s="286"/>
      <c r="E52" s="287"/>
      <c r="G52" s="10"/>
      <c r="H52" s="293" t="s">
        <v>63</v>
      </c>
      <c r="I52" s="10"/>
      <c r="J52" s="10"/>
      <c r="K52" s="10"/>
      <c r="L52" s="10"/>
      <c r="M52" s="10"/>
      <c r="N52" s="10"/>
      <c r="O52" s="10"/>
      <c r="P52" s="10"/>
    </row>
    <row r="53" spans="2:16" s="288" customFormat="1" ht="56" x14ac:dyDescent="0.3">
      <c r="B53" s="284"/>
      <c r="C53" s="285" t="s">
        <v>57</v>
      </c>
      <c r="D53" s="321" t="s">
        <v>920</v>
      </c>
      <c r="E53" s="287"/>
      <c r="G53" s="10"/>
      <c r="H53" s="293" t="s">
        <v>64</v>
      </c>
      <c r="I53" s="10"/>
      <c r="J53" s="10"/>
      <c r="K53" s="10"/>
      <c r="L53" s="10"/>
      <c r="M53" s="10"/>
      <c r="N53" s="10"/>
      <c r="O53" s="10"/>
      <c r="P53" s="10"/>
    </row>
    <row r="54" spans="2:16" s="288" customFormat="1" x14ac:dyDescent="0.3">
      <c r="B54" s="284"/>
      <c r="C54" s="285" t="s">
        <v>59</v>
      </c>
      <c r="D54" s="5" t="s">
        <v>921</v>
      </c>
      <c r="E54" s="287"/>
      <c r="G54" s="10"/>
      <c r="H54" s="293" t="s">
        <v>65</v>
      </c>
      <c r="I54" s="10"/>
      <c r="J54" s="10"/>
      <c r="K54" s="10"/>
      <c r="L54" s="10"/>
      <c r="M54" s="10"/>
      <c r="N54" s="10"/>
      <c r="O54" s="10"/>
      <c r="P54" s="10"/>
    </row>
    <row r="55" spans="2:16" s="288" customFormat="1" ht="14.5" thickBot="1" x14ac:dyDescent="0.35">
      <c r="B55" s="284"/>
      <c r="C55" s="285" t="s">
        <v>61</v>
      </c>
      <c r="D55" s="8">
        <v>44370</v>
      </c>
      <c r="E55" s="287"/>
      <c r="G55" s="10"/>
      <c r="H55" s="293" t="s">
        <v>66</v>
      </c>
      <c r="I55" s="10"/>
      <c r="J55" s="10"/>
      <c r="K55" s="10"/>
      <c r="L55" s="10"/>
      <c r="M55" s="10"/>
      <c r="N55" s="10"/>
      <c r="O55" s="10"/>
      <c r="P55" s="10"/>
    </row>
    <row r="56" spans="2:16" s="288" customFormat="1" ht="27.4" customHeight="1" x14ac:dyDescent="0.3">
      <c r="B56" s="612" t="s">
        <v>897</v>
      </c>
      <c r="C56" s="613"/>
      <c r="D56" s="320"/>
      <c r="E56" s="287"/>
      <c r="G56" s="10"/>
      <c r="H56" s="293"/>
      <c r="I56" s="10"/>
      <c r="J56" s="10"/>
      <c r="K56" s="10"/>
      <c r="L56" s="10"/>
      <c r="M56" s="10"/>
      <c r="N56" s="10"/>
      <c r="O56" s="10"/>
      <c r="P56" s="10"/>
    </row>
    <row r="57" spans="2:16" s="288" customFormat="1" ht="15" customHeight="1" thickBot="1" x14ac:dyDescent="0.35">
      <c r="B57" s="612"/>
      <c r="C57" s="613"/>
      <c r="D57" s="286"/>
      <c r="E57" s="287"/>
      <c r="G57" s="10"/>
      <c r="H57" s="293" t="s">
        <v>63</v>
      </c>
      <c r="I57" s="10"/>
      <c r="J57" s="10"/>
      <c r="K57" s="10"/>
      <c r="L57" s="10"/>
      <c r="M57" s="10"/>
      <c r="N57" s="10"/>
      <c r="O57" s="10"/>
      <c r="P57" s="10"/>
    </row>
    <row r="58" spans="2:16" s="288" customFormat="1" x14ac:dyDescent="0.3">
      <c r="B58" s="284"/>
      <c r="C58" s="285" t="s">
        <v>57</v>
      </c>
      <c r="D58" s="7" t="s">
        <v>898</v>
      </c>
      <c r="E58" s="287"/>
      <c r="G58" s="10"/>
      <c r="H58" s="293" t="s">
        <v>64</v>
      </c>
      <c r="I58" s="10"/>
      <c r="J58" s="10"/>
      <c r="K58" s="10"/>
      <c r="L58" s="10"/>
      <c r="M58" s="10"/>
      <c r="N58" s="10"/>
      <c r="O58" s="10"/>
      <c r="P58" s="10"/>
    </row>
    <row r="59" spans="2:16" s="288" customFormat="1" x14ac:dyDescent="0.3">
      <c r="B59" s="284"/>
      <c r="C59" s="285" t="s">
        <v>59</v>
      </c>
      <c r="D59" s="5" t="s">
        <v>899</v>
      </c>
      <c r="E59" s="287"/>
      <c r="G59" s="10"/>
      <c r="H59" s="293" t="s">
        <v>65</v>
      </c>
      <c r="I59" s="10"/>
      <c r="J59" s="10"/>
      <c r="K59" s="10"/>
      <c r="L59" s="10"/>
      <c r="M59" s="10"/>
      <c r="N59" s="10"/>
      <c r="O59" s="10"/>
      <c r="P59" s="10"/>
    </row>
    <row r="60" spans="2:16" s="288" customFormat="1" ht="14.5" thickBot="1" x14ac:dyDescent="0.35">
      <c r="B60" s="284"/>
      <c r="C60" s="285" t="s">
        <v>61</v>
      </c>
      <c r="D60" s="8">
        <v>44370</v>
      </c>
      <c r="E60" s="287"/>
      <c r="G60" s="10"/>
      <c r="H60" s="293" t="s">
        <v>66</v>
      </c>
      <c r="I60" s="10"/>
      <c r="J60" s="10"/>
      <c r="K60" s="10"/>
      <c r="L60" s="10"/>
      <c r="M60" s="10"/>
      <c r="N60" s="10"/>
      <c r="O60" s="10"/>
      <c r="P60" s="10"/>
    </row>
    <row r="61" spans="2:16" s="288" customFormat="1" ht="27.4" customHeight="1" x14ac:dyDescent="0.3">
      <c r="B61" s="612" t="s">
        <v>900</v>
      </c>
      <c r="C61" s="613"/>
      <c r="D61" s="320"/>
      <c r="E61" s="287"/>
      <c r="G61" s="10"/>
      <c r="H61" s="293"/>
      <c r="I61" s="10"/>
      <c r="J61" s="10"/>
      <c r="K61" s="10"/>
      <c r="L61" s="10"/>
      <c r="M61" s="10"/>
      <c r="N61" s="10"/>
      <c r="O61" s="10"/>
      <c r="P61" s="10"/>
    </row>
    <row r="62" spans="2:16" s="288" customFormat="1" ht="15" customHeight="1" thickBot="1" x14ac:dyDescent="0.35">
      <c r="B62" s="612"/>
      <c r="C62" s="613"/>
      <c r="D62" s="286"/>
      <c r="E62" s="287"/>
      <c r="G62" s="10"/>
      <c r="H62" s="293" t="s">
        <v>63</v>
      </c>
      <c r="I62" s="10"/>
      <c r="J62" s="10"/>
      <c r="K62" s="10"/>
      <c r="L62" s="10"/>
      <c r="M62" s="10"/>
      <c r="N62" s="10"/>
      <c r="O62" s="10"/>
      <c r="P62" s="10"/>
    </row>
    <row r="63" spans="2:16" s="288" customFormat="1" x14ac:dyDescent="0.3">
      <c r="B63" s="284"/>
      <c r="C63" s="285" t="s">
        <v>57</v>
      </c>
      <c r="D63" s="7" t="s">
        <v>901</v>
      </c>
      <c r="E63" s="287"/>
      <c r="G63" s="10"/>
      <c r="H63" s="293" t="s">
        <v>64</v>
      </c>
      <c r="I63" s="10"/>
      <c r="J63" s="10"/>
      <c r="K63" s="10"/>
      <c r="L63" s="10"/>
      <c r="M63" s="10"/>
      <c r="N63" s="10"/>
      <c r="O63" s="10"/>
      <c r="P63" s="10"/>
    </row>
    <row r="64" spans="2:16" s="288" customFormat="1" ht="14.5" x14ac:dyDescent="0.35">
      <c r="B64" s="284"/>
      <c r="C64" s="285" t="s">
        <v>59</v>
      </c>
      <c r="D64" s="319" t="s">
        <v>902</v>
      </c>
      <c r="E64" s="287"/>
      <c r="G64" s="10"/>
      <c r="H64" s="293" t="s">
        <v>65</v>
      </c>
      <c r="I64" s="10"/>
      <c r="J64" s="10"/>
      <c r="K64" s="10"/>
      <c r="L64" s="10"/>
      <c r="M64" s="10"/>
      <c r="N64" s="10"/>
      <c r="O64" s="10"/>
      <c r="P64" s="10"/>
    </row>
    <row r="65" spans="1:16" s="288" customFormat="1" ht="14.5" thickBot="1" x14ac:dyDescent="0.35">
      <c r="B65" s="284"/>
      <c r="C65" s="285" t="s">
        <v>61</v>
      </c>
      <c r="D65" s="8">
        <v>44370</v>
      </c>
      <c r="E65" s="287"/>
      <c r="G65" s="10"/>
      <c r="H65" s="293" t="s">
        <v>66</v>
      </c>
      <c r="I65" s="10"/>
      <c r="J65" s="10"/>
      <c r="K65" s="10"/>
      <c r="L65" s="10"/>
      <c r="M65" s="10"/>
      <c r="N65" s="10"/>
      <c r="O65" s="10"/>
      <c r="P65" s="10"/>
    </row>
    <row r="66" spans="1:16" s="288" customFormat="1" ht="27.4" customHeight="1" x14ac:dyDescent="0.3">
      <c r="B66" s="612" t="s">
        <v>903</v>
      </c>
      <c r="C66" s="613"/>
      <c r="D66" s="320"/>
      <c r="E66" s="287"/>
      <c r="G66" s="10"/>
      <c r="H66" s="293"/>
      <c r="I66" s="10"/>
      <c r="J66" s="10"/>
      <c r="K66" s="10"/>
      <c r="L66" s="10"/>
      <c r="M66" s="10"/>
      <c r="N66" s="10"/>
      <c r="O66" s="10"/>
      <c r="P66" s="10"/>
    </row>
    <row r="67" spans="1:16" s="288" customFormat="1" ht="15" customHeight="1" thickBot="1" x14ac:dyDescent="0.35">
      <c r="B67" s="612"/>
      <c r="C67" s="613"/>
      <c r="D67" s="286"/>
      <c r="E67" s="287"/>
      <c r="G67" s="10"/>
      <c r="H67" s="293" t="s">
        <v>63</v>
      </c>
      <c r="I67" s="10"/>
      <c r="J67" s="10"/>
      <c r="K67" s="10"/>
      <c r="L67" s="10"/>
      <c r="M67" s="10"/>
      <c r="N67" s="10"/>
      <c r="O67" s="10"/>
      <c r="P67" s="10"/>
    </row>
    <row r="68" spans="1:16" s="288" customFormat="1" x14ac:dyDescent="0.3">
      <c r="B68" s="284"/>
      <c r="C68" s="285" t="s">
        <v>57</v>
      </c>
      <c r="D68" s="7" t="s">
        <v>904</v>
      </c>
      <c r="E68" s="287"/>
      <c r="G68" s="10"/>
      <c r="H68" s="293" t="s">
        <v>64</v>
      </c>
      <c r="I68" s="10"/>
      <c r="J68" s="10"/>
      <c r="K68" s="10"/>
      <c r="L68" s="10"/>
      <c r="M68" s="10"/>
      <c r="N68" s="10"/>
      <c r="O68" s="10"/>
      <c r="P68" s="10"/>
    </row>
    <row r="69" spans="1:16" s="288" customFormat="1" ht="14.5" x14ac:dyDescent="0.35">
      <c r="B69" s="284"/>
      <c r="C69" s="285" t="s">
        <v>59</v>
      </c>
      <c r="D69" s="319" t="s">
        <v>905</v>
      </c>
      <c r="E69" s="287"/>
      <c r="G69" s="10"/>
      <c r="H69" s="293" t="s">
        <v>65</v>
      </c>
      <c r="I69" s="10"/>
      <c r="J69" s="10"/>
      <c r="K69" s="10"/>
      <c r="L69" s="10"/>
      <c r="M69" s="10"/>
      <c r="N69" s="10"/>
      <c r="O69" s="10"/>
      <c r="P69" s="10"/>
    </row>
    <row r="70" spans="1:16" s="288" customFormat="1" ht="14.5" thickBot="1" x14ac:dyDescent="0.35">
      <c r="B70" s="284"/>
      <c r="C70" s="285" t="s">
        <v>61</v>
      </c>
      <c r="D70" s="8">
        <v>44370</v>
      </c>
      <c r="E70" s="287"/>
      <c r="G70" s="10"/>
      <c r="H70" s="293" t="s">
        <v>66</v>
      </c>
      <c r="I70" s="10"/>
      <c r="J70" s="10"/>
      <c r="K70" s="10"/>
      <c r="L70" s="10"/>
      <c r="M70" s="10"/>
      <c r="N70" s="10"/>
      <c r="O70" s="10"/>
      <c r="P70" s="10"/>
    </row>
    <row r="71" spans="1:16" s="288" customFormat="1" ht="14.5" thickBot="1" x14ac:dyDescent="0.35">
      <c r="B71" s="284"/>
      <c r="C71" s="291" t="s">
        <v>263</v>
      </c>
      <c r="D71" s="286"/>
      <c r="E71" s="287"/>
      <c r="G71" s="10"/>
      <c r="H71" s="293" t="s">
        <v>67</v>
      </c>
      <c r="I71" s="10"/>
      <c r="J71" s="10"/>
      <c r="K71" s="10"/>
      <c r="L71" s="10"/>
      <c r="M71" s="10"/>
      <c r="N71" s="10"/>
      <c r="O71" s="10"/>
      <c r="P71" s="10"/>
    </row>
    <row r="72" spans="1:16" s="288" customFormat="1" x14ac:dyDescent="0.3">
      <c r="B72" s="284"/>
      <c r="C72" s="285" t="s">
        <v>57</v>
      </c>
      <c r="D72" s="7" t="s">
        <v>906</v>
      </c>
      <c r="E72" s="287"/>
      <c r="G72" s="10"/>
      <c r="H72" s="293" t="s">
        <v>68</v>
      </c>
      <c r="I72" s="10"/>
      <c r="J72" s="10"/>
      <c r="K72" s="10"/>
      <c r="L72" s="10"/>
      <c r="M72" s="10"/>
      <c r="N72" s="10"/>
      <c r="O72" s="10"/>
      <c r="P72" s="10"/>
    </row>
    <row r="73" spans="1:16" s="288" customFormat="1" ht="14.5" x14ac:dyDescent="0.35">
      <c r="B73" s="284"/>
      <c r="C73" s="285" t="s">
        <v>59</v>
      </c>
      <c r="D73" s="319" t="s">
        <v>907</v>
      </c>
      <c r="E73" s="287"/>
      <c r="G73" s="10"/>
      <c r="H73" s="293" t="s">
        <v>69</v>
      </c>
      <c r="I73" s="10"/>
      <c r="J73" s="10"/>
      <c r="K73" s="10"/>
      <c r="L73" s="10"/>
      <c r="M73" s="10"/>
      <c r="N73" s="10"/>
      <c r="O73" s="10"/>
      <c r="P73" s="10"/>
    </row>
    <row r="74" spans="1:16" ht="14.5" thickBot="1" x14ac:dyDescent="0.35">
      <c r="A74" s="288"/>
      <c r="B74" s="284"/>
      <c r="C74" s="285" t="s">
        <v>61</v>
      </c>
      <c r="D74" s="8">
        <v>44370</v>
      </c>
      <c r="E74" s="287"/>
      <c r="H74" s="293" t="s">
        <v>70</v>
      </c>
    </row>
    <row r="75" spans="1:16" ht="14.5" thickBot="1" x14ac:dyDescent="0.35">
      <c r="B75" s="284"/>
      <c r="C75" s="291" t="s">
        <v>204</v>
      </c>
      <c r="D75" s="286"/>
      <c r="E75" s="287"/>
      <c r="H75" s="293" t="s">
        <v>71</v>
      </c>
    </row>
    <row r="76" spans="1:16" x14ac:dyDescent="0.3">
      <c r="B76" s="284"/>
      <c r="C76" s="285" t="s">
        <v>57</v>
      </c>
      <c r="D76" s="7" t="s">
        <v>908</v>
      </c>
      <c r="E76" s="287"/>
      <c r="H76" s="293" t="s">
        <v>72</v>
      </c>
    </row>
    <row r="77" spans="1:16" ht="14.5" x14ac:dyDescent="0.35">
      <c r="B77" s="284"/>
      <c r="C77" s="285" t="s">
        <v>59</v>
      </c>
      <c r="D77" s="319" t="s">
        <v>909</v>
      </c>
      <c r="E77" s="287"/>
      <c r="H77" s="293" t="s">
        <v>73</v>
      </c>
    </row>
    <row r="78" spans="1:16" ht="14.5" thickBot="1" x14ac:dyDescent="0.35">
      <c r="B78" s="284"/>
      <c r="C78" s="285" t="s">
        <v>61</v>
      </c>
      <c r="D78" s="8">
        <v>44370</v>
      </c>
      <c r="E78" s="287"/>
      <c r="H78" s="293" t="s">
        <v>74</v>
      </c>
    </row>
    <row r="79" spans="1:16" ht="14.5" thickBot="1" x14ac:dyDescent="0.35">
      <c r="B79" s="284"/>
      <c r="C79" s="291" t="s">
        <v>204</v>
      </c>
      <c r="D79" s="286"/>
      <c r="E79" s="287"/>
      <c r="H79" s="293" t="s">
        <v>75</v>
      </c>
    </row>
    <row r="80" spans="1:16" ht="28" x14ac:dyDescent="0.3">
      <c r="B80" s="284"/>
      <c r="C80" s="285" t="s">
        <v>57</v>
      </c>
      <c r="D80" s="321" t="s">
        <v>928</v>
      </c>
      <c r="E80" s="287"/>
      <c r="H80" s="293" t="s">
        <v>76</v>
      </c>
    </row>
    <row r="81" spans="2:8" ht="14.5" x14ac:dyDescent="0.35">
      <c r="B81" s="284"/>
      <c r="C81" s="285" t="s">
        <v>59</v>
      </c>
      <c r="D81" s="319" t="s">
        <v>922</v>
      </c>
      <c r="E81" s="287"/>
      <c r="H81" s="293" t="s">
        <v>77</v>
      </c>
    </row>
    <row r="82" spans="2:8" ht="14.5" thickBot="1" x14ac:dyDescent="0.35">
      <c r="B82" s="284"/>
      <c r="C82" s="285" t="s">
        <v>61</v>
      </c>
      <c r="D82" s="8">
        <v>44370</v>
      </c>
      <c r="E82" s="287"/>
      <c r="H82" s="293" t="s">
        <v>78</v>
      </c>
    </row>
    <row r="83" spans="2:8" ht="14.5" thickBot="1" x14ac:dyDescent="0.35">
      <c r="B83" s="284"/>
      <c r="C83" s="291" t="s">
        <v>204</v>
      </c>
      <c r="D83" s="286"/>
      <c r="E83" s="287"/>
      <c r="H83" s="293" t="s">
        <v>71</v>
      </c>
    </row>
    <row r="84" spans="2:8" ht="28" x14ac:dyDescent="0.3">
      <c r="B84" s="284"/>
      <c r="C84" s="285" t="s">
        <v>57</v>
      </c>
      <c r="D84" s="321" t="s">
        <v>924</v>
      </c>
      <c r="E84" s="287"/>
      <c r="H84" s="293" t="s">
        <v>72</v>
      </c>
    </row>
    <row r="85" spans="2:8" ht="14.5" x14ac:dyDescent="0.35">
      <c r="B85" s="284"/>
      <c r="C85" s="285" t="s">
        <v>59</v>
      </c>
      <c r="D85" s="319" t="s">
        <v>925</v>
      </c>
      <c r="E85" s="287"/>
      <c r="H85" s="293" t="s">
        <v>73</v>
      </c>
    </row>
    <row r="86" spans="2:8" ht="14.5" thickBot="1" x14ac:dyDescent="0.35">
      <c r="B86" s="284"/>
      <c r="C86" s="285" t="s">
        <v>61</v>
      </c>
      <c r="D86" s="8">
        <v>44370</v>
      </c>
      <c r="E86" s="287"/>
      <c r="H86" s="293" t="s">
        <v>74</v>
      </c>
    </row>
    <row r="87" spans="2:8" ht="14.5" thickBot="1" x14ac:dyDescent="0.35">
      <c r="B87" s="284"/>
      <c r="C87" s="291" t="s">
        <v>204</v>
      </c>
      <c r="D87" s="286"/>
      <c r="E87" s="287"/>
      <c r="H87" s="293" t="s">
        <v>75</v>
      </c>
    </row>
    <row r="88" spans="2:8" ht="28" x14ac:dyDescent="0.3">
      <c r="B88" s="284"/>
      <c r="C88" s="285" t="s">
        <v>57</v>
      </c>
      <c r="D88" s="321" t="s">
        <v>927</v>
      </c>
      <c r="E88" s="287"/>
      <c r="H88" s="293" t="s">
        <v>76</v>
      </c>
    </row>
    <row r="89" spans="2:8" ht="14.5" x14ac:dyDescent="0.35">
      <c r="B89" s="284"/>
      <c r="C89" s="285" t="s">
        <v>59</v>
      </c>
      <c r="D89" s="319" t="s">
        <v>926</v>
      </c>
      <c r="E89" s="287"/>
      <c r="H89" s="293" t="s">
        <v>77</v>
      </c>
    </row>
    <row r="90" spans="2:8" ht="14.5" thickBot="1" x14ac:dyDescent="0.35">
      <c r="B90" s="284"/>
      <c r="C90" s="285" t="s">
        <v>61</v>
      </c>
      <c r="D90" s="8">
        <v>44370</v>
      </c>
      <c r="E90" s="287"/>
      <c r="H90" s="293" t="s">
        <v>78</v>
      </c>
    </row>
    <row r="91" spans="2:8" ht="14.5" thickBot="1" x14ac:dyDescent="0.35">
      <c r="B91" s="284"/>
      <c r="C91" s="291" t="s">
        <v>204</v>
      </c>
      <c r="D91" s="286"/>
      <c r="E91" s="287"/>
      <c r="H91" s="293" t="s">
        <v>79</v>
      </c>
    </row>
    <row r="92" spans="2:8" x14ac:dyDescent="0.3">
      <c r="B92" s="284"/>
      <c r="C92" s="285" t="s">
        <v>57</v>
      </c>
      <c r="D92" s="7" t="s">
        <v>901</v>
      </c>
      <c r="E92" s="287"/>
      <c r="H92" s="293" t="s">
        <v>80</v>
      </c>
    </row>
    <row r="93" spans="2:8" x14ac:dyDescent="0.3">
      <c r="B93" s="284"/>
      <c r="C93" s="285" t="s">
        <v>59</v>
      </c>
      <c r="D93" s="594" t="s">
        <v>1077</v>
      </c>
      <c r="E93" s="287"/>
      <c r="H93" s="293" t="s">
        <v>81</v>
      </c>
    </row>
    <row r="94" spans="2:8" ht="14.5" thickBot="1" x14ac:dyDescent="0.35">
      <c r="B94" s="284"/>
      <c r="C94" s="285" t="s">
        <v>61</v>
      </c>
      <c r="D94" s="8">
        <v>44370</v>
      </c>
      <c r="E94" s="287"/>
      <c r="H94" s="293" t="s">
        <v>82</v>
      </c>
    </row>
    <row r="95" spans="2:8" ht="14.5" thickBot="1" x14ac:dyDescent="0.35">
      <c r="B95" s="284"/>
      <c r="C95" s="291" t="s">
        <v>204</v>
      </c>
      <c r="D95" s="286"/>
      <c r="E95" s="287"/>
      <c r="H95" s="293" t="s">
        <v>79</v>
      </c>
    </row>
    <row r="96" spans="2:8" x14ac:dyDescent="0.3">
      <c r="B96" s="284"/>
      <c r="C96" s="285" t="s">
        <v>57</v>
      </c>
      <c r="D96" s="7" t="s">
        <v>1162</v>
      </c>
      <c r="E96" s="287"/>
      <c r="H96" s="293" t="s">
        <v>80</v>
      </c>
    </row>
    <row r="97" spans="2:8" ht="14.5" x14ac:dyDescent="0.35">
      <c r="B97" s="284"/>
      <c r="C97" s="285" t="s">
        <v>59</v>
      </c>
      <c r="D97" s="595" t="s">
        <v>1163</v>
      </c>
      <c r="E97" s="287"/>
      <c r="H97" s="293" t="s">
        <v>81</v>
      </c>
    </row>
    <row r="98" spans="2:8" ht="14.5" thickBot="1" x14ac:dyDescent="0.35">
      <c r="B98" s="284"/>
      <c r="C98" s="285" t="s">
        <v>61</v>
      </c>
      <c r="D98" s="8">
        <v>44370</v>
      </c>
      <c r="E98" s="287"/>
      <c r="H98" s="293" t="s">
        <v>82</v>
      </c>
    </row>
    <row r="99" spans="2:8" ht="14.5" thickBot="1" x14ac:dyDescent="0.35">
      <c r="B99" s="284"/>
      <c r="C99" s="291" t="s">
        <v>204</v>
      </c>
      <c r="D99" s="286"/>
      <c r="E99" s="287"/>
      <c r="H99" s="293" t="s">
        <v>79</v>
      </c>
    </row>
    <row r="100" spans="2:8" x14ac:dyDescent="0.3">
      <c r="B100" s="284"/>
      <c r="C100" s="285" t="s">
        <v>57</v>
      </c>
      <c r="D100" s="7" t="s">
        <v>1160</v>
      </c>
      <c r="E100" s="287"/>
      <c r="H100" s="293" t="s">
        <v>80</v>
      </c>
    </row>
    <row r="101" spans="2:8" ht="14.5" x14ac:dyDescent="0.35">
      <c r="B101" s="284"/>
      <c r="C101" s="285" t="s">
        <v>59</v>
      </c>
      <c r="D101" s="595" t="s">
        <v>1161</v>
      </c>
      <c r="E101" s="287"/>
      <c r="H101" s="293" t="s">
        <v>81</v>
      </c>
    </row>
    <row r="102" spans="2:8" ht="14.5" thickBot="1" x14ac:dyDescent="0.35">
      <c r="B102" s="284"/>
      <c r="C102" s="285" t="s">
        <v>61</v>
      </c>
      <c r="D102" s="8">
        <v>44370</v>
      </c>
      <c r="E102" s="287"/>
      <c r="H102" s="293" t="s">
        <v>82</v>
      </c>
    </row>
    <row r="103" spans="2:8" ht="14.5" thickBot="1" x14ac:dyDescent="0.35">
      <c r="B103" s="322"/>
      <c r="C103" s="323"/>
      <c r="D103" s="324"/>
      <c r="E103" s="325"/>
      <c r="H103" s="293" t="s">
        <v>83</v>
      </c>
    </row>
    <row r="104" spans="2:8" x14ac:dyDescent="0.3">
      <c r="H104" s="293" t="s">
        <v>84</v>
      </c>
    </row>
    <row r="105" spans="2:8" ht="14.65" customHeight="1" x14ac:dyDescent="0.3">
      <c r="H105" s="293" t="s">
        <v>85</v>
      </c>
    </row>
    <row r="106" spans="2:8" x14ac:dyDescent="0.3">
      <c r="H106" s="293" t="s">
        <v>86</v>
      </c>
    </row>
    <row r="107" spans="2:8" ht="13.9" customHeight="1" x14ac:dyDescent="0.3">
      <c r="H107" s="293" t="s">
        <v>87</v>
      </c>
    </row>
    <row r="108" spans="2:8" x14ac:dyDescent="0.3">
      <c r="H108" s="293" t="s">
        <v>88</v>
      </c>
    </row>
    <row r="109" spans="2:8" x14ac:dyDescent="0.3">
      <c r="H109" s="293" t="s">
        <v>89</v>
      </c>
    </row>
    <row r="110" spans="2:8" ht="13.9" customHeight="1" x14ac:dyDescent="0.3">
      <c r="H110" s="293" t="s">
        <v>90</v>
      </c>
    </row>
    <row r="111" spans="2:8" x14ac:dyDescent="0.3">
      <c r="H111" s="293" t="s">
        <v>91</v>
      </c>
    </row>
    <row r="112" spans="2:8" x14ac:dyDescent="0.3">
      <c r="H112" s="293" t="s">
        <v>92</v>
      </c>
    </row>
    <row r="113" spans="8:8" x14ac:dyDescent="0.3">
      <c r="H113" s="293" t="s">
        <v>93</v>
      </c>
    </row>
    <row r="114" spans="8:8" x14ac:dyDescent="0.3">
      <c r="H114" s="293" t="s">
        <v>94</v>
      </c>
    </row>
    <row r="115" spans="8:8" x14ac:dyDescent="0.3">
      <c r="H115" s="293" t="s">
        <v>95</v>
      </c>
    </row>
    <row r="116" spans="8:8" x14ac:dyDescent="0.3">
      <c r="H116" s="293" t="s">
        <v>96</v>
      </c>
    </row>
    <row r="117" spans="8:8" x14ac:dyDescent="0.3">
      <c r="H117" s="293" t="s">
        <v>97</v>
      </c>
    </row>
    <row r="118" spans="8:8" x14ac:dyDescent="0.3">
      <c r="H118" s="293" t="s">
        <v>98</v>
      </c>
    </row>
    <row r="119" spans="8:8" x14ac:dyDescent="0.3">
      <c r="H119" s="293" t="s">
        <v>99</v>
      </c>
    </row>
    <row r="120" spans="8:8" x14ac:dyDescent="0.3">
      <c r="H120" s="293" t="s">
        <v>100</v>
      </c>
    </row>
    <row r="121" spans="8:8" x14ac:dyDescent="0.3">
      <c r="H121" s="293" t="s">
        <v>101</v>
      </c>
    </row>
    <row r="122" spans="8:8" x14ac:dyDescent="0.3">
      <c r="H122" s="293" t="s">
        <v>102</v>
      </c>
    </row>
    <row r="123" spans="8:8" x14ac:dyDescent="0.3">
      <c r="H123" s="293" t="s">
        <v>103</v>
      </c>
    </row>
    <row r="124" spans="8:8" x14ac:dyDescent="0.3">
      <c r="H124" s="293" t="s">
        <v>104</v>
      </c>
    </row>
    <row r="125" spans="8:8" x14ac:dyDescent="0.3">
      <c r="H125" s="293" t="s">
        <v>105</v>
      </c>
    </row>
    <row r="126" spans="8:8" x14ac:dyDescent="0.3">
      <c r="H126" s="293" t="s">
        <v>106</v>
      </c>
    </row>
    <row r="127" spans="8:8" x14ac:dyDescent="0.3">
      <c r="H127" s="293" t="s">
        <v>107</v>
      </c>
    </row>
    <row r="128" spans="8:8" x14ac:dyDescent="0.3">
      <c r="H128" s="293" t="s">
        <v>108</v>
      </c>
    </row>
    <row r="129" spans="8:8" x14ac:dyDescent="0.3">
      <c r="H129" s="293" t="s">
        <v>109</v>
      </c>
    </row>
    <row r="130" spans="8:8" x14ac:dyDescent="0.3">
      <c r="H130" s="293" t="s">
        <v>110</v>
      </c>
    </row>
    <row r="131" spans="8:8" x14ac:dyDescent="0.3">
      <c r="H131" s="293" t="s">
        <v>111</v>
      </c>
    </row>
    <row r="132" spans="8:8" x14ac:dyDescent="0.3">
      <c r="H132" s="293" t="s">
        <v>112</v>
      </c>
    </row>
    <row r="133" spans="8:8" x14ac:dyDescent="0.3">
      <c r="H133" s="293" t="s">
        <v>113</v>
      </c>
    </row>
    <row r="134" spans="8:8" x14ac:dyDescent="0.3">
      <c r="H134" s="293" t="s">
        <v>114</v>
      </c>
    </row>
    <row r="135" spans="8:8" x14ac:dyDescent="0.3">
      <c r="H135" s="293" t="s">
        <v>115</v>
      </c>
    </row>
    <row r="136" spans="8:8" x14ac:dyDescent="0.3">
      <c r="H136" s="293" t="s">
        <v>116</v>
      </c>
    </row>
    <row r="137" spans="8:8" x14ac:dyDescent="0.3">
      <c r="H137" s="293" t="s">
        <v>117</v>
      </c>
    </row>
    <row r="138" spans="8:8" x14ac:dyDescent="0.3">
      <c r="H138" s="293" t="s">
        <v>118</v>
      </c>
    </row>
    <row r="139" spans="8:8" x14ac:dyDescent="0.3">
      <c r="H139" s="293" t="s">
        <v>119</v>
      </c>
    </row>
    <row r="140" spans="8:8" x14ac:dyDescent="0.3">
      <c r="H140" s="293" t="s">
        <v>120</v>
      </c>
    </row>
    <row r="141" spans="8:8" x14ac:dyDescent="0.3">
      <c r="H141" s="293" t="s">
        <v>121</v>
      </c>
    </row>
    <row r="142" spans="8:8" x14ac:dyDescent="0.3">
      <c r="H142" s="293" t="s">
        <v>122</v>
      </c>
    </row>
    <row r="143" spans="8:8" x14ac:dyDescent="0.3">
      <c r="H143" s="293" t="s">
        <v>123</v>
      </c>
    </row>
    <row r="144" spans="8:8" x14ac:dyDescent="0.3">
      <c r="H144" s="293" t="s">
        <v>124</v>
      </c>
    </row>
    <row r="145" spans="8:8" x14ac:dyDescent="0.3">
      <c r="H145" s="293" t="s">
        <v>125</v>
      </c>
    </row>
    <row r="146" spans="8:8" x14ac:dyDescent="0.3">
      <c r="H146" s="293" t="s">
        <v>126</v>
      </c>
    </row>
    <row r="147" spans="8:8" x14ac:dyDescent="0.3">
      <c r="H147" s="293" t="s">
        <v>127</v>
      </c>
    </row>
    <row r="148" spans="8:8" x14ac:dyDescent="0.3">
      <c r="H148" s="293" t="s">
        <v>128</v>
      </c>
    </row>
    <row r="149" spans="8:8" x14ac:dyDescent="0.3">
      <c r="H149" s="293" t="s">
        <v>129</v>
      </c>
    </row>
    <row r="150" spans="8:8" x14ac:dyDescent="0.3">
      <c r="H150" s="293" t="s">
        <v>130</v>
      </c>
    </row>
    <row r="151" spans="8:8" x14ac:dyDescent="0.3">
      <c r="H151" s="293" t="s">
        <v>131</v>
      </c>
    </row>
    <row r="152" spans="8:8" x14ac:dyDescent="0.3">
      <c r="H152" s="293" t="s">
        <v>132</v>
      </c>
    </row>
    <row r="153" spans="8:8" x14ac:dyDescent="0.3">
      <c r="H153" s="293" t="s">
        <v>133</v>
      </c>
    </row>
    <row r="154" spans="8:8" x14ac:dyDescent="0.3">
      <c r="H154" s="293" t="s">
        <v>134</v>
      </c>
    </row>
    <row r="155" spans="8:8" x14ac:dyDescent="0.3">
      <c r="H155" s="293" t="s">
        <v>135</v>
      </c>
    </row>
    <row r="156" spans="8:8" x14ac:dyDescent="0.3">
      <c r="H156" s="293" t="s">
        <v>136</v>
      </c>
    </row>
    <row r="157" spans="8:8" x14ac:dyDescent="0.3">
      <c r="H157" s="293" t="s">
        <v>137</v>
      </c>
    </row>
    <row r="158" spans="8:8" x14ac:dyDescent="0.3">
      <c r="H158" s="293" t="s">
        <v>138</v>
      </c>
    </row>
    <row r="159" spans="8:8" x14ac:dyDescent="0.3">
      <c r="H159" s="293" t="s">
        <v>139</v>
      </c>
    </row>
    <row r="160" spans="8:8" x14ac:dyDescent="0.3">
      <c r="H160" s="293" t="s">
        <v>140</v>
      </c>
    </row>
    <row r="161" spans="8:8" x14ac:dyDescent="0.3">
      <c r="H161" s="293" t="s">
        <v>141</v>
      </c>
    </row>
    <row r="162" spans="8:8" x14ac:dyDescent="0.3">
      <c r="H162" s="293" t="s">
        <v>142</v>
      </c>
    </row>
    <row r="163" spans="8:8" x14ac:dyDescent="0.3">
      <c r="H163" s="293" t="s">
        <v>143</v>
      </c>
    </row>
    <row r="164" spans="8:8" x14ac:dyDescent="0.3">
      <c r="H164" s="293" t="s">
        <v>144</v>
      </c>
    </row>
    <row r="165" spans="8:8" x14ac:dyDescent="0.3">
      <c r="H165" s="293" t="s">
        <v>145</v>
      </c>
    </row>
    <row r="166" spans="8:8" x14ac:dyDescent="0.3">
      <c r="H166" s="293" t="s">
        <v>146</v>
      </c>
    </row>
    <row r="167" spans="8:8" x14ac:dyDescent="0.3">
      <c r="H167" s="293" t="s">
        <v>147</v>
      </c>
    </row>
    <row r="168" spans="8:8" x14ac:dyDescent="0.3">
      <c r="H168" s="293" t="s">
        <v>148</v>
      </c>
    </row>
    <row r="169" spans="8:8" x14ac:dyDescent="0.3">
      <c r="H169" s="293" t="s">
        <v>149</v>
      </c>
    </row>
    <row r="170" spans="8:8" x14ac:dyDescent="0.3">
      <c r="H170" s="293" t="s">
        <v>150</v>
      </c>
    </row>
    <row r="171" spans="8:8" x14ac:dyDescent="0.3">
      <c r="H171" s="293" t="s">
        <v>151</v>
      </c>
    </row>
    <row r="172" spans="8:8" x14ac:dyDescent="0.3">
      <c r="H172" s="293" t="s">
        <v>152</v>
      </c>
    </row>
    <row r="173" spans="8:8" x14ac:dyDescent="0.3">
      <c r="H173" s="293" t="s">
        <v>153</v>
      </c>
    </row>
    <row r="174" spans="8:8" x14ac:dyDescent="0.3">
      <c r="H174" s="293" t="s">
        <v>154</v>
      </c>
    </row>
    <row r="175" spans="8:8" x14ac:dyDescent="0.3">
      <c r="H175" s="293" t="s">
        <v>155</v>
      </c>
    </row>
    <row r="176" spans="8:8" x14ac:dyDescent="0.3">
      <c r="H176" s="293" t="s">
        <v>156</v>
      </c>
    </row>
    <row r="177" spans="8:8" x14ac:dyDescent="0.3">
      <c r="H177" s="293" t="s">
        <v>157</v>
      </c>
    </row>
    <row r="178" spans="8:8" x14ac:dyDescent="0.3">
      <c r="H178" s="293" t="s">
        <v>158</v>
      </c>
    </row>
    <row r="179" spans="8:8" x14ac:dyDescent="0.3">
      <c r="H179" s="293" t="s">
        <v>159</v>
      </c>
    </row>
    <row r="180" spans="8:8" x14ac:dyDescent="0.3">
      <c r="H180" s="293" t="s">
        <v>160</v>
      </c>
    </row>
    <row r="181" spans="8:8" x14ac:dyDescent="0.3">
      <c r="H181" s="293" t="s">
        <v>161</v>
      </c>
    </row>
    <row r="182" spans="8:8" x14ac:dyDescent="0.3">
      <c r="H182" s="293" t="s">
        <v>162</v>
      </c>
    </row>
    <row r="183" spans="8:8" x14ac:dyDescent="0.3">
      <c r="H183" s="293" t="s">
        <v>163</v>
      </c>
    </row>
    <row r="184" spans="8:8" x14ac:dyDescent="0.3">
      <c r="H184" s="293" t="s">
        <v>164</v>
      </c>
    </row>
    <row r="185" spans="8:8" x14ac:dyDescent="0.3">
      <c r="H185" s="293" t="s">
        <v>165</v>
      </c>
    </row>
    <row r="186" spans="8:8" x14ac:dyDescent="0.3">
      <c r="H186" s="293" t="s">
        <v>166</v>
      </c>
    </row>
    <row r="187" spans="8:8" x14ac:dyDescent="0.3">
      <c r="H187" s="293" t="s">
        <v>167</v>
      </c>
    </row>
    <row r="188" spans="8:8" x14ac:dyDescent="0.3">
      <c r="H188" s="293" t="s">
        <v>168</v>
      </c>
    </row>
    <row r="189" spans="8:8" x14ac:dyDescent="0.3">
      <c r="H189" s="293" t="s">
        <v>169</v>
      </c>
    </row>
    <row r="190" spans="8:8" x14ac:dyDescent="0.3">
      <c r="H190" s="293" t="s">
        <v>170</v>
      </c>
    </row>
    <row r="191" spans="8:8" x14ac:dyDescent="0.3">
      <c r="H191" s="293" t="s">
        <v>171</v>
      </c>
    </row>
    <row r="192" spans="8:8" x14ac:dyDescent="0.3">
      <c r="H192" s="293" t="s">
        <v>172</v>
      </c>
    </row>
    <row r="193" spans="8:8" x14ac:dyDescent="0.3">
      <c r="H193" s="293" t="s">
        <v>173</v>
      </c>
    </row>
    <row r="194" spans="8:8" x14ac:dyDescent="0.3">
      <c r="H194" s="293" t="s">
        <v>174</v>
      </c>
    </row>
    <row r="195" spans="8:8" x14ac:dyDescent="0.3">
      <c r="H195" s="293" t="s">
        <v>175</v>
      </c>
    </row>
    <row r="196" spans="8:8" x14ac:dyDescent="0.3">
      <c r="H196" s="293" t="s">
        <v>176</v>
      </c>
    </row>
    <row r="197" spans="8:8" x14ac:dyDescent="0.3">
      <c r="H197" s="293" t="s">
        <v>177</v>
      </c>
    </row>
    <row r="198" spans="8:8" x14ac:dyDescent="0.3">
      <c r="H198" s="293" t="s">
        <v>178</v>
      </c>
    </row>
    <row r="199" spans="8:8" x14ac:dyDescent="0.3">
      <c r="H199" s="293" t="s">
        <v>179</v>
      </c>
    </row>
    <row r="200" spans="8:8" x14ac:dyDescent="0.3">
      <c r="H200" s="293" t="s">
        <v>180</v>
      </c>
    </row>
    <row r="201" spans="8:8" x14ac:dyDescent="0.3">
      <c r="H201" s="293" t="s">
        <v>181</v>
      </c>
    </row>
    <row r="202" spans="8:8" x14ac:dyDescent="0.3">
      <c r="H202" s="293" t="s">
        <v>182</v>
      </c>
    </row>
    <row r="203" spans="8:8" x14ac:dyDescent="0.3">
      <c r="H203" s="293" t="s">
        <v>183</v>
      </c>
    </row>
    <row r="204" spans="8:8" x14ac:dyDescent="0.3">
      <c r="H204" s="293" t="s">
        <v>184</v>
      </c>
    </row>
    <row r="205" spans="8:8" x14ac:dyDescent="0.3">
      <c r="H205" s="293" t="s">
        <v>185</v>
      </c>
    </row>
    <row r="206" spans="8:8" x14ac:dyDescent="0.3">
      <c r="H206" s="293" t="s">
        <v>186</v>
      </c>
    </row>
    <row r="207" spans="8:8" x14ac:dyDescent="0.3">
      <c r="H207" s="293" t="s">
        <v>187</v>
      </c>
    </row>
    <row r="208" spans="8:8" x14ac:dyDescent="0.3">
      <c r="H208" s="293" t="s">
        <v>188</v>
      </c>
    </row>
    <row r="209" spans="8:8" x14ac:dyDescent="0.3">
      <c r="H209" s="293" t="s">
        <v>189</v>
      </c>
    </row>
    <row r="210" spans="8:8" x14ac:dyDescent="0.3">
      <c r="H210" s="293" t="s">
        <v>190</v>
      </c>
    </row>
    <row r="211" spans="8:8" x14ac:dyDescent="0.3">
      <c r="H211" s="293" t="s">
        <v>191</v>
      </c>
    </row>
    <row r="212" spans="8:8" x14ac:dyDescent="0.3">
      <c r="H212" s="293" t="s">
        <v>192</v>
      </c>
    </row>
    <row r="213" spans="8:8" x14ac:dyDescent="0.3">
      <c r="H213" s="293" t="s">
        <v>193</v>
      </c>
    </row>
    <row r="214" spans="8:8" x14ac:dyDescent="0.3">
      <c r="H214" s="293" t="s">
        <v>194</v>
      </c>
    </row>
    <row r="215" spans="8:8" x14ac:dyDescent="0.3">
      <c r="H215" s="293" t="s">
        <v>195</v>
      </c>
    </row>
    <row r="216" spans="8:8" x14ac:dyDescent="0.3">
      <c r="H216" s="293" t="s">
        <v>196</v>
      </c>
    </row>
    <row r="217" spans="8:8" x14ac:dyDescent="0.3">
      <c r="H217" s="293" t="s">
        <v>197</v>
      </c>
    </row>
    <row r="218" spans="8:8" x14ac:dyDescent="0.3">
      <c r="H218" s="293" t="s">
        <v>198</v>
      </c>
    </row>
    <row r="219" spans="8:8" x14ac:dyDescent="0.3">
      <c r="H219" s="293" t="s">
        <v>199</v>
      </c>
    </row>
    <row r="220" spans="8:8" x14ac:dyDescent="0.3">
      <c r="H220" s="293" t="s">
        <v>200</v>
      </c>
    </row>
  </sheetData>
  <customSheetViews>
    <customSheetView guid="{EF9825A4-66A9-440C-B5D2-85645B844729}" hiddenRows="1" hiddenColumns="1" topLeftCell="A91">
      <selection activeCell="D98" sqref="D98"/>
      <pageMargins left="0.7" right="0.7" top="0.75" bottom="0.75" header="0.3" footer="0.3"/>
      <pageSetup orientation="landscape" r:id="rId1"/>
    </customSheetView>
    <customSheetView guid="{31DF18CB-BA8D-4AEA-B5E1-15D6CA9F0817}" hiddenRows="1" hiddenColumns="1" topLeftCell="A91">
      <selection activeCell="D98" sqref="D98"/>
      <pageMargins left="0.7" right="0.7" top="0.75" bottom="0.75" header="0.3" footer="0.3"/>
      <pageSetup orientation="landscape" r:id="rId2"/>
    </customSheetView>
    <customSheetView guid="{75853280-C85D-4EAD-BA4B-39FAD7BDDECC}" hiddenRows="1" hiddenColumns="1" topLeftCell="A91">
      <selection activeCell="D98" sqref="D98"/>
      <pageMargins left="0.7" right="0.7" top="0.75" bottom="0.75" header="0.3" footer="0.3"/>
      <pageSetup orientation="landscape" r:id="rId3"/>
    </customSheetView>
  </customSheetViews>
  <mergeCells count="15">
    <mergeCell ref="B56:C57"/>
    <mergeCell ref="B61:C62"/>
    <mergeCell ref="B66:C67"/>
    <mergeCell ref="B27:C27"/>
    <mergeCell ref="B30:C30"/>
    <mergeCell ref="D30:D31"/>
    <mergeCell ref="B42:C43"/>
    <mergeCell ref="B46:C46"/>
    <mergeCell ref="B51:C52"/>
    <mergeCell ref="B16:C16"/>
    <mergeCell ref="B19:C19"/>
    <mergeCell ref="B23:C24"/>
    <mergeCell ref="D23:D24"/>
    <mergeCell ref="B25:C25"/>
    <mergeCell ref="B26:C26"/>
  </mergeCells>
  <dataValidations disablePrompts="1" count="8">
    <dataValidation type="list" allowBlank="1" showInputMessage="1" showErrorMessage="1" prompt="Please use drop down menu on the right side of the cell " sqref="D36" xr:uid="{00000000-0002-0000-0000-000000000000}">
      <formula1>"Condition met and cleared by the AFB Sec, Condition met but clearance pending by AFB Sec, Condition not met"</formula1>
    </dataValidation>
    <dataValidation allowBlank="1" showInputMessage="1" showErrorMessage="1" prompt="Please provide a description, world limit = 100" sqref="D35" xr:uid="{00000000-0002-0000-0000-000001000000}"/>
    <dataValidation type="list" allowBlank="1" showInputMessage="1" showErrorMessage="1" prompt="Please use drop down menu on the right side of the cell " sqref="D34" xr:uid="{00000000-0002-0000-0000-000002000000}">
      <formula1>"Environmental and Social Safeguards, Gender, Monitoring &amp; Evaluation, Budget, Other"</formula1>
    </dataValidation>
    <dataValidation type="list" allowBlank="1" showInputMessage="1" showErrorMessage="1" sqref="IV65569:IV65573 D65569:D65573" xr:uid="{00000000-0002-0000-0000-000003000000}">
      <formula1>$H$15:$H$220</formula1>
    </dataValidation>
    <dataValidation type="list" allowBlank="1" showInputMessage="1" showErrorMessage="1" sqref="IV65568 D65568" xr:uid="{00000000-0002-0000-0000-000004000000}">
      <formula1>$I$15:$I$17</formula1>
    </dataValidation>
    <dataValidation type="list" allowBlank="1" showInputMessage="1" showErrorMessage="1" sqref="D65576" xr:uid="{00000000-0002-0000-0000-000005000000}">
      <formula1>$O$15:$O$26</formula1>
    </dataValidation>
    <dataValidation type="list" allowBlank="1" showInputMessage="1" showErrorMessage="1" sqref="IV65575" xr:uid="{00000000-0002-0000-0000-000006000000}">
      <formula1>$K$15:$K$19</formula1>
    </dataValidation>
    <dataValidation type="list" allowBlank="1" showInputMessage="1" showErrorMessage="1" sqref="D65577" xr:uid="{00000000-0002-0000-0000-000007000000}">
      <formula1>$P$15:$P$26</formula1>
    </dataValidation>
  </dataValidations>
  <hyperlinks>
    <hyperlink ref="D43" r:id="rId4" xr:uid="{00000000-0004-0000-0000-000000000000}"/>
    <hyperlink ref="D64" r:id="rId5" xr:uid="{00000000-0004-0000-0000-000001000000}"/>
    <hyperlink ref="D69" r:id="rId6" xr:uid="{00000000-0004-0000-0000-000002000000}"/>
    <hyperlink ref="D73" r:id="rId7" xr:uid="{00000000-0004-0000-0000-000003000000}"/>
    <hyperlink ref="D77" r:id="rId8" xr:uid="{00000000-0004-0000-0000-000004000000}"/>
    <hyperlink ref="D48" r:id="rId9" xr:uid="{00000000-0004-0000-0000-000005000000}"/>
    <hyperlink ref="D81" r:id="rId10" xr:uid="{00000000-0004-0000-0000-000006000000}"/>
    <hyperlink ref="D85" r:id="rId11" xr:uid="{00000000-0004-0000-0000-000007000000}"/>
    <hyperlink ref="D89" r:id="rId12" xr:uid="{00000000-0004-0000-0000-000008000000}"/>
    <hyperlink ref="D101" r:id="rId13" xr:uid="{00000000-0004-0000-0000-000009000000}"/>
    <hyperlink ref="D97" r:id="rId14" xr:uid="{00000000-0004-0000-0000-00000A000000}"/>
  </hyperlinks>
  <pageMargins left="0.7" right="0.7" top="0.75" bottom="0.75" header="0.3" footer="0.3"/>
  <pageSetup orientation="landscape" r:id="rId15"/>
  <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T343"/>
  <sheetViews>
    <sheetView showGridLines="0" zoomScale="80" zoomScaleNormal="80" zoomScalePageLayoutView="85" workbookViewId="0">
      <selection activeCell="K343" sqref="K343"/>
    </sheetView>
  </sheetViews>
  <sheetFormatPr defaultColWidth="8.7265625" defaultRowHeight="14.5" outlineLevelRow="1" x14ac:dyDescent="0.35"/>
  <cols>
    <col min="1" max="1" width="3" customWidth="1"/>
    <col min="2" max="2" width="28.453125" customWidth="1"/>
    <col min="3" max="3" width="60.54296875" customWidth="1"/>
    <col min="4" max="4" width="34.26953125" customWidth="1"/>
    <col min="5" max="5" width="32" customWidth="1"/>
    <col min="6" max="6" width="26.7265625" customWidth="1"/>
    <col min="7" max="7" width="30.26953125" customWidth="1"/>
    <col min="8" max="8" width="32.7265625" customWidth="1"/>
    <col min="9" max="9" width="26.26953125" customWidth="1"/>
    <col min="10" max="10" width="25.7265625" customWidth="1"/>
    <col min="11" max="11" width="31" bestFit="1" customWidth="1"/>
    <col min="12" max="12" width="32.7265625" customWidth="1"/>
    <col min="13" max="13" width="27.26953125" bestFit="1" customWidth="1"/>
    <col min="14" max="14" width="25" customWidth="1"/>
    <col min="15" max="15" width="25.7265625" bestFit="1" customWidth="1"/>
    <col min="16" max="16" width="32.7265625" customWidth="1"/>
    <col min="17" max="17" width="27.26953125" bestFit="1" customWidth="1"/>
    <col min="18" max="18" width="24.26953125" customWidth="1"/>
    <col min="19" max="19" width="23.26953125" bestFit="1" customWidth="1"/>
    <col min="20" max="20" width="27.7265625" customWidth="1"/>
  </cols>
  <sheetData>
    <row r="1" spans="2:19" ht="15" thickBot="1" x14ac:dyDescent="0.4"/>
    <row r="2" spans="2:19" ht="26" x14ac:dyDescent="0.35">
      <c r="B2" s="48"/>
      <c r="C2" s="1013"/>
      <c r="D2" s="1013"/>
      <c r="E2" s="1013"/>
      <c r="F2" s="1013"/>
      <c r="G2" s="1013"/>
      <c r="H2" s="42"/>
      <c r="I2" s="42"/>
      <c r="J2" s="42"/>
      <c r="K2" s="42"/>
      <c r="L2" s="42"/>
      <c r="M2" s="42"/>
      <c r="N2" s="42"/>
      <c r="O2" s="42"/>
      <c r="P2" s="42"/>
      <c r="Q2" s="42"/>
      <c r="R2" s="42"/>
      <c r="S2" s="43"/>
    </row>
    <row r="3" spans="2:19" ht="26" x14ac:dyDescent="0.35">
      <c r="B3" s="49"/>
      <c r="C3" s="1014" t="s">
        <v>270</v>
      </c>
      <c r="D3" s="1015"/>
      <c r="E3" s="1015"/>
      <c r="F3" s="1015"/>
      <c r="G3" s="1016"/>
      <c r="H3" s="74"/>
      <c r="I3" s="74"/>
      <c r="J3" s="74"/>
      <c r="K3" s="74"/>
      <c r="L3" s="74"/>
      <c r="M3" s="74"/>
      <c r="N3" s="74"/>
      <c r="O3" s="74"/>
      <c r="P3" s="74"/>
      <c r="Q3" s="74"/>
      <c r="R3" s="74"/>
      <c r="S3" s="47"/>
    </row>
    <row r="4" spans="2:19" ht="26" x14ac:dyDescent="0.35">
      <c r="B4" s="49"/>
      <c r="C4" s="490"/>
      <c r="D4" s="490"/>
      <c r="E4" s="490"/>
      <c r="F4" s="490"/>
      <c r="G4" s="490"/>
      <c r="H4" s="74"/>
      <c r="I4" s="74"/>
      <c r="J4" s="74"/>
      <c r="K4" s="74"/>
      <c r="L4" s="74"/>
      <c r="M4" s="74"/>
      <c r="N4" s="74"/>
      <c r="O4" s="74"/>
      <c r="P4" s="74"/>
      <c r="Q4" s="74"/>
      <c r="R4" s="74"/>
      <c r="S4" s="47"/>
    </row>
    <row r="5" spans="2:19" ht="15" thickBot="1" x14ac:dyDescent="0.4">
      <c r="B5" s="44"/>
      <c r="C5" s="74"/>
      <c r="D5" s="74"/>
      <c r="E5" s="74"/>
      <c r="F5" s="74"/>
      <c r="G5" s="74"/>
      <c r="H5" s="74"/>
      <c r="I5" s="74"/>
      <c r="J5" s="74"/>
      <c r="K5" s="74"/>
      <c r="L5" s="74"/>
      <c r="M5" s="74"/>
      <c r="N5" s="74"/>
      <c r="O5" s="74"/>
      <c r="P5" s="74"/>
      <c r="Q5" s="74"/>
      <c r="R5" s="74"/>
      <c r="S5" s="47"/>
    </row>
    <row r="6" spans="2:19" ht="34.5" customHeight="1" thickBot="1" x14ac:dyDescent="0.4">
      <c r="B6" s="1017" t="s">
        <v>836</v>
      </c>
      <c r="C6" s="1018"/>
      <c r="D6" s="1018"/>
      <c r="E6" s="1018"/>
      <c r="F6" s="1018"/>
      <c r="G6" s="1018"/>
      <c r="H6" s="128"/>
      <c r="I6" s="128"/>
      <c r="J6" s="128"/>
      <c r="K6" s="128"/>
      <c r="L6" s="128"/>
      <c r="M6" s="128"/>
      <c r="N6" s="128"/>
      <c r="O6" s="128"/>
      <c r="P6" s="128"/>
      <c r="Q6" s="128"/>
      <c r="R6" s="128"/>
      <c r="S6" s="129"/>
    </row>
    <row r="7" spans="2:19" ht="15.75" customHeight="1" x14ac:dyDescent="0.35">
      <c r="B7" s="1019" t="s">
        <v>650</v>
      </c>
      <c r="C7" s="1020"/>
      <c r="D7" s="1020"/>
      <c r="E7" s="1020"/>
      <c r="F7" s="1020"/>
      <c r="G7" s="1020"/>
      <c r="H7" s="128"/>
      <c r="I7" s="128"/>
      <c r="J7" s="128"/>
      <c r="K7" s="128"/>
      <c r="L7" s="128"/>
      <c r="M7" s="128"/>
      <c r="N7" s="128"/>
      <c r="O7" s="128"/>
      <c r="P7" s="128"/>
      <c r="Q7" s="128"/>
      <c r="R7" s="128"/>
      <c r="S7" s="129"/>
    </row>
    <row r="8" spans="2:19" ht="15.75" customHeight="1" thickBot="1" x14ac:dyDescent="0.4">
      <c r="B8" s="1021" t="s">
        <v>838</v>
      </c>
      <c r="C8" s="1022"/>
      <c r="D8" s="1022"/>
      <c r="E8" s="1022"/>
      <c r="F8" s="1022"/>
      <c r="G8" s="1022"/>
      <c r="H8" s="130"/>
      <c r="I8" s="130"/>
      <c r="J8" s="130"/>
      <c r="K8" s="130"/>
      <c r="L8" s="130"/>
      <c r="M8" s="130"/>
      <c r="N8" s="130"/>
      <c r="O8" s="130"/>
      <c r="P8" s="130"/>
      <c r="Q8" s="130"/>
      <c r="R8" s="130"/>
      <c r="S8" s="131"/>
    </row>
    <row r="10" spans="2:19" ht="21" x14ac:dyDescent="0.5">
      <c r="B10" s="1023" t="s">
        <v>296</v>
      </c>
      <c r="C10" s="1023"/>
    </row>
    <row r="11" spans="2:19" ht="15" thickBot="1" x14ac:dyDescent="0.4"/>
    <row r="12" spans="2:19" ht="15" customHeight="1" thickBot="1" x14ac:dyDescent="0.4">
      <c r="B12" s="491" t="s">
        <v>297</v>
      </c>
      <c r="C12" s="77" t="s">
        <v>894</v>
      </c>
    </row>
    <row r="13" spans="2:19" ht="15.75" customHeight="1" thickBot="1" x14ac:dyDescent="0.4">
      <c r="B13" s="491" t="s">
        <v>263</v>
      </c>
      <c r="C13" s="77" t="s">
        <v>850</v>
      </c>
    </row>
    <row r="14" spans="2:19" ht="15.75" customHeight="1" thickBot="1" x14ac:dyDescent="0.4">
      <c r="B14" s="491" t="s">
        <v>651</v>
      </c>
      <c r="C14" s="77" t="s">
        <v>589</v>
      </c>
    </row>
    <row r="15" spans="2:19" ht="15" thickBot="1" x14ac:dyDescent="0.4">
      <c r="B15" s="491" t="s">
        <v>298</v>
      </c>
      <c r="C15" s="275" t="s">
        <v>893</v>
      </c>
    </row>
    <row r="16" spans="2:19" ht="15" thickBot="1" x14ac:dyDescent="0.4">
      <c r="B16" s="491" t="s">
        <v>299</v>
      </c>
      <c r="C16" s="77" t="s">
        <v>594</v>
      </c>
    </row>
    <row r="17" spans="2:19" ht="15" thickBot="1" x14ac:dyDescent="0.4">
      <c r="B17" s="491" t="s">
        <v>300</v>
      </c>
      <c r="C17" s="77" t="s">
        <v>462</v>
      </c>
    </row>
    <row r="18" spans="2:19" ht="15" thickBot="1" x14ac:dyDescent="0.4"/>
    <row r="19" spans="2:19" ht="15" thickBot="1" x14ac:dyDescent="0.4">
      <c r="D19" s="1004" t="s">
        <v>301</v>
      </c>
      <c r="E19" s="1005"/>
      <c r="F19" s="1005"/>
      <c r="G19" s="1006"/>
      <c r="H19" s="1004" t="s">
        <v>302</v>
      </c>
      <c r="I19" s="1005"/>
      <c r="J19" s="1005"/>
      <c r="K19" s="1006"/>
      <c r="L19" s="1004" t="s">
        <v>303</v>
      </c>
      <c r="M19" s="1005"/>
      <c r="N19" s="1005"/>
      <c r="O19" s="1006"/>
      <c r="P19" s="1004" t="s">
        <v>304</v>
      </c>
      <c r="Q19" s="1005"/>
      <c r="R19" s="1005"/>
      <c r="S19" s="1006"/>
    </row>
    <row r="20" spans="2:19" ht="45" customHeight="1" thickBot="1" x14ac:dyDescent="0.4">
      <c r="B20" s="1007" t="s">
        <v>305</v>
      </c>
      <c r="C20" s="1010" t="s">
        <v>306</v>
      </c>
      <c r="D20" s="492"/>
      <c r="E20" s="493" t="s">
        <v>307</v>
      </c>
      <c r="F20" s="494" t="s">
        <v>308</v>
      </c>
      <c r="G20" s="495" t="s">
        <v>309</v>
      </c>
      <c r="H20" s="492"/>
      <c r="I20" s="493" t="s">
        <v>307</v>
      </c>
      <c r="J20" s="494" t="s">
        <v>308</v>
      </c>
      <c r="K20" s="495" t="s">
        <v>309</v>
      </c>
      <c r="L20" s="492"/>
      <c r="M20" s="493" t="s">
        <v>307</v>
      </c>
      <c r="N20" s="494" t="s">
        <v>308</v>
      </c>
      <c r="O20" s="495" t="s">
        <v>309</v>
      </c>
      <c r="P20" s="492"/>
      <c r="Q20" s="493" t="s">
        <v>307</v>
      </c>
      <c r="R20" s="494" t="s">
        <v>308</v>
      </c>
      <c r="S20" s="495" t="s">
        <v>309</v>
      </c>
    </row>
    <row r="21" spans="2:19" ht="40.5" customHeight="1" x14ac:dyDescent="0.35">
      <c r="B21" s="1008"/>
      <c r="C21" s="1011"/>
      <c r="D21" s="496" t="s">
        <v>310</v>
      </c>
      <c r="E21" s="100">
        <v>0</v>
      </c>
      <c r="F21" s="78">
        <v>0</v>
      </c>
      <c r="G21" s="79">
        <v>0</v>
      </c>
      <c r="H21" s="497" t="s">
        <v>310</v>
      </c>
      <c r="I21" s="498">
        <v>343022</v>
      </c>
      <c r="J21" s="276">
        <v>226872</v>
      </c>
      <c r="K21" s="499">
        <v>116150</v>
      </c>
      <c r="L21" s="500" t="s">
        <v>310</v>
      </c>
      <c r="M21" s="102"/>
      <c r="N21" s="80"/>
      <c r="O21" s="81"/>
      <c r="P21" s="496" t="s">
        <v>310</v>
      </c>
      <c r="Q21" s="102"/>
      <c r="R21" s="80"/>
      <c r="S21" s="81"/>
    </row>
    <row r="22" spans="2:19" ht="39.75" customHeight="1" x14ac:dyDescent="0.35">
      <c r="B22" s="1008"/>
      <c r="C22" s="1011"/>
      <c r="D22" s="501" t="s">
        <v>311</v>
      </c>
      <c r="E22" s="82">
        <v>0</v>
      </c>
      <c r="F22" s="82">
        <v>0</v>
      </c>
      <c r="G22" s="83">
        <v>0</v>
      </c>
      <c r="H22" s="502" t="s">
        <v>311</v>
      </c>
      <c r="I22" s="84">
        <v>0.5</v>
      </c>
      <c r="J22" s="84">
        <v>0.5</v>
      </c>
      <c r="K22" s="85">
        <v>0.5</v>
      </c>
      <c r="L22" s="501" t="s">
        <v>311</v>
      </c>
      <c r="M22" s="84"/>
      <c r="N22" s="84"/>
      <c r="O22" s="85"/>
      <c r="P22" s="501" t="s">
        <v>311</v>
      </c>
      <c r="Q22" s="84"/>
      <c r="R22" s="84"/>
      <c r="S22" s="85"/>
    </row>
    <row r="23" spans="2:19" ht="37.5" customHeight="1" x14ac:dyDescent="0.35">
      <c r="B23" s="1009"/>
      <c r="C23" s="1012"/>
      <c r="D23" s="501" t="s">
        <v>312</v>
      </c>
      <c r="E23" s="82">
        <v>0</v>
      </c>
      <c r="F23" s="82">
        <v>0</v>
      </c>
      <c r="G23" s="83">
        <v>0</v>
      </c>
      <c r="H23" s="502" t="s">
        <v>312</v>
      </c>
      <c r="I23" s="84">
        <v>0.5</v>
      </c>
      <c r="J23" s="84">
        <v>0.5</v>
      </c>
      <c r="K23" s="85">
        <v>0.5</v>
      </c>
      <c r="L23" s="501" t="s">
        <v>312</v>
      </c>
      <c r="M23" s="84"/>
      <c r="N23" s="84"/>
      <c r="O23" s="85"/>
      <c r="P23" s="501" t="s">
        <v>312</v>
      </c>
      <c r="Q23" s="84"/>
      <c r="R23" s="84"/>
      <c r="S23" s="85"/>
    </row>
    <row r="24" spans="2:19" ht="14.65" customHeight="1" thickBot="1" x14ac:dyDescent="0.4">
      <c r="B24" s="503"/>
      <c r="C24" s="503"/>
      <c r="Q24" s="86"/>
      <c r="R24" s="86"/>
      <c r="S24" s="86"/>
    </row>
    <row r="25" spans="2:19" ht="30" customHeight="1" thickBot="1" x14ac:dyDescent="0.4">
      <c r="B25" s="503"/>
      <c r="C25" s="503"/>
      <c r="D25" s="1004" t="s">
        <v>301</v>
      </c>
      <c r="E25" s="1005"/>
      <c r="F25" s="1005"/>
      <c r="G25" s="1006"/>
      <c r="H25" s="1004" t="s">
        <v>302</v>
      </c>
      <c r="I25" s="1005"/>
      <c r="J25" s="1005"/>
      <c r="K25" s="1006"/>
      <c r="L25" s="1004" t="s">
        <v>303</v>
      </c>
      <c r="M25" s="1005"/>
      <c r="N25" s="1005"/>
      <c r="O25" s="1006"/>
      <c r="P25" s="1004" t="s">
        <v>304</v>
      </c>
      <c r="Q25" s="1005"/>
      <c r="R25" s="1005"/>
      <c r="S25" s="1006"/>
    </row>
    <row r="26" spans="2:19" ht="47.25" customHeight="1" x14ac:dyDescent="0.35">
      <c r="B26" s="1007" t="s">
        <v>313</v>
      </c>
      <c r="C26" s="1007" t="s">
        <v>314</v>
      </c>
      <c r="D26" s="1024" t="s">
        <v>315</v>
      </c>
      <c r="E26" s="1025"/>
      <c r="F26" s="504" t="s">
        <v>316</v>
      </c>
      <c r="G26" s="505" t="s">
        <v>317</v>
      </c>
      <c r="H26" s="1024" t="s">
        <v>315</v>
      </c>
      <c r="I26" s="1025"/>
      <c r="J26" s="504" t="s">
        <v>316</v>
      </c>
      <c r="K26" s="505" t="s">
        <v>317</v>
      </c>
      <c r="L26" s="1024" t="s">
        <v>315</v>
      </c>
      <c r="M26" s="1025"/>
      <c r="N26" s="504" t="s">
        <v>316</v>
      </c>
      <c r="O26" s="505" t="s">
        <v>317</v>
      </c>
      <c r="P26" s="1024" t="s">
        <v>315</v>
      </c>
      <c r="Q26" s="1025"/>
      <c r="R26" s="504" t="s">
        <v>316</v>
      </c>
      <c r="S26" s="505" t="s">
        <v>317</v>
      </c>
    </row>
    <row r="27" spans="2:19" ht="51" customHeight="1" x14ac:dyDescent="0.35">
      <c r="B27" s="1008"/>
      <c r="C27" s="1008"/>
      <c r="D27" s="506" t="s">
        <v>310</v>
      </c>
      <c r="E27" s="378"/>
      <c r="F27" s="1046"/>
      <c r="G27" s="1048"/>
      <c r="H27" s="506" t="s">
        <v>310</v>
      </c>
      <c r="I27" s="379"/>
      <c r="J27" s="1030"/>
      <c r="K27" s="1032"/>
      <c r="L27" s="506" t="s">
        <v>310</v>
      </c>
      <c r="M27" s="87"/>
      <c r="N27" s="1026"/>
      <c r="O27" s="1028"/>
      <c r="P27" s="506" t="s">
        <v>310</v>
      </c>
      <c r="Q27" s="87"/>
      <c r="R27" s="1026"/>
      <c r="S27" s="1028"/>
    </row>
    <row r="28" spans="2:19" ht="51" customHeight="1" x14ac:dyDescent="0.35">
      <c r="B28" s="1008"/>
      <c r="C28" s="1008"/>
      <c r="D28" s="507" t="s">
        <v>318</v>
      </c>
      <c r="E28" s="88"/>
      <c r="F28" s="1047"/>
      <c r="G28" s="1049"/>
      <c r="H28" s="507" t="s">
        <v>318</v>
      </c>
      <c r="I28" s="89"/>
      <c r="J28" s="1031"/>
      <c r="K28" s="1033"/>
      <c r="L28" s="507" t="s">
        <v>318</v>
      </c>
      <c r="M28" s="89"/>
      <c r="N28" s="1027"/>
      <c r="O28" s="1029"/>
      <c r="P28" s="507" t="s">
        <v>318</v>
      </c>
      <c r="Q28" s="89"/>
      <c r="R28" s="1027"/>
      <c r="S28" s="1029"/>
    </row>
    <row r="29" spans="2:19" ht="45.4" customHeight="1" x14ac:dyDescent="0.35">
      <c r="B29" s="1034" t="s">
        <v>319</v>
      </c>
      <c r="C29" s="1037" t="s">
        <v>320</v>
      </c>
      <c r="D29" s="508" t="s">
        <v>321</v>
      </c>
      <c r="E29" s="509" t="s">
        <v>300</v>
      </c>
      <c r="F29" s="509" t="s">
        <v>322</v>
      </c>
      <c r="G29" s="510" t="s">
        <v>323</v>
      </c>
      <c r="H29" s="508" t="s">
        <v>321</v>
      </c>
      <c r="I29" s="509" t="s">
        <v>300</v>
      </c>
      <c r="J29" s="509" t="s">
        <v>322</v>
      </c>
      <c r="K29" s="510" t="s">
        <v>323</v>
      </c>
      <c r="L29" s="508" t="s">
        <v>321</v>
      </c>
      <c r="M29" s="509" t="s">
        <v>300</v>
      </c>
      <c r="N29" s="509" t="s">
        <v>322</v>
      </c>
      <c r="O29" s="510" t="s">
        <v>323</v>
      </c>
      <c r="P29" s="508" t="s">
        <v>321</v>
      </c>
      <c r="Q29" s="509" t="s">
        <v>300</v>
      </c>
      <c r="R29" s="509" t="s">
        <v>322</v>
      </c>
      <c r="S29" s="510" t="s">
        <v>323</v>
      </c>
    </row>
    <row r="30" spans="2:19" ht="30" customHeight="1" x14ac:dyDescent="0.35">
      <c r="B30" s="1035"/>
      <c r="C30" s="1038"/>
      <c r="D30" s="341">
        <v>0</v>
      </c>
      <c r="E30" s="91" t="s">
        <v>462</v>
      </c>
      <c r="F30" s="91" t="s">
        <v>477</v>
      </c>
      <c r="G30" s="340" t="s">
        <v>528</v>
      </c>
      <c r="H30" s="93">
        <v>7</v>
      </c>
      <c r="I30" s="94" t="s">
        <v>462</v>
      </c>
      <c r="J30" s="93" t="s">
        <v>477</v>
      </c>
      <c r="K30" s="395" t="s">
        <v>534</v>
      </c>
      <c r="L30" s="93"/>
      <c r="M30" s="94"/>
      <c r="N30" s="93"/>
      <c r="O30" s="95"/>
      <c r="P30" s="93"/>
      <c r="Q30" s="94"/>
      <c r="R30" s="93"/>
      <c r="S30" s="95"/>
    </row>
    <row r="31" spans="2:19" ht="36.75" customHeight="1" outlineLevel="1" x14ac:dyDescent="0.35">
      <c r="B31" s="1035"/>
      <c r="C31" s="1038"/>
      <c r="D31" s="508" t="s">
        <v>321</v>
      </c>
      <c r="E31" s="509" t="s">
        <v>300</v>
      </c>
      <c r="F31" s="509" t="s">
        <v>322</v>
      </c>
      <c r="G31" s="510" t="s">
        <v>323</v>
      </c>
      <c r="H31" s="508" t="s">
        <v>321</v>
      </c>
      <c r="I31" s="509" t="s">
        <v>300</v>
      </c>
      <c r="J31" s="509" t="s">
        <v>322</v>
      </c>
      <c r="K31" s="510" t="s">
        <v>323</v>
      </c>
      <c r="L31" s="508" t="s">
        <v>321</v>
      </c>
      <c r="M31" s="509" t="s">
        <v>300</v>
      </c>
      <c r="N31" s="509" t="s">
        <v>322</v>
      </c>
      <c r="O31" s="510" t="s">
        <v>323</v>
      </c>
      <c r="P31" s="508" t="s">
        <v>321</v>
      </c>
      <c r="Q31" s="509" t="s">
        <v>300</v>
      </c>
      <c r="R31" s="509" t="s">
        <v>322</v>
      </c>
      <c r="S31" s="510" t="s">
        <v>323</v>
      </c>
    </row>
    <row r="32" spans="2:19" ht="30" customHeight="1" outlineLevel="1" x14ac:dyDescent="0.35">
      <c r="B32" s="1035"/>
      <c r="C32" s="1038"/>
      <c r="D32" s="341">
        <v>0</v>
      </c>
      <c r="E32" s="91" t="s">
        <v>475</v>
      </c>
      <c r="F32" s="91" t="s">
        <v>477</v>
      </c>
      <c r="G32" s="92" t="s">
        <v>528</v>
      </c>
      <c r="H32" s="93">
        <v>12</v>
      </c>
      <c r="I32" s="94" t="s">
        <v>475</v>
      </c>
      <c r="J32" s="93" t="s">
        <v>477</v>
      </c>
      <c r="K32" s="395" t="s">
        <v>534</v>
      </c>
      <c r="L32" s="93"/>
      <c r="M32" s="94"/>
      <c r="N32" s="93"/>
      <c r="O32" s="95"/>
      <c r="P32" s="93"/>
      <c r="Q32" s="94"/>
      <c r="R32" s="93"/>
      <c r="S32" s="95"/>
    </row>
    <row r="33" spans="2:19" ht="36" customHeight="1" outlineLevel="1" x14ac:dyDescent="0.35">
      <c r="B33" s="1035"/>
      <c r="C33" s="1038"/>
      <c r="D33" s="508" t="s">
        <v>321</v>
      </c>
      <c r="E33" s="509" t="s">
        <v>300</v>
      </c>
      <c r="F33" s="509" t="s">
        <v>322</v>
      </c>
      <c r="G33" s="510" t="s">
        <v>323</v>
      </c>
      <c r="H33" s="508" t="s">
        <v>321</v>
      </c>
      <c r="I33" s="509" t="s">
        <v>300</v>
      </c>
      <c r="J33" s="509" t="s">
        <v>322</v>
      </c>
      <c r="K33" s="510" t="s">
        <v>323</v>
      </c>
      <c r="L33" s="508" t="s">
        <v>321</v>
      </c>
      <c r="M33" s="509" t="s">
        <v>300</v>
      </c>
      <c r="N33" s="509" t="s">
        <v>322</v>
      </c>
      <c r="O33" s="510" t="s">
        <v>323</v>
      </c>
      <c r="P33" s="508" t="s">
        <v>321</v>
      </c>
      <c r="Q33" s="509" t="s">
        <v>300</v>
      </c>
      <c r="R33" s="509" t="s">
        <v>322</v>
      </c>
      <c r="S33" s="510" t="s">
        <v>323</v>
      </c>
    </row>
    <row r="34" spans="2:19" ht="30" customHeight="1" outlineLevel="1" x14ac:dyDescent="0.35">
      <c r="B34" s="1035"/>
      <c r="C34" s="1038"/>
      <c r="D34" s="341">
        <v>0</v>
      </c>
      <c r="E34" s="91" t="s">
        <v>479</v>
      </c>
      <c r="F34" s="91" t="s">
        <v>477</v>
      </c>
      <c r="G34" s="92" t="s">
        <v>528</v>
      </c>
      <c r="H34" s="93">
        <v>4</v>
      </c>
      <c r="I34" s="94" t="s">
        <v>479</v>
      </c>
      <c r="J34" s="93" t="s">
        <v>477</v>
      </c>
      <c r="K34" s="395" t="s">
        <v>534</v>
      </c>
      <c r="L34" s="93"/>
      <c r="M34" s="94"/>
      <c r="N34" s="93"/>
      <c r="O34" s="95"/>
      <c r="P34" s="93"/>
      <c r="Q34" s="94"/>
      <c r="R34" s="93"/>
      <c r="S34" s="95"/>
    </row>
    <row r="35" spans="2:19" ht="39" customHeight="1" outlineLevel="1" x14ac:dyDescent="0.35">
      <c r="B35" s="1035"/>
      <c r="C35" s="1038"/>
      <c r="D35" s="508" t="s">
        <v>321</v>
      </c>
      <c r="E35" s="509" t="s">
        <v>300</v>
      </c>
      <c r="F35" s="509" t="s">
        <v>322</v>
      </c>
      <c r="G35" s="510" t="s">
        <v>323</v>
      </c>
      <c r="H35" s="508" t="s">
        <v>321</v>
      </c>
      <c r="I35" s="509" t="s">
        <v>300</v>
      </c>
      <c r="J35" s="509" t="s">
        <v>322</v>
      </c>
      <c r="K35" s="510" t="s">
        <v>323</v>
      </c>
      <c r="L35" s="508" t="s">
        <v>321</v>
      </c>
      <c r="M35" s="509" t="s">
        <v>300</v>
      </c>
      <c r="N35" s="509" t="s">
        <v>322</v>
      </c>
      <c r="O35" s="510" t="s">
        <v>323</v>
      </c>
      <c r="P35" s="508" t="s">
        <v>321</v>
      </c>
      <c r="Q35" s="509" t="s">
        <v>300</v>
      </c>
      <c r="R35" s="509" t="s">
        <v>322</v>
      </c>
      <c r="S35" s="510" t="s">
        <v>323</v>
      </c>
    </row>
    <row r="36" spans="2:19" ht="30" customHeight="1" outlineLevel="1" x14ac:dyDescent="0.35">
      <c r="B36" s="1035"/>
      <c r="C36" s="1038"/>
      <c r="D36" s="341"/>
      <c r="E36" s="91"/>
      <c r="F36" s="91"/>
      <c r="G36" s="92"/>
      <c r="H36" s="93"/>
      <c r="I36" s="94"/>
      <c r="J36" s="93"/>
      <c r="K36" s="95"/>
      <c r="L36" s="93"/>
      <c r="M36" s="94"/>
      <c r="N36" s="93"/>
      <c r="O36" s="95"/>
      <c r="P36" s="93"/>
      <c r="Q36" s="94"/>
      <c r="R36" s="93"/>
      <c r="S36" s="95"/>
    </row>
    <row r="37" spans="2:19" ht="36.75" customHeight="1" outlineLevel="1" x14ac:dyDescent="0.35">
      <c r="B37" s="1035"/>
      <c r="C37" s="1038"/>
      <c r="D37" s="508" t="s">
        <v>321</v>
      </c>
      <c r="E37" s="509" t="s">
        <v>300</v>
      </c>
      <c r="F37" s="509" t="s">
        <v>322</v>
      </c>
      <c r="G37" s="510" t="s">
        <v>323</v>
      </c>
      <c r="H37" s="508" t="s">
        <v>321</v>
      </c>
      <c r="I37" s="509" t="s">
        <v>300</v>
      </c>
      <c r="J37" s="509" t="s">
        <v>322</v>
      </c>
      <c r="K37" s="510" t="s">
        <v>323</v>
      </c>
      <c r="L37" s="508" t="s">
        <v>321</v>
      </c>
      <c r="M37" s="509" t="s">
        <v>300</v>
      </c>
      <c r="N37" s="509" t="s">
        <v>322</v>
      </c>
      <c r="O37" s="510" t="s">
        <v>323</v>
      </c>
      <c r="P37" s="508" t="s">
        <v>321</v>
      </c>
      <c r="Q37" s="509" t="s">
        <v>300</v>
      </c>
      <c r="R37" s="509" t="s">
        <v>322</v>
      </c>
      <c r="S37" s="510" t="s">
        <v>323</v>
      </c>
    </row>
    <row r="38" spans="2:19" ht="30" customHeight="1" outlineLevel="1" x14ac:dyDescent="0.35">
      <c r="B38" s="1036"/>
      <c r="C38" s="1039"/>
      <c r="D38" s="90"/>
      <c r="E38" s="91"/>
      <c r="F38" s="91"/>
      <c r="G38" s="92"/>
      <c r="H38" s="93"/>
      <c r="I38" s="94"/>
      <c r="J38" s="93"/>
      <c r="K38" s="95"/>
      <c r="L38" s="93"/>
      <c r="M38" s="94"/>
      <c r="N38" s="93"/>
      <c r="O38" s="95"/>
      <c r="P38" s="93"/>
      <c r="Q38" s="94"/>
      <c r="R38" s="93"/>
      <c r="S38" s="95"/>
    </row>
    <row r="39" spans="2:19" ht="30" customHeight="1" x14ac:dyDescent="0.35">
      <c r="B39" s="1034" t="s">
        <v>324</v>
      </c>
      <c r="C39" s="1034" t="s">
        <v>325</v>
      </c>
      <c r="D39" s="509" t="s">
        <v>326</v>
      </c>
      <c r="E39" s="509" t="s">
        <v>327</v>
      </c>
      <c r="F39" s="494" t="s">
        <v>328</v>
      </c>
      <c r="G39" s="96" t="s">
        <v>395</v>
      </c>
      <c r="H39" s="509" t="s">
        <v>326</v>
      </c>
      <c r="I39" s="509" t="s">
        <v>327</v>
      </c>
      <c r="J39" s="494" t="s">
        <v>328</v>
      </c>
      <c r="K39" s="97" t="s">
        <v>395</v>
      </c>
      <c r="L39" s="509" t="s">
        <v>326</v>
      </c>
      <c r="M39" s="509" t="s">
        <v>327</v>
      </c>
      <c r="N39" s="494" t="s">
        <v>328</v>
      </c>
      <c r="O39" s="97"/>
      <c r="P39" s="509" t="s">
        <v>326</v>
      </c>
      <c r="Q39" s="509" t="s">
        <v>327</v>
      </c>
      <c r="R39" s="494" t="s">
        <v>328</v>
      </c>
      <c r="S39" s="97"/>
    </row>
    <row r="40" spans="2:19" ht="30" customHeight="1" x14ac:dyDescent="0.35">
      <c r="B40" s="1035"/>
      <c r="C40" s="1035"/>
      <c r="D40" s="1040">
        <v>0</v>
      </c>
      <c r="E40" s="1040" t="s">
        <v>530</v>
      </c>
      <c r="F40" s="494" t="s">
        <v>329</v>
      </c>
      <c r="G40" s="98" t="s">
        <v>477</v>
      </c>
      <c r="H40" s="1042">
        <v>2</v>
      </c>
      <c r="I40" s="1044" t="s">
        <v>530</v>
      </c>
      <c r="J40" s="494" t="s">
        <v>329</v>
      </c>
      <c r="K40" s="99" t="s">
        <v>477</v>
      </c>
      <c r="L40" s="1042"/>
      <c r="M40" s="1042"/>
      <c r="N40" s="494" t="s">
        <v>329</v>
      </c>
      <c r="O40" s="99"/>
      <c r="P40" s="1042"/>
      <c r="Q40" s="1042"/>
      <c r="R40" s="494" t="s">
        <v>329</v>
      </c>
      <c r="S40" s="99"/>
    </row>
    <row r="41" spans="2:19" ht="30" customHeight="1" x14ac:dyDescent="0.35">
      <c r="B41" s="1035"/>
      <c r="C41" s="1035"/>
      <c r="D41" s="1041"/>
      <c r="E41" s="1041"/>
      <c r="F41" s="494" t="s">
        <v>330</v>
      </c>
      <c r="G41" s="92">
        <v>2</v>
      </c>
      <c r="H41" s="1043"/>
      <c r="I41" s="1045"/>
      <c r="J41" s="494" t="s">
        <v>330</v>
      </c>
      <c r="K41" s="95">
        <v>2</v>
      </c>
      <c r="L41" s="1043"/>
      <c r="M41" s="1043"/>
      <c r="N41" s="494" t="s">
        <v>330</v>
      </c>
      <c r="O41" s="95"/>
      <c r="P41" s="1043"/>
      <c r="Q41" s="1043"/>
      <c r="R41" s="494" t="s">
        <v>330</v>
      </c>
      <c r="S41" s="95"/>
    </row>
    <row r="42" spans="2:19" ht="30" customHeight="1" outlineLevel="1" x14ac:dyDescent="0.35">
      <c r="B42" s="1035"/>
      <c r="C42" s="1035"/>
      <c r="D42" s="509" t="s">
        <v>326</v>
      </c>
      <c r="E42" s="509" t="s">
        <v>327</v>
      </c>
      <c r="F42" s="494" t="s">
        <v>328</v>
      </c>
      <c r="G42" s="96" t="s">
        <v>416</v>
      </c>
      <c r="H42" s="509" t="s">
        <v>326</v>
      </c>
      <c r="I42" s="509" t="s">
        <v>327</v>
      </c>
      <c r="J42" s="494" t="s">
        <v>328</v>
      </c>
      <c r="K42" s="97" t="s">
        <v>416</v>
      </c>
      <c r="L42" s="509" t="s">
        <v>326</v>
      </c>
      <c r="M42" s="509" t="s">
        <v>327</v>
      </c>
      <c r="N42" s="494" t="s">
        <v>328</v>
      </c>
      <c r="O42" s="97"/>
      <c r="P42" s="509" t="s">
        <v>326</v>
      </c>
      <c r="Q42" s="509" t="s">
        <v>327</v>
      </c>
      <c r="R42" s="494" t="s">
        <v>328</v>
      </c>
      <c r="S42" s="97"/>
    </row>
    <row r="43" spans="2:19" ht="30" customHeight="1" outlineLevel="1" x14ac:dyDescent="0.35">
      <c r="B43" s="1035"/>
      <c r="C43" s="1035"/>
      <c r="D43" s="1040">
        <v>0</v>
      </c>
      <c r="E43" s="1040" t="s">
        <v>530</v>
      </c>
      <c r="F43" s="494" t="s">
        <v>329</v>
      </c>
      <c r="G43" s="98" t="s">
        <v>477</v>
      </c>
      <c r="H43" s="1042">
        <v>2</v>
      </c>
      <c r="I43" s="1044" t="s">
        <v>530</v>
      </c>
      <c r="J43" s="494" t="s">
        <v>329</v>
      </c>
      <c r="K43" s="99" t="s">
        <v>477</v>
      </c>
      <c r="L43" s="1042"/>
      <c r="M43" s="1042"/>
      <c r="N43" s="494" t="s">
        <v>329</v>
      </c>
      <c r="O43" s="99"/>
      <c r="P43" s="1042"/>
      <c r="Q43" s="1042"/>
      <c r="R43" s="494" t="s">
        <v>329</v>
      </c>
      <c r="S43" s="99"/>
    </row>
    <row r="44" spans="2:19" ht="30" customHeight="1" outlineLevel="1" x14ac:dyDescent="0.35">
      <c r="B44" s="1035"/>
      <c r="C44" s="1035"/>
      <c r="D44" s="1041"/>
      <c r="E44" s="1041"/>
      <c r="F44" s="494" t="s">
        <v>330</v>
      </c>
      <c r="G44" s="92">
        <v>2</v>
      </c>
      <c r="H44" s="1043"/>
      <c r="I44" s="1045"/>
      <c r="J44" s="494" t="s">
        <v>330</v>
      </c>
      <c r="K44" s="95">
        <v>2</v>
      </c>
      <c r="L44" s="1043"/>
      <c r="M44" s="1043"/>
      <c r="N44" s="494" t="s">
        <v>330</v>
      </c>
      <c r="O44" s="95"/>
      <c r="P44" s="1043"/>
      <c r="Q44" s="1043"/>
      <c r="R44" s="494" t="s">
        <v>330</v>
      </c>
      <c r="S44" s="95"/>
    </row>
    <row r="45" spans="2:19" ht="30" customHeight="1" outlineLevel="1" x14ac:dyDescent="0.35">
      <c r="B45" s="1035"/>
      <c r="C45" s="1035"/>
      <c r="D45" s="509" t="s">
        <v>326</v>
      </c>
      <c r="E45" s="509" t="s">
        <v>327</v>
      </c>
      <c r="F45" s="494" t="s">
        <v>328</v>
      </c>
      <c r="G45" s="96"/>
      <c r="H45" s="509" t="s">
        <v>326</v>
      </c>
      <c r="I45" s="509" t="s">
        <v>327</v>
      </c>
      <c r="J45" s="494" t="s">
        <v>328</v>
      </c>
      <c r="K45" s="97"/>
      <c r="L45" s="509" t="s">
        <v>326</v>
      </c>
      <c r="M45" s="509" t="s">
        <v>327</v>
      </c>
      <c r="N45" s="494" t="s">
        <v>328</v>
      </c>
      <c r="O45" s="97"/>
      <c r="P45" s="509" t="s">
        <v>326</v>
      </c>
      <c r="Q45" s="509" t="s">
        <v>327</v>
      </c>
      <c r="R45" s="494" t="s">
        <v>328</v>
      </c>
      <c r="S45" s="97"/>
    </row>
    <row r="46" spans="2:19" ht="30" customHeight="1" outlineLevel="1" x14ac:dyDescent="0.35">
      <c r="B46" s="1035"/>
      <c r="C46" s="1035"/>
      <c r="D46" s="1040"/>
      <c r="E46" s="1040"/>
      <c r="F46" s="494" t="s">
        <v>329</v>
      </c>
      <c r="G46" s="98"/>
      <c r="H46" s="1042"/>
      <c r="I46" s="1042"/>
      <c r="J46" s="494" t="s">
        <v>329</v>
      </c>
      <c r="K46" s="99"/>
      <c r="L46" s="1042"/>
      <c r="M46" s="1042"/>
      <c r="N46" s="494" t="s">
        <v>329</v>
      </c>
      <c r="O46" s="99"/>
      <c r="P46" s="1042"/>
      <c r="Q46" s="1042"/>
      <c r="R46" s="494" t="s">
        <v>329</v>
      </c>
      <c r="S46" s="99"/>
    </row>
    <row r="47" spans="2:19" ht="30" customHeight="1" outlineLevel="1" x14ac:dyDescent="0.35">
      <c r="B47" s="1035"/>
      <c r="C47" s="1035"/>
      <c r="D47" s="1041"/>
      <c r="E47" s="1041"/>
      <c r="F47" s="494" t="s">
        <v>330</v>
      </c>
      <c r="G47" s="92"/>
      <c r="H47" s="1043"/>
      <c r="I47" s="1043"/>
      <c r="J47" s="494" t="s">
        <v>330</v>
      </c>
      <c r="K47" s="95"/>
      <c r="L47" s="1043"/>
      <c r="M47" s="1043"/>
      <c r="N47" s="494" t="s">
        <v>330</v>
      </c>
      <c r="O47" s="95"/>
      <c r="P47" s="1043"/>
      <c r="Q47" s="1043"/>
      <c r="R47" s="494" t="s">
        <v>330</v>
      </c>
      <c r="S47" s="95"/>
    </row>
    <row r="48" spans="2:19" ht="30" customHeight="1" outlineLevel="1" x14ac:dyDescent="0.35">
      <c r="B48" s="1035"/>
      <c r="C48" s="1035"/>
      <c r="D48" s="509" t="s">
        <v>326</v>
      </c>
      <c r="E48" s="509" t="s">
        <v>327</v>
      </c>
      <c r="F48" s="494" t="s">
        <v>328</v>
      </c>
      <c r="G48" s="96"/>
      <c r="H48" s="509" t="s">
        <v>326</v>
      </c>
      <c r="I48" s="509" t="s">
        <v>327</v>
      </c>
      <c r="J48" s="494" t="s">
        <v>328</v>
      </c>
      <c r="K48" s="97"/>
      <c r="L48" s="509" t="s">
        <v>326</v>
      </c>
      <c r="M48" s="509" t="s">
        <v>327</v>
      </c>
      <c r="N48" s="494" t="s">
        <v>328</v>
      </c>
      <c r="O48" s="97"/>
      <c r="P48" s="509" t="s">
        <v>326</v>
      </c>
      <c r="Q48" s="509" t="s">
        <v>327</v>
      </c>
      <c r="R48" s="494" t="s">
        <v>328</v>
      </c>
      <c r="S48" s="97"/>
    </row>
    <row r="49" spans="2:19" ht="30" customHeight="1" outlineLevel="1" x14ac:dyDescent="0.35">
      <c r="B49" s="1035"/>
      <c r="C49" s="1035"/>
      <c r="D49" s="1040"/>
      <c r="E49" s="1040"/>
      <c r="F49" s="494" t="s">
        <v>329</v>
      </c>
      <c r="G49" s="98"/>
      <c r="H49" s="1042"/>
      <c r="I49" s="1042"/>
      <c r="J49" s="494" t="s">
        <v>329</v>
      </c>
      <c r="K49" s="99"/>
      <c r="L49" s="1042"/>
      <c r="M49" s="1042"/>
      <c r="N49" s="494" t="s">
        <v>329</v>
      </c>
      <c r="O49" s="99"/>
      <c r="P49" s="1042"/>
      <c r="Q49" s="1042"/>
      <c r="R49" s="494" t="s">
        <v>329</v>
      </c>
      <c r="S49" s="99"/>
    </row>
    <row r="50" spans="2:19" ht="30" customHeight="1" outlineLevel="1" x14ac:dyDescent="0.35">
      <c r="B50" s="1036"/>
      <c r="C50" s="1036"/>
      <c r="D50" s="1041"/>
      <c r="E50" s="1041"/>
      <c r="F50" s="494" t="s">
        <v>330</v>
      </c>
      <c r="G50" s="92"/>
      <c r="H50" s="1043"/>
      <c r="I50" s="1043"/>
      <c r="J50" s="494" t="s">
        <v>330</v>
      </c>
      <c r="K50" s="95"/>
      <c r="L50" s="1043"/>
      <c r="M50" s="1043"/>
      <c r="N50" s="494" t="s">
        <v>330</v>
      </c>
      <c r="O50" s="95"/>
      <c r="P50" s="1043"/>
      <c r="Q50" s="1043"/>
      <c r="R50" s="494" t="s">
        <v>330</v>
      </c>
      <c r="S50" s="95"/>
    </row>
    <row r="51" spans="2:19" ht="30" customHeight="1" thickBot="1" x14ac:dyDescent="0.4">
      <c r="C51" s="511"/>
    </row>
    <row r="52" spans="2:19" ht="30" customHeight="1" thickBot="1" x14ac:dyDescent="0.4">
      <c r="D52" s="1004" t="s">
        <v>301</v>
      </c>
      <c r="E52" s="1005"/>
      <c r="F52" s="1005"/>
      <c r="G52" s="1006"/>
      <c r="H52" s="1004" t="s">
        <v>302</v>
      </c>
      <c r="I52" s="1005"/>
      <c r="J52" s="1005"/>
      <c r="K52" s="1006"/>
      <c r="L52" s="1004" t="s">
        <v>303</v>
      </c>
      <c r="M52" s="1005"/>
      <c r="N52" s="1005"/>
      <c r="O52" s="1006"/>
      <c r="P52" s="1004" t="s">
        <v>304</v>
      </c>
      <c r="Q52" s="1005"/>
      <c r="R52" s="1005"/>
      <c r="S52" s="1006"/>
    </row>
    <row r="53" spans="2:19" ht="30" customHeight="1" x14ac:dyDescent="0.35">
      <c r="B53" s="1007" t="s">
        <v>331</v>
      </c>
      <c r="C53" s="1007" t="s">
        <v>332</v>
      </c>
      <c r="D53" s="1057" t="s">
        <v>333</v>
      </c>
      <c r="E53" s="1058"/>
      <c r="F53" s="512" t="s">
        <v>300</v>
      </c>
      <c r="G53" s="513" t="s">
        <v>334</v>
      </c>
      <c r="H53" s="1057" t="s">
        <v>333</v>
      </c>
      <c r="I53" s="1058"/>
      <c r="J53" s="512" t="s">
        <v>300</v>
      </c>
      <c r="K53" s="513" t="s">
        <v>334</v>
      </c>
      <c r="L53" s="1057" t="s">
        <v>333</v>
      </c>
      <c r="M53" s="1058"/>
      <c r="N53" s="512" t="s">
        <v>300</v>
      </c>
      <c r="O53" s="513" t="s">
        <v>334</v>
      </c>
      <c r="P53" s="1057" t="s">
        <v>333</v>
      </c>
      <c r="Q53" s="1058"/>
      <c r="R53" s="512" t="s">
        <v>300</v>
      </c>
      <c r="S53" s="513" t="s">
        <v>334</v>
      </c>
    </row>
    <row r="54" spans="2:19" ht="45" customHeight="1" x14ac:dyDescent="0.35">
      <c r="B54" s="1008"/>
      <c r="C54" s="1008"/>
      <c r="D54" s="506" t="s">
        <v>310</v>
      </c>
      <c r="E54" s="378">
        <v>0</v>
      </c>
      <c r="F54" s="1046" t="s">
        <v>482</v>
      </c>
      <c r="G54" s="1048" t="s">
        <v>501</v>
      </c>
      <c r="H54" s="506" t="s">
        <v>310</v>
      </c>
      <c r="I54" s="379">
        <v>540</v>
      </c>
      <c r="J54" s="1030" t="s">
        <v>482</v>
      </c>
      <c r="K54" s="1032" t="s">
        <v>493</v>
      </c>
      <c r="L54" s="506" t="s">
        <v>310</v>
      </c>
      <c r="M54" s="379"/>
      <c r="N54" s="1030"/>
      <c r="O54" s="1032"/>
      <c r="P54" s="506" t="s">
        <v>310</v>
      </c>
      <c r="Q54" s="379"/>
      <c r="R54" s="1030"/>
      <c r="S54" s="1032"/>
    </row>
    <row r="55" spans="2:19" ht="45" customHeight="1" x14ac:dyDescent="0.35">
      <c r="B55" s="1009"/>
      <c r="C55" s="1009"/>
      <c r="D55" s="507" t="s">
        <v>318</v>
      </c>
      <c r="E55" s="88">
        <v>0</v>
      </c>
      <c r="F55" s="1047"/>
      <c r="G55" s="1049"/>
      <c r="H55" s="507" t="s">
        <v>318</v>
      </c>
      <c r="I55" s="89">
        <v>0.6</v>
      </c>
      <c r="J55" s="1031"/>
      <c r="K55" s="1033"/>
      <c r="L55" s="507" t="s">
        <v>318</v>
      </c>
      <c r="M55" s="89"/>
      <c r="N55" s="1031"/>
      <c r="O55" s="1033"/>
      <c r="P55" s="507" t="s">
        <v>318</v>
      </c>
      <c r="Q55" s="89"/>
      <c r="R55" s="1031"/>
      <c r="S55" s="1033"/>
    </row>
    <row r="56" spans="2:19" ht="30" customHeight="1" x14ac:dyDescent="0.35">
      <c r="B56" s="1034" t="s">
        <v>335</v>
      </c>
      <c r="C56" s="1034" t="s">
        <v>336</v>
      </c>
      <c r="D56" s="509" t="s">
        <v>337</v>
      </c>
      <c r="E56" s="514" t="s">
        <v>338</v>
      </c>
      <c r="F56" s="1055" t="s">
        <v>339</v>
      </c>
      <c r="G56" s="1056"/>
      <c r="H56" s="509" t="s">
        <v>337</v>
      </c>
      <c r="I56" s="514" t="s">
        <v>338</v>
      </c>
      <c r="J56" s="1055" t="s">
        <v>339</v>
      </c>
      <c r="K56" s="1056"/>
      <c r="L56" s="509" t="s">
        <v>337</v>
      </c>
      <c r="M56" s="514" t="s">
        <v>338</v>
      </c>
      <c r="N56" s="1055" t="s">
        <v>339</v>
      </c>
      <c r="O56" s="1056"/>
      <c r="P56" s="509" t="s">
        <v>337</v>
      </c>
      <c r="Q56" s="514" t="s">
        <v>338</v>
      </c>
      <c r="R56" s="1055" t="s">
        <v>339</v>
      </c>
      <c r="S56" s="1056"/>
    </row>
    <row r="57" spans="2:19" ht="30" customHeight="1" x14ac:dyDescent="0.35">
      <c r="B57" s="1035"/>
      <c r="C57" s="1036"/>
      <c r="D57" s="100">
        <v>0</v>
      </c>
      <c r="E57" s="101">
        <v>0</v>
      </c>
      <c r="F57" s="1050" t="s">
        <v>455</v>
      </c>
      <c r="G57" s="1051"/>
      <c r="H57" s="102">
        <v>540</v>
      </c>
      <c r="I57" s="103">
        <v>0.6</v>
      </c>
      <c r="J57" s="1052" t="s">
        <v>455</v>
      </c>
      <c r="K57" s="1053"/>
      <c r="L57" s="102"/>
      <c r="M57" s="103"/>
      <c r="N57" s="1052"/>
      <c r="O57" s="1053"/>
      <c r="P57" s="102"/>
      <c r="Q57" s="103"/>
      <c r="R57" s="1052"/>
      <c r="S57" s="1053"/>
    </row>
    <row r="58" spans="2:19" ht="30" customHeight="1" x14ac:dyDescent="0.35">
      <c r="B58" s="1035"/>
      <c r="C58" s="1034" t="s">
        <v>340</v>
      </c>
      <c r="D58" s="515" t="s">
        <v>339</v>
      </c>
      <c r="E58" s="516" t="s">
        <v>322</v>
      </c>
      <c r="F58" s="509" t="s">
        <v>300</v>
      </c>
      <c r="G58" s="517" t="s">
        <v>334</v>
      </c>
      <c r="H58" s="515" t="s">
        <v>339</v>
      </c>
      <c r="I58" s="516" t="s">
        <v>322</v>
      </c>
      <c r="J58" s="509" t="s">
        <v>300</v>
      </c>
      <c r="K58" s="517" t="s">
        <v>334</v>
      </c>
      <c r="L58" s="515" t="s">
        <v>339</v>
      </c>
      <c r="M58" s="516" t="s">
        <v>322</v>
      </c>
      <c r="N58" s="509" t="s">
        <v>300</v>
      </c>
      <c r="O58" s="517" t="s">
        <v>334</v>
      </c>
      <c r="P58" s="515" t="s">
        <v>339</v>
      </c>
      <c r="Q58" s="516" t="s">
        <v>322</v>
      </c>
      <c r="R58" s="509" t="s">
        <v>300</v>
      </c>
      <c r="S58" s="517" t="s">
        <v>334</v>
      </c>
    </row>
    <row r="59" spans="2:19" ht="30" customHeight="1" x14ac:dyDescent="0.35">
      <c r="B59" s="1035"/>
      <c r="C59" s="1035"/>
      <c r="D59" s="104" t="s">
        <v>455</v>
      </c>
      <c r="E59" s="105" t="s">
        <v>461</v>
      </c>
      <c r="F59" s="91" t="s">
        <v>482</v>
      </c>
      <c r="G59" s="106" t="s">
        <v>501</v>
      </c>
      <c r="H59" s="102" t="s">
        <v>455</v>
      </c>
      <c r="I59" s="402" t="s">
        <v>461</v>
      </c>
      <c r="J59" s="93" t="s">
        <v>482</v>
      </c>
      <c r="K59" s="109" t="s">
        <v>493</v>
      </c>
      <c r="L59" s="107"/>
      <c r="M59" s="108"/>
      <c r="N59" s="93"/>
      <c r="O59" s="109"/>
      <c r="P59" s="107"/>
      <c r="Q59" s="108"/>
      <c r="R59" s="93"/>
      <c r="S59" s="109"/>
    </row>
    <row r="60" spans="2:19" ht="30" customHeight="1" x14ac:dyDescent="0.35">
      <c r="B60" s="1035"/>
      <c r="C60" s="1035"/>
      <c r="D60" s="515" t="s">
        <v>339</v>
      </c>
      <c r="E60" s="516" t="s">
        <v>322</v>
      </c>
      <c r="F60" s="509" t="s">
        <v>300</v>
      </c>
      <c r="G60" s="517" t="s">
        <v>334</v>
      </c>
      <c r="H60" s="515" t="s">
        <v>339</v>
      </c>
      <c r="I60" s="516" t="s">
        <v>322</v>
      </c>
      <c r="J60" s="509" t="s">
        <v>300</v>
      </c>
      <c r="K60" s="517" t="s">
        <v>334</v>
      </c>
      <c r="L60" s="515" t="s">
        <v>339</v>
      </c>
      <c r="M60" s="516" t="s">
        <v>322</v>
      </c>
      <c r="N60" s="509" t="s">
        <v>300</v>
      </c>
      <c r="O60" s="517" t="s">
        <v>334</v>
      </c>
      <c r="P60" s="515" t="s">
        <v>339</v>
      </c>
      <c r="Q60" s="516" t="s">
        <v>322</v>
      </c>
      <c r="R60" s="509" t="s">
        <v>300</v>
      </c>
      <c r="S60" s="517" t="s">
        <v>334</v>
      </c>
    </row>
    <row r="61" spans="2:19" ht="30" customHeight="1" x14ac:dyDescent="0.35">
      <c r="B61" s="1035"/>
      <c r="C61" s="1035"/>
      <c r="D61" s="104" t="s">
        <v>455</v>
      </c>
      <c r="E61" s="105" t="s">
        <v>472</v>
      </c>
      <c r="F61" s="91" t="s">
        <v>482</v>
      </c>
      <c r="G61" s="106" t="s">
        <v>501</v>
      </c>
      <c r="H61" s="102" t="s">
        <v>455</v>
      </c>
      <c r="I61" s="402" t="s">
        <v>472</v>
      </c>
      <c r="J61" s="93" t="s">
        <v>482</v>
      </c>
      <c r="K61" s="109" t="s">
        <v>493</v>
      </c>
      <c r="L61" s="107"/>
      <c r="M61" s="108"/>
      <c r="N61" s="93"/>
      <c r="O61" s="109"/>
      <c r="P61" s="107"/>
      <c r="Q61" s="108"/>
      <c r="R61" s="93"/>
      <c r="S61" s="109"/>
    </row>
    <row r="62" spans="2:19" ht="30" customHeight="1" x14ac:dyDescent="0.35">
      <c r="B62" s="1035"/>
      <c r="C62" s="1035"/>
      <c r="D62" s="515" t="s">
        <v>339</v>
      </c>
      <c r="E62" s="516" t="s">
        <v>322</v>
      </c>
      <c r="F62" s="509" t="s">
        <v>300</v>
      </c>
      <c r="G62" s="517" t="s">
        <v>334</v>
      </c>
      <c r="H62" s="515" t="s">
        <v>339</v>
      </c>
      <c r="I62" s="516" t="s">
        <v>322</v>
      </c>
      <c r="J62" s="509" t="s">
        <v>300</v>
      </c>
      <c r="K62" s="517" t="s">
        <v>334</v>
      </c>
      <c r="L62" s="515" t="s">
        <v>339</v>
      </c>
      <c r="M62" s="516" t="s">
        <v>322</v>
      </c>
      <c r="N62" s="509" t="s">
        <v>300</v>
      </c>
      <c r="O62" s="517" t="s">
        <v>334</v>
      </c>
      <c r="P62" s="515" t="s">
        <v>339</v>
      </c>
      <c r="Q62" s="516" t="s">
        <v>322</v>
      </c>
      <c r="R62" s="509" t="s">
        <v>300</v>
      </c>
      <c r="S62" s="517" t="s">
        <v>334</v>
      </c>
    </row>
    <row r="63" spans="2:19" ht="30" customHeight="1" x14ac:dyDescent="0.35">
      <c r="B63" s="1036"/>
      <c r="C63" s="1036"/>
      <c r="D63" s="104" t="s">
        <v>455</v>
      </c>
      <c r="E63" s="105" t="s">
        <v>477</v>
      </c>
      <c r="F63" s="91" t="s">
        <v>482</v>
      </c>
      <c r="G63" s="106" t="s">
        <v>501</v>
      </c>
      <c r="H63" s="102" t="s">
        <v>455</v>
      </c>
      <c r="I63" s="402" t="s">
        <v>477</v>
      </c>
      <c r="J63" s="93" t="s">
        <v>482</v>
      </c>
      <c r="K63" s="109" t="s">
        <v>493</v>
      </c>
      <c r="L63" s="107"/>
      <c r="M63" s="108"/>
      <c r="N63" s="93"/>
      <c r="O63" s="109"/>
      <c r="P63" s="107"/>
      <c r="Q63" s="108"/>
      <c r="R63" s="93"/>
      <c r="S63" s="109"/>
    </row>
    <row r="64" spans="2:19" ht="30" customHeight="1" x14ac:dyDescent="0.35">
      <c r="B64" s="1054" t="s">
        <v>738</v>
      </c>
      <c r="C64" s="1054" t="s">
        <v>837</v>
      </c>
      <c r="D64" s="518" t="s">
        <v>830</v>
      </c>
      <c r="E64" s="519" t="s">
        <v>322</v>
      </c>
      <c r="F64" s="520" t="s">
        <v>300</v>
      </c>
      <c r="G64" s="521" t="s">
        <v>334</v>
      </c>
      <c r="H64" s="518" t="s">
        <v>830</v>
      </c>
      <c r="I64" s="519" t="s">
        <v>322</v>
      </c>
      <c r="J64" s="520" t="s">
        <v>300</v>
      </c>
      <c r="K64" s="521" t="s">
        <v>334</v>
      </c>
      <c r="L64" s="518" t="s">
        <v>830</v>
      </c>
      <c r="M64" s="519" t="s">
        <v>322</v>
      </c>
      <c r="N64" s="520" t="s">
        <v>300</v>
      </c>
      <c r="O64" s="521" t="s">
        <v>334</v>
      </c>
      <c r="P64" s="518" t="s">
        <v>830</v>
      </c>
      <c r="Q64" s="519" t="s">
        <v>322</v>
      </c>
      <c r="R64" s="520" t="s">
        <v>300</v>
      </c>
      <c r="S64" s="521" t="s">
        <v>334</v>
      </c>
    </row>
    <row r="65" spans="2:19" ht="63" customHeight="1" x14ac:dyDescent="0.35">
      <c r="B65" s="1054"/>
      <c r="C65" s="1054"/>
      <c r="D65" s="222"/>
      <c r="E65" s="223"/>
      <c r="F65" s="224"/>
      <c r="G65" s="225"/>
      <c r="H65" s="226"/>
      <c r="I65" s="227"/>
      <c r="J65" s="228"/>
      <c r="K65" s="229"/>
      <c r="L65" s="226"/>
      <c r="M65" s="227"/>
      <c r="N65" s="228"/>
      <c r="O65" s="229"/>
      <c r="P65" s="226"/>
      <c r="Q65" s="227"/>
      <c r="R65" s="228"/>
      <c r="S65" s="229"/>
    </row>
    <row r="66" spans="2:19" ht="30" customHeight="1" thickBot="1" x14ac:dyDescent="0.4">
      <c r="B66" s="503"/>
      <c r="C66" s="522"/>
    </row>
    <row r="67" spans="2:19" ht="30" customHeight="1" thickBot="1" x14ac:dyDescent="0.4">
      <c r="B67" s="503"/>
      <c r="C67" s="503"/>
      <c r="D67" s="1004" t="s">
        <v>301</v>
      </c>
      <c r="E67" s="1005"/>
      <c r="F67" s="1005"/>
      <c r="G67" s="1005"/>
      <c r="H67" s="1004" t="s">
        <v>302</v>
      </c>
      <c r="I67" s="1005"/>
      <c r="J67" s="1005"/>
      <c r="K67" s="1006"/>
      <c r="L67" s="1005" t="s">
        <v>303</v>
      </c>
      <c r="M67" s="1005"/>
      <c r="N67" s="1005"/>
      <c r="O67" s="1005"/>
      <c r="P67" s="1004" t="s">
        <v>304</v>
      </c>
      <c r="Q67" s="1005"/>
      <c r="R67" s="1005"/>
      <c r="S67" s="1006"/>
    </row>
    <row r="68" spans="2:19" ht="30" customHeight="1" x14ac:dyDescent="0.35">
      <c r="B68" s="1007" t="s">
        <v>341</v>
      </c>
      <c r="C68" s="1007" t="s">
        <v>342</v>
      </c>
      <c r="D68" s="1024" t="s">
        <v>343</v>
      </c>
      <c r="E68" s="1025"/>
      <c r="F68" s="1057" t="s">
        <v>300</v>
      </c>
      <c r="G68" s="1059"/>
      <c r="H68" s="1060" t="s">
        <v>343</v>
      </c>
      <c r="I68" s="1025"/>
      <c r="J68" s="1057" t="s">
        <v>300</v>
      </c>
      <c r="K68" s="1061"/>
      <c r="L68" s="1060" t="s">
        <v>343</v>
      </c>
      <c r="M68" s="1025"/>
      <c r="N68" s="1057" t="s">
        <v>300</v>
      </c>
      <c r="O68" s="1061"/>
      <c r="P68" s="1060" t="s">
        <v>343</v>
      </c>
      <c r="Q68" s="1025"/>
      <c r="R68" s="1057" t="s">
        <v>300</v>
      </c>
      <c r="S68" s="1061"/>
    </row>
    <row r="69" spans="2:19" ht="36.75" customHeight="1" x14ac:dyDescent="0.35">
      <c r="B69" s="1009"/>
      <c r="C69" s="1009"/>
      <c r="D69" s="1062"/>
      <c r="E69" s="1063"/>
      <c r="F69" s="1064"/>
      <c r="G69" s="1065"/>
      <c r="H69" s="1066"/>
      <c r="I69" s="1067"/>
      <c r="J69" s="1068"/>
      <c r="K69" s="1069"/>
      <c r="L69" s="1066"/>
      <c r="M69" s="1067"/>
      <c r="N69" s="1068"/>
      <c r="O69" s="1069"/>
      <c r="P69" s="1066"/>
      <c r="Q69" s="1067"/>
      <c r="R69" s="1068"/>
      <c r="S69" s="1069"/>
    </row>
    <row r="70" spans="2:19" ht="45" customHeight="1" x14ac:dyDescent="0.35">
      <c r="B70" s="1034" t="s">
        <v>344</v>
      </c>
      <c r="C70" s="1034" t="s">
        <v>654</v>
      </c>
      <c r="D70" s="509" t="s">
        <v>345</v>
      </c>
      <c r="E70" s="509" t="s">
        <v>346</v>
      </c>
      <c r="F70" s="1055" t="s">
        <v>347</v>
      </c>
      <c r="G70" s="1056"/>
      <c r="H70" s="523" t="s">
        <v>345</v>
      </c>
      <c r="I70" s="509" t="s">
        <v>346</v>
      </c>
      <c r="J70" s="1070" t="s">
        <v>347</v>
      </c>
      <c r="K70" s="1056"/>
      <c r="L70" s="523" t="s">
        <v>345</v>
      </c>
      <c r="M70" s="509" t="s">
        <v>346</v>
      </c>
      <c r="N70" s="1070" t="s">
        <v>347</v>
      </c>
      <c r="O70" s="1056"/>
      <c r="P70" s="523" t="s">
        <v>345</v>
      </c>
      <c r="Q70" s="509" t="s">
        <v>346</v>
      </c>
      <c r="R70" s="1070" t="s">
        <v>347</v>
      </c>
      <c r="S70" s="1056"/>
    </row>
    <row r="71" spans="2:19" ht="27" customHeight="1" x14ac:dyDescent="0.35">
      <c r="B71" s="1036"/>
      <c r="C71" s="1036"/>
      <c r="D71" s="524">
        <v>226872</v>
      </c>
      <c r="E71" s="101">
        <v>0.6</v>
      </c>
      <c r="F71" s="1071" t="s">
        <v>508</v>
      </c>
      <c r="G71" s="1071"/>
      <c r="H71" s="498">
        <v>226872</v>
      </c>
      <c r="I71" s="103">
        <v>0.6</v>
      </c>
      <c r="J71" s="1072" t="s">
        <v>502</v>
      </c>
      <c r="K71" s="1073"/>
      <c r="L71" s="102"/>
      <c r="M71" s="103"/>
      <c r="N71" s="1072"/>
      <c r="O71" s="1073"/>
      <c r="P71" s="102"/>
      <c r="Q71" s="103"/>
      <c r="R71" s="1072"/>
      <c r="S71" s="1073"/>
    </row>
    <row r="72" spans="2:19" ht="33.75" customHeight="1" x14ac:dyDescent="0.35">
      <c r="B72" s="1074" t="s">
        <v>739</v>
      </c>
      <c r="C72" s="1077" t="s">
        <v>740</v>
      </c>
      <c r="D72" s="520" t="s">
        <v>741</v>
      </c>
      <c r="E72" s="520" t="s">
        <v>831</v>
      </c>
      <c r="F72" s="1079" t="s">
        <v>347</v>
      </c>
      <c r="G72" s="1080"/>
      <c r="H72" s="525" t="s">
        <v>742</v>
      </c>
      <c r="I72" s="520" t="s">
        <v>831</v>
      </c>
      <c r="J72" s="1081" t="s">
        <v>347</v>
      </c>
      <c r="K72" s="1080"/>
      <c r="L72" s="525" t="s">
        <v>742</v>
      </c>
      <c r="M72" s="520" t="s">
        <v>831</v>
      </c>
      <c r="N72" s="1081" t="s">
        <v>347</v>
      </c>
      <c r="O72" s="1080"/>
      <c r="P72" s="525" t="s">
        <v>742</v>
      </c>
      <c r="Q72" s="520" t="s">
        <v>831</v>
      </c>
      <c r="R72" s="1081" t="s">
        <v>347</v>
      </c>
      <c r="S72" s="1080"/>
    </row>
    <row r="73" spans="2:19" ht="33.75" customHeight="1" x14ac:dyDescent="0.35">
      <c r="B73" s="1075"/>
      <c r="C73" s="1078"/>
      <c r="D73" s="230">
        <v>0</v>
      </c>
      <c r="E73" s="231"/>
      <c r="F73" s="1082"/>
      <c r="G73" s="1082"/>
      <c r="H73" s="232">
        <v>9</v>
      </c>
      <c r="I73" s="233" t="s">
        <v>1060</v>
      </c>
      <c r="J73" s="1083" t="s">
        <v>494</v>
      </c>
      <c r="K73" s="1084"/>
      <c r="L73" s="232"/>
      <c r="M73" s="233"/>
      <c r="N73" s="1083"/>
      <c r="O73" s="1084"/>
      <c r="P73" s="232"/>
      <c r="Q73" s="233"/>
      <c r="R73" s="1083"/>
      <c r="S73" s="1084"/>
    </row>
    <row r="74" spans="2:19" ht="33.75" customHeight="1" x14ac:dyDescent="0.35">
      <c r="B74" s="1075"/>
      <c r="C74" s="1074" t="s">
        <v>743</v>
      </c>
      <c r="D74" s="520" t="s">
        <v>744</v>
      </c>
      <c r="E74" s="520" t="s">
        <v>339</v>
      </c>
      <c r="F74" s="1079" t="s">
        <v>746</v>
      </c>
      <c r="G74" s="1080"/>
      <c r="H74" s="525" t="s">
        <v>744</v>
      </c>
      <c r="I74" s="520" t="s">
        <v>745</v>
      </c>
      <c r="J74" s="1081" t="s">
        <v>322</v>
      </c>
      <c r="K74" s="1080"/>
      <c r="L74" s="525" t="s">
        <v>744</v>
      </c>
      <c r="M74" s="520" t="s">
        <v>745</v>
      </c>
      <c r="N74" s="1081" t="s">
        <v>322</v>
      </c>
      <c r="O74" s="1080"/>
      <c r="P74" s="525" t="s">
        <v>744</v>
      </c>
      <c r="Q74" s="520" t="s">
        <v>745</v>
      </c>
      <c r="R74" s="1081" t="s">
        <v>322</v>
      </c>
      <c r="S74" s="1080"/>
    </row>
    <row r="75" spans="2:19" ht="33.75" customHeight="1" x14ac:dyDescent="0.35">
      <c r="B75" s="1075"/>
      <c r="C75" s="1075"/>
      <c r="D75" s="230">
        <v>0</v>
      </c>
      <c r="E75" s="231" t="s">
        <v>1059</v>
      </c>
      <c r="F75" s="1082" t="s">
        <v>461</v>
      </c>
      <c r="G75" s="1082"/>
      <c r="H75" s="232">
        <v>3</v>
      </c>
      <c r="I75" s="233" t="s">
        <v>1057</v>
      </c>
      <c r="J75" s="1083" t="s">
        <v>461</v>
      </c>
      <c r="K75" s="1084"/>
      <c r="L75" s="232"/>
      <c r="M75" s="233"/>
      <c r="N75" s="1083"/>
      <c r="O75" s="1084"/>
      <c r="P75" s="232"/>
      <c r="Q75" s="233"/>
      <c r="R75" s="1083"/>
      <c r="S75" s="1084"/>
    </row>
    <row r="76" spans="2:19" ht="33.75" customHeight="1" x14ac:dyDescent="0.35">
      <c r="B76" s="1075"/>
      <c r="C76" s="1075"/>
      <c r="D76" s="520" t="s">
        <v>744</v>
      </c>
      <c r="E76" s="520" t="s">
        <v>339</v>
      </c>
      <c r="F76" s="1079" t="s">
        <v>746</v>
      </c>
      <c r="G76" s="1080"/>
      <c r="H76" s="525" t="s">
        <v>744</v>
      </c>
      <c r="I76" s="520" t="s">
        <v>745</v>
      </c>
      <c r="J76" s="1081" t="s">
        <v>322</v>
      </c>
      <c r="K76" s="1080"/>
      <c r="L76" s="525" t="s">
        <v>744</v>
      </c>
      <c r="M76" s="520" t="s">
        <v>745</v>
      </c>
      <c r="N76" s="1081" t="s">
        <v>322</v>
      </c>
      <c r="O76" s="1080"/>
      <c r="P76" s="525" t="s">
        <v>744</v>
      </c>
      <c r="Q76" s="520" t="s">
        <v>745</v>
      </c>
      <c r="R76" s="1081" t="s">
        <v>322</v>
      </c>
      <c r="S76" s="1080"/>
    </row>
    <row r="77" spans="2:19" ht="33.75" customHeight="1" x14ac:dyDescent="0.35">
      <c r="B77" s="1075"/>
      <c r="C77" s="1075"/>
      <c r="D77" s="230">
        <v>0</v>
      </c>
      <c r="E77" s="231" t="s">
        <v>1058</v>
      </c>
      <c r="F77" s="1082" t="s">
        <v>461</v>
      </c>
      <c r="G77" s="1082"/>
      <c r="H77" s="232">
        <v>4</v>
      </c>
      <c r="I77" s="233" t="s">
        <v>1058</v>
      </c>
      <c r="J77" s="1083" t="s">
        <v>461</v>
      </c>
      <c r="K77" s="1084"/>
      <c r="L77" s="232"/>
      <c r="M77" s="233"/>
      <c r="N77" s="1083"/>
      <c r="O77" s="1084"/>
      <c r="P77" s="232"/>
      <c r="Q77" s="233"/>
      <c r="R77" s="1083"/>
      <c r="S77" s="1084"/>
    </row>
    <row r="78" spans="2:19" ht="33.75" customHeight="1" x14ac:dyDescent="0.35">
      <c r="B78" s="1075"/>
      <c r="C78" s="1075"/>
      <c r="D78" s="520" t="s">
        <v>744</v>
      </c>
      <c r="E78" s="520" t="s">
        <v>339</v>
      </c>
      <c r="F78" s="1079" t="s">
        <v>746</v>
      </c>
      <c r="G78" s="1080"/>
      <c r="H78" s="525" t="s">
        <v>744</v>
      </c>
      <c r="I78" s="520" t="s">
        <v>745</v>
      </c>
      <c r="J78" s="1081" t="s">
        <v>322</v>
      </c>
      <c r="K78" s="1080"/>
      <c r="L78" s="525" t="s">
        <v>744</v>
      </c>
      <c r="M78" s="520" t="s">
        <v>745</v>
      </c>
      <c r="N78" s="1081" t="s">
        <v>322</v>
      </c>
      <c r="O78" s="1080"/>
      <c r="P78" s="525" t="s">
        <v>744</v>
      </c>
      <c r="Q78" s="520" t="s">
        <v>745</v>
      </c>
      <c r="R78" s="1081" t="s">
        <v>322</v>
      </c>
      <c r="S78" s="1080"/>
    </row>
    <row r="79" spans="2:19" ht="33.75" customHeight="1" x14ac:dyDescent="0.35">
      <c r="B79" s="1076"/>
      <c r="C79" s="1076"/>
      <c r="D79" s="230">
        <v>0</v>
      </c>
      <c r="E79" s="231" t="s">
        <v>1058</v>
      </c>
      <c r="F79" s="1082" t="s">
        <v>477</v>
      </c>
      <c r="G79" s="1082"/>
      <c r="H79" s="232">
        <v>4</v>
      </c>
      <c r="I79" s="233" t="s">
        <v>1058</v>
      </c>
      <c r="J79" s="1083" t="s">
        <v>477</v>
      </c>
      <c r="K79" s="1084"/>
      <c r="L79" s="232"/>
      <c r="M79" s="233"/>
      <c r="N79" s="1083"/>
      <c r="O79" s="1084"/>
      <c r="P79" s="232"/>
      <c r="Q79" s="233"/>
      <c r="R79" s="1083"/>
      <c r="S79" s="1084"/>
    </row>
    <row r="80" spans="2:19" ht="30" customHeight="1" thickBot="1" x14ac:dyDescent="0.4">
      <c r="B80" s="503"/>
      <c r="C80" s="522"/>
    </row>
    <row r="81" spans="2:19" ht="37.5" customHeight="1" thickBot="1" x14ac:dyDescent="0.4">
      <c r="B81" s="503"/>
      <c r="C81" s="503"/>
      <c r="D81" s="1004" t="s">
        <v>301</v>
      </c>
      <c r="E81" s="1005"/>
      <c r="F81" s="1005"/>
      <c r="G81" s="1006"/>
      <c r="H81" s="1004" t="s">
        <v>302</v>
      </c>
      <c r="I81" s="1005"/>
      <c r="J81" s="1005"/>
      <c r="K81" s="1006"/>
      <c r="L81" s="1004" t="s">
        <v>303</v>
      </c>
      <c r="M81" s="1005"/>
      <c r="N81" s="1005"/>
      <c r="O81" s="1005"/>
      <c r="P81" s="1005" t="s">
        <v>302</v>
      </c>
      <c r="Q81" s="1005"/>
      <c r="R81" s="1005"/>
      <c r="S81" s="1006"/>
    </row>
    <row r="82" spans="2:19" ht="37.5" customHeight="1" x14ac:dyDescent="0.35">
      <c r="B82" s="1007" t="s">
        <v>348</v>
      </c>
      <c r="C82" s="1007" t="s">
        <v>349</v>
      </c>
      <c r="D82" s="526" t="s">
        <v>350</v>
      </c>
      <c r="E82" s="512" t="s">
        <v>351</v>
      </c>
      <c r="F82" s="1057" t="s">
        <v>352</v>
      </c>
      <c r="G82" s="1061"/>
      <c r="H82" s="526" t="s">
        <v>350</v>
      </c>
      <c r="I82" s="512" t="s">
        <v>351</v>
      </c>
      <c r="J82" s="1057" t="s">
        <v>352</v>
      </c>
      <c r="K82" s="1061"/>
      <c r="L82" s="526" t="s">
        <v>350</v>
      </c>
      <c r="M82" s="512" t="s">
        <v>351</v>
      </c>
      <c r="N82" s="1057" t="s">
        <v>352</v>
      </c>
      <c r="O82" s="1061"/>
      <c r="P82" s="526" t="s">
        <v>350</v>
      </c>
      <c r="Q82" s="512" t="s">
        <v>351</v>
      </c>
      <c r="R82" s="1057" t="s">
        <v>352</v>
      </c>
      <c r="S82" s="1061"/>
    </row>
    <row r="83" spans="2:19" ht="44.25" customHeight="1" x14ac:dyDescent="0.35">
      <c r="B83" s="1008"/>
      <c r="C83" s="1009"/>
      <c r="D83" s="110" t="s">
        <v>462</v>
      </c>
      <c r="E83" s="111" t="s">
        <v>477</v>
      </c>
      <c r="F83" s="1085" t="s">
        <v>509</v>
      </c>
      <c r="G83" s="1086"/>
      <c r="H83" s="112" t="s">
        <v>462</v>
      </c>
      <c r="I83" s="113" t="s">
        <v>477</v>
      </c>
      <c r="J83" s="1087" t="s">
        <v>495</v>
      </c>
      <c r="K83" s="1073"/>
      <c r="L83" s="112"/>
      <c r="M83" s="113"/>
      <c r="N83" s="1088"/>
      <c r="O83" s="1089"/>
      <c r="P83" s="112"/>
      <c r="Q83" s="113"/>
      <c r="R83" s="1088"/>
      <c r="S83" s="1089"/>
    </row>
    <row r="84" spans="2:19" ht="36.75" customHeight="1" x14ac:dyDescent="0.35">
      <c r="B84" s="1008"/>
      <c r="C84" s="1007" t="s">
        <v>652</v>
      </c>
      <c r="D84" s="509" t="s">
        <v>300</v>
      </c>
      <c r="E84" s="508" t="s">
        <v>353</v>
      </c>
      <c r="F84" s="1055" t="s">
        <v>354</v>
      </c>
      <c r="G84" s="1056"/>
      <c r="H84" s="509" t="s">
        <v>300</v>
      </c>
      <c r="I84" s="508" t="s">
        <v>353</v>
      </c>
      <c r="J84" s="1055" t="s">
        <v>354</v>
      </c>
      <c r="K84" s="1056"/>
      <c r="L84" s="509" t="s">
        <v>300</v>
      </c>
      <c r="M84" s="508" t="s">
        <v>353</v>
      </c>
      <c r="N84" s="1055" t="s">
        <v>354</v>
      </c>
      <c r="O84" s="1056"/>
      <c r="P84" s="509" t="s">
        <v>300</v>
      </c>
      <c r="Q84" s="508" t="s">
        <v>353</v>
      </c>
      <c r="R84" s="1055" t="s">
        <v>354</v>
      </c>
      <c r="S84" s="1056"/>
    </row>
    <row r="85" spans="2:19" ht="30" customHeight="1" x14ac:dyDescent="0.35">
      <c r="B85" s="1008"/>
      <c r="C85" s="1008"/>
      <c r="D85" s="527" t="s">
        <v>462</v>
      </c>
      <c r="E85" s="111" t="s">
        <v>919</v>
      </c>
      <c r="F85" s="1064" t="s">
        <v>515</v>
      </c>
      <c r="G85" s="1090"/>
      <c r="H85" s="93" t="s">
        <v>462</v>
      </c>
      <c r="I85" s="113" t="s">
        <v>919</v>
      </c>
      <c r="J85" s="1068" t="s">
        <v>496</v>
      </c>
      <c r="K85" s="1069"/>
      <c r="L85" s="93"/>
      <c r="M85" s="113"/>
      <c r="N85" s="1068"/>
      <c r="O85" s="1069"/>
      <c r="P85" s="93"/>
      <c r="Q85" s="113"/>
      <c r="R85" s="1068"/>
      <c r="S85" s="1069"/>
    </row>
    <row r="86" spans="2:19" ht="30" customHeight="1" outlineLevel="1" x14ac:dyDescent="0.35">
      <c r="B86" s="1008"/>
      <c r="C86" s="1008"/>
      <c r="D86" s="527" t="s">
        <v>475</v>
      </c>
      <c r="E86" s="111" t="s">
        <v>919</v>
      </c>
      <c r="F86" s="1064" t="s">
        <v>515</v>
      </c>
      <c r="G86" s="1090"/>
      <c r="H86" s="93" t="s">
        <v>475</v>
      </c>
      <c r="I86" s="113" t="s">
        <v>919</v>
      </c>
      <c r="J86" s="1068" t="s">
        <v>496</v>
      </c>
      <c r="K86" s="1069"/>
      <c r="L86" s="93"/>
      <c r="M86" s="113"/>
      <c r="N86" s="1068"/>
      <c r="O86" s="1069"/>
      <c r="P86" s="93"/>
      <c r="Q86" s="113"/>
      <c r="R86" s="1068"/>
      <c r="S86" s="1069"/>
    </row>
    <row r="87" spans="2:19" ht="30" customHeight="1" outlineLevel="1" x14ac:dyDescent="0.35">
      <c r="B87" s="1008"/>
      <c r="C87" s="1008"/>
      <c r="D87" s="527" t="s">
        <v>479</v>
      </c>
      <c r="E87" s="111" t="s">
        <v>919</v>
      </c>
      <c r="F87" s="1064" t="s">
        <v>515</v>
      </c>
      <c r="G87" s="1090"/>
      <c r="H87" s="93" t="s">
        <v>479</v>
      </c>
      <c r="I87" s="113" t="s">
        <v>919</v>
      </c>
      <c r="J87" s="1068" t="s">
        <v>496</v>
      </c>
      <c r="K87" s="1069"/>
      <c r="L87" s="93"/>
      <c r="M87" s="113"/>
      <c r="N87" s="1068"/>
      <c r="O87" s="1069"/>
      <c r="P87" s="93"/>
      <c r="Q87" s="113"/>
      <c r="R87" s="1068"/>
      <c r="S87" s="1069"/>
    </row>
    <row r="88" spans="2:19" ht="30" customHeight="1" outlineLevel="1" x14ac:dyDescent="0.35">
      <c r="B88" s="1008"/>
      <c r="C88" s="1008"/>
      <c r="D88" s="91"/>
      <c r="E88" s="111"/>
      <c r="F88" s="1064"/>
      <c r="G88" s="1090"/>
      <c r="H88" s="93"/>
      <c r="I88" s="113"/>
      <c r="J88" s="1068"/>
      <c r="K88" s="1069"/>
      <c r="L88" s="93"/>
      <c r="M88" s="113"/>
      <c r="N88" s="1068"/>
      <c r="O88" s="1069"/>
      <c r="P88" s="93"/>
      <c r="Q88" s="113"/>
      <c r="R88" s="1068"/>
      <c r="S88" s="1069"/>
    </row>
    <row r="89" spans="2:19" ht="30" customHeight="1" outlineLevel="1" x14ac:dyDescent="0.35">
      <c r="B89" s="1008"/>
      <c r="C89" s="1008"/>
      <c r="D89" s="91"/>
      <c r="E89" s="111"/>
      <c r="F89" s="1064"/>
      <c r="G89" s="1090"/>
      <c r="H89" s="93"/>
      <c r="I89" s="113"/>
      <c r="J89" s="1068"/>
      <c r="K89" s="1069"/>
      <c r="L89" s="93"/>
      <c r="M89" s="113"/>
      <c r="N89" s="1068"/>
      <c r="O89" s="1069"/>
      <c r="P89" s="93"/>
      <c r="Q89" s="113"/>
      <c r="R89" s="1068"/>
      <c r="S89" s="1069"/>
    </row>
    <row r="90" spans="2:19" ht="30" customHeight="1" outlineLevel="1" x14ac:dyDescent="0.35">
      <c r="B90" s="1009"/>
      <c r="C90" s="1009"/>
      <c r="D90" s="91"/>
      <c r="E90" s="111"/>
      <c r="F90" s="1064"/>
      <c r="G90" s="1090"/>
      <c r="H90" s="93"/>
      <c r="I90" s="113"/>
      <c r="J90" s="1068"/>
      <c r="K90" s="1069"/>
      <c r="L90" s="93"/>
      <c r="M90" s="113"/>
      <c r="N90" s="1068"/>
      <c r="O90" s="1069"/>
      <c r="P90" s="93"/>
      <c r="Q90" s="113"/>
      <c r="R90" s="1068"/>
      <c r="S90" s="1069"/>
    </row>
    <row r="91" spans="2:19" ht="35.25" customHeight="1" x14ac:dyDescent="0.35">
      <c r="B91" s="1034" t="s">
        <v>355</v>
      </c>
      <c r="C91" s="1098" t="s">
        <v>653</v>
      </c>
      <c r="D91" s="514" t="s">
        <v>356</v>
      </c>
      <c r="E91" s="1055" t="s">
        <v>339</v>
      </c>
      <c r="F91" s="1099"/>
      <c r="G91" s="510" t="s">
        <v>300</v>
      </c>
      <c r="H91" s="514" t="s">
        <v>356</v>
      </c>
      <c r="I91" s="1055" t="s">
        <v>339</v>
      </c>
      <c r="J91" s="1099"/>
      <c r="K91" s="510" t="s">
        <v>300</v>
      </c>
      <c r="L91" s="514" t="s">
        <v>356</v>
      </c>
      <c r="M91" s="1055" t="s">
        <v>339</v>
      </c>
      <c r="N91" s="1099"/>
      <c r="O91" s="510" t="s">
        <v>300</v>
      </c>
      <c r="P91" s="514" t="s">
        <v>356</v>
      </c>
      <c r="Q91" s="1055" t="s">
        <v>339</v>
      </c>
      <c r="R91" s="1099"/>
      <c r="S91" s="510" t="s">
        <v>300</v>
      </c>
    </row>
    <row r="92" spans="2:19" ht="35.25" customHeight="1" x14ac:dyDescent="0.35">
      <c r="B92" s="1035"/>
      <c r="C92" s="1098"/>
      <c r="D92" s="407">
        <v>0</v>
      </c>
      <c r="E92" s="1085" t="s">
        <v>445</v>
      </c>
      <c r="F92" s="1092"/>
      <c r="G92" s="114" t="s">
        <v>462</v>
      </c>
      <c r="H92" s="406">
        <v>7</v>
      </c>
      <c r="I92" s="1087" t="s">
        <v>445</v>
      </c>
      <c r="J92" s="1091"/>
      <c r="K92" s="115" t="s">
        <v>462</v>
      </c>
      <c r="L92" s="406"/>
      <c r="M92" s="1087"/>
      <c r="N92" s="1091"/>
      <c r="O92" s="115"/>
      <c r="P92" s="406"/>
      <c r="Q92" s="1087"/>
      <c r="R92" s="1091"/>
      <c r="S92" s="115"/>
    </row>
    <row r="93" spans="2:19" ht="35.25" customHeight="1" outlineLevel="1" x14ac:dyDescent="0.35">
      <c r="B93" s="1035"/>
      <c r="C93" s="1098"/>
      <c r="D93" s="407">
        <v>0</v>
      </c>
      <c r="E93" s="1085" t="s">
        <v>445</v>
      </c>
      <c r="F93" s="1092"/>
      <c r="G93" s="114" t="s">
        <v>475</v>
      </c>
      <c r="H93" s="406">
        <v>12</v>
      </c>
      <c r="I93" s="1087" t="s">
        <v>445</v>
      </c>
      <c r="J93" s="1091"/>
      <c r="K93" s="115" t="s">
        <v>475</v>
      </c>
      <c r="L93" s="406"/>
      <c r="M93" s="1087"/>
      <c r="N93" s="1091"/>
      <c r="O93" s="115"/>
      <c r="P93" s="406"/>
      <c r="Q93" s="1087"/>
      <c r="R93" s="1091"/>
      <c r="S93" s="115"/>
    </row>
    <row r="94" spans="2:19" ht="35.25" customHeight="1" outlineLevel="1" x14ac:dyDescent="0.35">
      <c r="B94" s="1035"/>
      <c r="C94" s="1098"/>
      <c r="D94" s="407">
        <v>0</v>
      </c>
      <c r="E94" s="1085" t="s">
        <v>445</v>
      </c>
      <c r="F94" s="1092"/>
      <c r="G94" s="114" t="s">
        <v>479</v>
      </c>
      <c r="H94" s="406">
        <v>4</v>
      </c>
      <c r="I94" s="1087" t="s">
        <v>445</v>
      </c>
      <c r="J94" s="1091"/>
      <c r="K94" s="115" t="s">
        <v>479</v>
      </c>
      <c r="L94" s="406"/>
      <c r="M94" s="1087"/>
      <c r="N94" s="1091"/>
      <c r="O94" s="115"/>
      <c r="P94" s="406"/>
      <c r="Q94" s="1087"/>
      <c r="R94" s="1091"/>
      <c r="S94" s="115"/>
    </row>
    <row r="95" spans="2:19" ht="35.25" customHeight="1" outlineLevel="1" x14ac:dyDescent="0.35">
      <c r="B95" s="1035"/>
      <c r="C95" s="1098"/>
      <c r="D95" s="407"/>
      <c r="E95" s="1085"/>
      <c r="F95" s="1092"/>
      <c r="G95" s="114"/>
      <c r="H95" s="406"/>
      <c r="I95" s="1087"/>
      <c r="J95" s="1091"/>
      <c r="K95" s="115"/>
      <c r="L95" s="406"/>
      <c r="M95" s="1087"/>
      <c r="N95" s="1091"/>
      <c r="O95" s="115"/>
      <c r="P95" s="406"/>
      <c r="Q95" s="1087"/>
      <c r="R95" s="1091"/>
      <c r="S95" s="115"/>
    </row>
    <row r="96" spans="2:19" ht="35.25" customHeight="1" outlineLevel="1" x14ac:dyDescent="0.35">
      <c r="B96" s="1035"/>
      <c r="C96" s="1098"/>
      <c r="D96" s="407"/>
      <c r="E96" s="1085"/>
      <c r="F96" s="1092"/>
      <c r="G96" s="114"/>
      <c r="H96" s="406"/>
      <c r="I96" s="1087"/>
      <c r="J96" s="1091"/>
      <c r="K96" s="115"/>
      <c r="L96" s="406"/>
      <c r="M96" s="1087"/>
      <c r="N96" s="1091"/>
      <c r="O96" s="115"/>
      <c r="P96" s="406"/>
      <c r="Q96" s="1087"/>
      <c r="R96" s="1091"/>
      <c r="S96" s="115"/>
    </row>
    <row r="97" spans="2:19" ht="33" customHeight="1" outlineLevel="1" x14ac:dyDescent="0.35">
      <c r="B97" s="1036"/>
      <c r="C97" s="1098"/>
      <c r="D97" s="407"/>
      <c r="E97" s="1085"/>
      <c r="F97" s="1092"/>
      <c r="G97" s="114"/>
      <c r="H97" s="406"/>
      <c r="I97" s="1087"/>
      <c r="J97" s="1091"/>
      <c r="K97" s="115"/>
      <c r="L97" s="406"/>
      <c r="M97" s="1087"/>
      <c r="N97" s="1091"/>
      <c r="O97" s="115"/>
      <c r="P97" s="406"/>
      <c r="Q97" s="1087"/>
      <c r="R97" s="1091"/>
      <c r="S97" s="115"/>
    </row>
    <row r="98" spans="2:19" ht="31.5" customHeight="1" thickBot="1" x14ac:dyDescent="0.4">
      <c r="B98" s="503"/>
      <c r="C98" s="528"/>
    </row>
    <row r="99" spans="2:19" ht="30.75" customHeight="1" thickBot="1" x14ac:dyDescent="0.4">
      <c r="B99" s="503"/>
      <c r="C99" s="503"/>
      <c r="D99" s="1004" t="s">
        <v>301</v>
      </c>
      <c r="E99" s="1005"/>
      <c r="F99" s="1005"/>
      <c r="G99" s="1006"/>
      <c r="H99" s="1095" t="s">
        <v>301</v>
      </c>
      <c r="I99" s="1096"/>
      <c r="J99" s="1096"/>
      <c r="K99" s="1097"/>
      <c r="L99" s="1005" t="s">
        <v>303</v>
      </c>
      <c r="M99" s="1005"/>
      <c r="N99" s="1005"/>
      <c r="O99" s="1005"/>
      <c r="P99" s="1005" t="s">
        <v>302</v>
      </c>
      <c r="Q99" s="1005"/>
      <c r="R99" s="1005"/>
      <c r="S99" s="1006"/>
    </row>
    <row r="100" spans="2:19" ht="30.75" customHeight="1" x14ac:dyDescent="0.35">
      <c r="B100" s="1007" t="s">
        <v>357</v>
      </c>
      <c r="C100" s="1007" t="s">
        <v>358</v>
      </c>
      <c r="D100" s="1057" t="s">
        <v>359</v>
      </c>
      <c r="E100" s="1058"/>
      <c r="F100" s="512" t="s">
        <v>300</v>
      </c>
      <c r="G100" s="529" t="s">
        <v>339</v>
      </c>
      <c r="H100" s="1093" t="s">
        <v>359</v>
      </c>
      <c r="I100" s="1058"/>
      <c r="J100" s="512" t="s">
        <v>300</v>
      </c>
      <c r="K100" s="529" t="s">
        <v>339</v>
      </c>
      <c r="L100" s="1093" t="s">
        <v>359</v>
      </c>
      <c r="M100" s="1058"/>
      <c r="N100" s="512" t="s">
        <v>300</v>
      </c>
      <c r="O100" s="529" t="s">
        <v>339</v>
      </c>
      <c r="P100" s="1093" t="s">
        <v>359</v>
      </c>
      <c r="Q100" s="1058"/>
      <c r="R100" s="512" t="s">
        <v>300</v>
      </c>
      <c r="S100" s="529" t="s">
        <v>339</v>
      </c>
    </row>
    <row r="101" spans="2:19" ht="29.25" customHeight="1" x14ac:dyDescent="0.35">
      <c r="B101" s="1009"/>
      <c r="C101" s="1009"/>
      <c r="D101" s="1064" t="s">
        <v>517</v>
      </c>
      <c r="E101" s="1094"/>
      <c r="F101" s="530" t="s">
        <v>475</v>
      </c>
      <c r="G101" s="116" t="s">
        <v>402</v>
      </c>
      <c r="H101" s="404" t="s">
        <v>498</v>
      </c>
      <c r="I101" s="403"/>
      <c r="J101" s="112" t="s">
        <v>475</v>
      </c>
      <c r="K101" s="117" t="s">
        <v>402</v>
      </c>
      <c r="L101" s="404"/>
      <c r="M101" s="403"/>
      <c r="N101" s="112"/>
      <c r="O101" s="117"/>
      <c r="P101" s="404"/>
      <c r="Q101" s="403"/>
      <c r="R101" s="112"/>
      <c r="S101" s="117"/>
    </row>
    <row r="102" spans="2:19" ht="45" customHeight="1" x14ac:dyDescent="0.35">
      <c r="B102" s="1100" t="s">
        <v>360</v>
      </c>
      <c r="C102" s="1034" t="s">
        <v>361</v>
      </c>
      <c r="D102" s="509" t="s">
        <v>362</v>
      </c>
      <c r="E102" s="509" t="s">
        <v>363</v>
      </c>
      <c r="F102" s="514" t="s">
        <v>364</v>
      </c>
      <c r="G102" s="510" t="s">
        <v>365</v>
      </c>
      <c r="H102" s="509" t="s">
        <v>362</v>
      </c>
      <c r="I102" s="509" t="s">
        <v>363</v>
      </c>
      <c r="J102" s="514" t="s">
        <v>364</v>
      </c>
      <c r="K102" s="510" t="s">
        <v>365</v>
      </c>
      <c r="L102" s="509" t="s">
        <v>362</v>
      </c>
      <c r="M102" s="509" t="s">
        <v>363</v>
      </c>
      <c r="N102" s="514" t="s">
        <v>364</v>
      </c>
      <c r="O102" s="510" t="s">
        <v>365</v>
      </c>
      <c r="P102" s="509" t="s">
        <v>362</v>
      </c>
      <c r="Q102" s="509" t="s">
        <v>363</v>
      </c>
      <c r="R102" s="514" t="s">
        <v>364</v>
      </c>
      <c r="S102" s="510" t="s">
        <v>365</v>
      </c>
    </row>
    <row r="103" spans="2:19" ht="29.25" customHeight="1" x14ac:dyDescent="0.35">
      <c r="B103" s="1100"/>
      <c r="C103" s="1035"/>
      <c r="D103" s="1101" t="s">
        <v>537</v>
      </c>
      <c r="E103" s="1103">
        <v>1</v>
      </c>
      <c r="F103" s="1101" t="s">
        <v>520</v>
      </c>
      <c r="G103" s="1105" t="s">
        <v>517</v>
      </c>
      <c r="H103" s="1107" t="s">
        <v>537</v>
      </c>
      <c r="I103" s="1107">
        <v>1</v>
      </c>
      <c r="J103" s="1107" t="s">
        <v>520</v>
      </c>
      <c r="K103" s="1109" t="s">
        <v>498</v>
      </c>
      <c r="L103" s="1107"/>
      <c r="M103" s="1107"/>
      <c r="N103" s="1107"/>
      <c r="O103" s="1109"/>
      <c r="P103" s="1107"/>
      <c r="Q103" s="1107"/>
      <c r="R103" s="1107"/>
      <c r="S103" s="1109"/>
    </row>
    <row r="104" spans="2:19" ht="29.25" customHeight="1" x14ac:dyDescent="0.35">
      <c r="B104" s="1100"/>
      <c r="C104" s="1035"/>
      <c r="D104" s="1102"/>
      <c r="E104" s="1104"/>
      <c r="F104" s="1102"/>
      <c r="G104" s="1106"/>
      <c r="H104" s="1108"/>
      <c r="I104" s="1108"/>
      <c r="J104" s="1108"/>
      <c r="K104" s="1110"/>
      <c r="L104" s="1108"/>
      <c r="M104" s="1108"/>
      <c r="N104" s="1108"/>
      <c r="O104" s="1110"/>
      <c r="P104" s="1108"/>
      <c r="Q104" s="1108"/>
      <c r="R104" s="1108"/>
      <c r="S104" s="1110"/>
    </row>
    <row r="105" spans="2:19" ht="24" outlineLevel="1" x14ac:dyDescent="0.35">
      <c r="B105" s="1100"/>
      <c r="C105" s="1035"/>
      <c r="D105" s="509" t="s">
        <v>362</v>
      </c>
      <c r="E105" s="509" t="s">
        <v>363</v>
      </c>
      <c r="F105" s="514" t="s">
        <v>364</v>
      </c>
      <c r="G105" s="510" t="s">
        <v>365</v>
      </c>
      <c r="H105" s="509" t="s">
        <v>362</v>
      </c>
      <c r="I105" s="509"/>
      <c r="J105" s="514" t="s">
        <v>364</v>
      </c>
      <c r="K105" s="510" t="s">
        <v>365</v>
      </c>
      <c r="L105" s="509" t="s">
        <v>362</v>
      </c>
      <c r="M105" s="509" t="s">
        <v>363</v>
      </c>
      <c r="N105" s="514" t="s">
        <v>364</v>
      </c>
      <c r="O105" s="510" t="s">
        <v>365</v>
      </c>
      <c r="P105" s="509" t="s">
        <v>362</v>
      </c>
      <c r="Q105" s="509" t="s">
        <v>363</v>
      </c>
      <c r="R105" s="514" t="s">
        <v>364</v>
      </c>
      <c r="S105" s="510" t="s">
        <v>365</v>
      </c>
    </row>
    <row r="106" spans="2:19" ht="29.25" customHeight="1" outlineLevel="1" x14ac:dyDescent="0.35">
      <c r="B106" s="1100"/>
      <c r="C106" s="1035"/>
      <c r="D106" s="1101" t="s">
        <v>541</v>
      </c>
      <c r="E106" s="1103">
        <v>1</v>
      </c>
      <c r="F106" s="1101" t="s">
        <v>520</v>
      </c>
      <c r="G106" s="1105" t="s">
        <v>517</v>
      </c>
      <c r="H106" s="1107" t="s">
        <v>541</v>
      </c>
      <c r="I106" s="1107">
        <v>1</v>
      </c>
      <c r="J106" s="1107" t="s">
        <v>520</v>
      </c>
      <c r="K106" s="1109" t="s">
        <v>498</v>
      </c>
      <c r="L106" s="1107"/>
      <c r="M106" s="1107"/>
      <c r="N106" s="1107"/>
      <c r="O106" s="1109"/>
      <c r="P106" s="1107"/>
      <c r="Q106" s="1107"/>
      <c r="R106" s="1107"/>
      <c r="S106" s="1109"/>
    </row>
    <row r="107" spans="2:19" ht="29.25" customHeight="1" outlineLevel="1" x14ac:dyDescent="0.35">
      <c r="B107" s="1100"/>
      <c r="C107" s="1035"/>
      <c r="D107" s="1102"/>
      <c r="E107" s="1104"/>
      <c r="F107" s="1102"/>
      <c r="G107" s="1106"/>
      <c r="H107" s="1108"/>
      <c r="I107" s="1108"/>
      <c r="J107" s="1108"/>
      <c r="K107" s="1110"/>
      <c r="L107" s="1108"/>
      <c r="M107" s="1108"/>
      <c r="N107" s="1108"/>
      <c r="O107" s="1110"/>
      <c r="P107" s="1108"/>
      <c r="Q107" s="1108"/>
      <c r="R107" s="1108"/>
      <c r="S107" s="1110"/>
    </row>
    <row r="108" spans="2:19" ht="24" outlineLevel="1" x14ac:dyDescent="0.35">
      <c r="B108" s="1100"/>
      <c r="C108" s="1035"/>
      <c r="D108" s="509" t="s">
        <v>362</v>
      </c>
      <c r="E108" s="509" t="s">
        <v>363</v>
      </c>
      <c r="F108" s="514" t="s">
        <v>364</v>
      </c>
      <c r="G108" s="510" t="s">
        <v>365</v>
      </c>
      <c r="H108" s="509" t="s">
        <v>362</v>
      </c>
      <c r="I108" s="509"/>
      <c r="J108" s="514" t="s">
        <v>364</v>
      </c>
      <c r="K108" s="510" t="s">
        <v>365</v>
      </c>
      <c r="L108" s="509" t="s">
        <v>362</v>
      </c>
      <c r="M108" s="509" t="s">
        <v>363</v>
      </c>
      <c r="N108" s="514" t="s">
        <v>364</v>
      </c>
      <c r="O108" s="510" t="s">
        <v>365</v>
      </c>
      <c r="P108" s="509" t="s">
        <v>362</v>
      </c>
      <c r="Q108" s="509" t="s">
        <v>363</v>
      </c>
      <c r="R108" s="514" t="s">
        <v>364</v>
      </c>
      <c r="S108" s="510" t="s">
        <v>365</v>
      </c>
    </row>
    <row r="109" spans="2:19" ht="29.25" customHeight="1" outlineLevel="1" x14ac:dyDescent="0.35">
      <c r="B109" s="1100"/>
      <c r="C109" s="1035"/>
      <c r="D109" s="1101" t="s">
        <v>266</v>
      </c>
      <c r="E109" s="1103">
        <v>3</v>
      </c>
      <c r="F109" s="1101" t="s">
        <v>526</v>
      </c>
      <c r="G109" s="1105" t="s">
        <v>517</v>
      </c>
      <c r="H109" s="1107" t="s">
        <v>266</v>
      </c>
      <c r="I109" s="1107">
        <v>3</v>
      </c>
      <c r="J109" s="1107" t="s">
        <v>526</v>
      </c>
      <c r="K109" s="1109" t="s">
        <v>498</v>
      </c>
      <c r="L109" s="1107"/>
      <c r="M109" s="1107"/>
      <c r="N109" s="1107"/>
      <c r="O109" s="1109"/>
      <c r="P109" s="1107"/>
      <c r="Q109" s="1107"/>
      <c r="R109" s="1107"/>
      <c r="S109" s="1109"/>
    </row>
    <row r="110" spans="2:19" ht="29.25" customHeight="1" outlineLevel="1" x14ac:dyDescent="0.35">
      <c r="B110" s="1100"/>
      <c r="C110" s="1035"/>
      <c r="D110" s="1102"/>
      <c r="E110" s="1104"/>
      <c r="F110" s="1102"/>
      <c r="G110" s="1106"/>
      <c r="H110" s="1108"/>
      <c r="I110" s="1108"/>
      <c r="J110" s="1108"/>
      <c r="K110" s="1110"/>
      <c r="L110" s="1108"/>
      <c r="M110" s="1108"/>
      <c r="N110" s="1108"/>
      <c r="O110" s="1110"/>
      <c r="P110" s="1108"/>
      <c r="Q110" s="1108"/>
      <c r="R110" s="1108"/>
      <c r="S110" s="1110"/>
    </row>
    <row r="111" spans="2:19" ht="24" outlineLevel="1" x14ac:dyDescent="0.35">
      <c r="B111" s="1100"/>
      <c r="C111" s="1035"/>
      <c r="D111" s="509" t="s">
        <v>362</v>
      </c>
      <c r="E111" s="509" t="s">
        <v>363</v>
      </c>
      <c r="F111" s="514" t="s">
        <v>364</v>
      </c>
      <c r="G111" s="510" t="s">
        <v>365</v>
      </c>
      <c r="H111" s="509" t="s">
        <v>362</v>
      </c>
      <c r="I111" s="509" t="s">
        <v>363</v>
      </c>
      <c r="J111" s="514" t="s">
        <v>364</v>
      </c>
      <c r="K111" s="510" t="s">
        <v>365</v>
      </c>
      <c r="L111" s="509" t="s">
        <v>362</v>
      </c>
      <c r="M111" s="509" t="s">
        <v>363</v>
      </c>
      <c r="N111" s="514" t="s">
        <v>364</v>
      </c>
      <c r="O111" s="510" t="s">
        <v>365</v>
      </c>
      <c r="P111" s="509" t="s">
        <v>362</v>
      </c>
      <c r="Q111" s="509" t="s">
        <v>363</v>
      </c>
      <c r="R111" s="514" t="s">
        <v>364</v>
      </c>
      <c r="S111" s="510" t="s">
        <v>365</v>
      </c>
    </row>
    <row r="112" spans="2:19" ht="29.25" customHeight="1" outlineLevel="1" x14ac:dyDescent="0.35">
      <c r="B112" s="1100"/>
      <c r="C112" s="1035"/>
      <c r="D112" s="1101"/>
      <c r="E112" s="1103"/>
      <c r="F112" s="1101"/>
      <c r="G112" s="1105"/>
      <c r="H112" s="1107"/>
      <c r="I112" s="1107"/>
      <c r="J112" s="1107"/>
      <c r="K112" s="1109"/>
      <c r="L112" s="1107"/>
      <c r="M112" s="1107"/>
      <c r="N112" s="1107"/>
      <c r="O112" s="1109"/>
      <c r="P112" s="1107"/>
      <c r="Q112" s="1107"/>
      <c r="R112" s="1107"/>
      <c r="S112" s="1109"/>
    </row>
    <row r="113" spans="2:19" ht="29.25" customHeight="1" outlineLevel="1" x14ac:dyDescent="0.35">
      <c r="B113" s="1100"/>
      <c r="C113" s="1036"/>
      <c r="D113" s="1102"/>
      <c r="E113" s="1104"/>
      <c r="F113" s="1102"/>
      <c r="G113" s="1106"/>
      <c r="H113" s="1108"/>
      <c r="I113" s="1108"/>
      <c r="J113" s="1108"/>
      <c r="K113" s="1110"/>
      <c r="L113" s="1108"/>
      <c r="M113" s="1108"/>
      <c r="N113" s="1108"/>
      <c r="O113" s="1110"/>
      <c r="P113" s="1108"/>
      <c r="Q113" s="1108"/>
      <c r="R113" s="1108"/>
      <c r="S113" s="1110"/>
    </row>
    <row r="114" spans="2:19" ht="15" thickBot="1" x14ac:dyDescent="0.4">
      <c r="B114" s="503"/>
      <c r="C114" s="503"/>
    </row>
    <row r="115" spans="2:19" ht="15" thickBot="1" x14ac:dyDescent="0.4">
      <c r="B115" s="503"/>
      <c r="C115" s="503"/>
      <c r="D115" s="1004" t="s">
        <v>301</v>
      </c>
      <c r="E115" s="1005"/>
      <c r="F115" s="1005"/>
      <c r="G115" s="1006"/>
      <c r="H115" s="1095" t="s">
        <v>366</v>
      </c>
      <c r="I115" s="1096"/>
      <c r="J115" s="1096"/>
      <c r="K115" s="1097"/>
      <c r="L115" s="1095" t="s">
        <v>303</v>
      </c>
      <c r="M115" s="1096"/>
      <c r="N115" s="1096"/>
      <c r="O115" s="1097"/>
      <c r="P115" s="1095" t="s">
        <v>304</v>
      </c>
      <c r="Q115" s="1096"/>
      <c r="R115" s="1096"/>
      <c r="S115" s="1097"/>
    </row>
    <row r="116" spans="2:19" ht="33.75" customHeight="1" x14ac:dyDescent="0.35">
      <c r="B116" s="1113" t="s">
        <v>367</v>
      </c>
      <c r="C116" s="1007" t="s">
        <v>368</v>
      </c>
      <c r="D116" s="531" t="s">
        <v>369</v>
      </c>
      <c r="E116" s="532" t="s">
        <v>370</v>
      </c>
      <c r="F116" s="1057" t="s">
        <v>371</v>
      </c>
      <c r="G116" s="1061"/>
      <c r="H116" s="531" t="s">
        <v>369</v>
      </c>
      <c r="I116" s="532" t="s">
        <v>370</v>
      </c>
      <c r="J116" s="1057" t="s">
        <v>371</v>
      </c>
      <c r="K116" s="1061"/>
      <c r="L116" s="531" t="s">
        <v>369</v>
      </c>
      <c r="M116" s="532" t="s">
        <v>370</v>
      </c>
      <c r="N116" s="1057" t="s">
        <v>371</v>
      </c>
      <c r="O116" s="1061"/>
      <c r="P116" s="531" t="s">
        <v>369</v>
      </c>
      <c r="Q116" s="532" t="s">
        <v>370</v>
      </c>
      <c r="R116" s="1057" t="s">
        <v>371</v>
      </c>
      <c r="S116" s="1061"/>
    </row>
    <row r="117" spans="2:19" ht="30" customHeight="1" x14ac:dyDescent="0.35">
      <c r="B117" s="1114"/>
      <c r="C117" s="1009"/>
      <c r="D117" s="118"/>
      <c r="E117" s="119"/>
      <c r="F117" s="1064"/>
      <c r="G117" s="1090"/>
      <c r="H117" s="120"/>
      <c r="I117" s="121"/>
      <c r="J117" s="1111"/>
      <c r="K117" s="1112"/>
      <c r="L117" s="120"/>
      <c r="M117" s="121"/>
      <c r="N117" s="1111"/>
      <c r="O117" s="1112"/>
      <c r="P117" s="120"/>
      <c r="Q117" s="121"/>
      <c r="R117" s="1111"/>
      <c r="S117" s="1112"/>
    </row>
    <row r="118" spans="2:19" ht="32.25" customHeight="1" x14ac:dyDescent="0.35">
      <c r="B118" s="1114"/>
      <c r="C118" s="1113" t="s">
        <v>372</v>
      </c>
      <c r="D118" s="533" t="s">
        <v>369</v>
      </c>
      <c r="E118" s="509" t="s">
        <v>370</v>
      </c>
      <c r="F118" s="509" t="s">
        <v>373</v>
      </c>
      <c r="G118" s="517" t="s">
        <v>374</v>
      </c>
      <c r="H118" s="533" t="s">
        <v>369</v>
      </c>
      <c r="I118" s="509" t="s">
        <v>370</v>
      </c>
      <c r="J118" s="509" t="s">
        <v>373</v>
      </c>
      <c r="K118" s="517" t="s">
        <v>374</v>
      </c>
      <c r="L118" s="533" t="s">
        <v>369</v>
      </c>
      <c r="M118" s="509" t="s">
        <v>370</v>
      </c>
      <c r="N118" s="509" t="s">
        <v>373</v>
      </c>
      <c r="O118" s="517" t="s">
        <v>374</v>
      </c>
      <c r="P118" s="533" t="s">
        <v>369</v>
      </c>
      <c r="Q118" s="509" t="s">
        <v>370</v>
      </c>
      <c r="R118" s="509" t="s">
        <v>373</v>
      </c>
      <c r="S118" s="517" t="s">
        <v>374</v>
      </c>
    </row>
    <row r="119" spans="2:19" ht="27.75" customHeight="1" x14ac:dyDescent="0.35">
      <c r="B119" s="1114"/>
      <c r="C119" s="1114"/>
      <c r="D119" s="118"/>
      <c r="E119" s="101"/>
      <c r="F119" s="111"/>
      <c r="G119" s="116"/>
      <c r="H119" s="120"/>
      <c r="I119" s="103"/>
      <c r="J119" s="113"/>
      <c r="K119" s="117"/>
      <c r="L119" s="120"/>
      <c r="M119" s="103"/>
      <c r="N119" s="113"/>
      <c r="O119" s="117"/>
      <c r="P119" s="120"/>
      <c r="Q119" s="103"/>
      <c r="R119" s="113"/>
      <c r="S119" s="117"/>
    </row>
    <row r="120" spans="2:19" ht="27.75" customHeight="1" outlineLevel="1" x14ac:dyDescent="0.35">
      <c r="B120" s="1114"/>
      <c r="C120" s="1114"/>
      <c r="D120" s="533" t="s">
        <v>369</v>
      </c>
      <c r="E120" s="509" t="s">
        <v>370</v>
      </c>
      <c r="F120" s="509" t="s">
        <v>373</v>
      </c>
      <c r="G120" s="517" t="s">
        <v>374</v>
      </c>
      <c r="H120" s="533" t="s">
        <v>369</v>
      </c>
      <c r="I120" s="509" t="s">
        <v>370</v>
      </c>
      <c r="J120" s="509" t="s">
        <v>373</v>
      </c>
      <c r="K120" s="517" t="s">
        <v>374</v>
      </c>
      <c r="L120" s="533" t="s">
        <v>369</v>
      </c>
      <c r="M120" s="509" t="s">
        <v>370</v>
      </c>
      <c r="N120" s="509" t="s">
        <v>373</v>
      </c>
      <c r="O120" s="517" t="s">
        <v>374</v>
      </c>
      <c r="P120" s="533" t="s">
        <v>369</v>
      </c>
      <c r="Q120" s="509" t="s">
        <v>370</v>
      </c>
      <c r="R120" s="509" t="s">
        <v>373</v>
      </c>
      <c r="S120" s="517" t="s">
        <v>374</v>
      </c>
    </row>
    <row r="121" spans="2:19" ht="27.75" customHeight="1" outlineLevel="1" x14ac:dyDescent="0.35">
      <c r="B121" s="1114"/>
      <c r="C121" s="1114"/>
      <c r="D121" s="118"/>
      <c r="E121" s="101"/>
      <c r="F121" s="111"/>
      <c r="G121" s="116"/>
      <c r="H121" s="120"/>
      <c r="I121" s="103"/>
      <c r="J121" s="113"/>
      <c r="K121" s="117"/>
      <c r="L121" s="120"/>
      <c r="M121" s="103"/>
      <c r="N121" s="113"/>
      <c r="O121" s="117"/>
      <c r="P121" s="120"/>
      <c r="Q121" s="103"/>
      <c r="R121" s="113"/>
      <c r="S121" s="117"/>
    </row>
    <row r="122" spans="2:19" ht="27.75" customHeight="1" outlineLevel="1" x14ac:dyDescent="0.35">
      <c r="B122" s="1114"/>
      <c r="C122" s="1114"/>
      <c r="D122" s="533" t="s">
        <v>369</v>
      </c>
      <c r="E122" s="509" t="s">
        <v>370</v>
      </c>
      <c r="F122" s="509" t="s">
        <v>373</v>
      </c>
      <c r="G122" s="517" t="s">
        <v>374</v>
      </c>
      <c r="H122" s="533" t="s">
        <v>369</v>
      </c>
      <c r="I122" s="509" t="s">
        <v>370</v>
      </c>
      <c r="J122" s="509" t="s">
        <v>373</v>
      </c>
      <c r="K122" s="517" t="s">
        <v>374</v>
      </c>
      <c r="L122" s="533" t="s">
        <v>369</v>
      </c>
      <c r="M122" s="509" t="s">
        <v>370</v>
      </c>
      <c r="N122" s="509" t="s">
        <v>373</v>
      </c>
      <c r="O122" s="517" t="s">
        <v>374</v>
      </c>
      <c r="P122" s="533" t="s">
        <v>369</v>
      </c>
      <c r="Q122" s="509" t="s">
        <v>370</v>
      </c>
      <c r="R122" s="509" t="s">
        <v>373</v>
      </c>
      <c r="S122" s="517" t="s">
        <v>374</v>
      </c>
    </row>
    <row r="123" spans="2:19" ht="27.75" customHeight="1" outlineLevel="1" x14ac:dyDescent="0.35">
      <c r="B123" s="1114"/>
      <c r="C123" s="1114"/>
      <c r="D123" s="118"/>
      <c r="E123" s="101"/>
      <c r="F123" s="111"/>
      <c r="G123" s="116"/>
      <c r="H123" s="120"/>
      <c r="I123" s="103"/>
      <c r="J123" s="113"/>
      <c r="K123" s="117"/>
      <c r="L123" s="120"/>
      <c r="M123" s="103"/>
      <c r="N123" s="113"/>
      <c r="O123" s="117"/>
      <c r="P123" s="120"/>
      <c r="Q123" s="103"/>
      <c r="R123" s="113"/>
      <c r="S123" s="117"/>
    </row>
    <row r="124" spans="2:19" ht="27.75" customHeight="1" outlineLevel="1" x14ac:dyDescent="0.35">
      <c r="B124" s="1114"/>
      <c r="C124" s="1114"/>
      <c r="D124" s="533" t="s">
        <v>369</v>
      </c>
      <c r="E124" s="509" t="s">
        <v>370</v>
      </c>
      <c r="F124" s="509" t="s">
        <v>373</v>
      </c>
      <c r="G124" s="517" t="s">
        <v>374</v>
      </c>
      <c r="H124" s="533" t="s">
        <v>369</v>
      </c>
      <c r="I124" s="509" t="s">
        <v>370</v>
      </c>
      <c r="J124" s="509" t="s">
        <v>373</v>
      </c>
      <c r="K124" s="517" t="s">
        <v>374</v>
      </c>
      <c r="L124" s="533" t="s">
        <v>369</v>
      </c>
      <c r="M124" s="509" t="s">
        <v>370</v>
      </c>
      <c r="N124" s="509" t="s">
        <v>373</v>
      </c>
      <c r="O124" s="517" t="s">
        <v>374</v>
      </c>
      <c r="P124" s="533" t="s">
        <v>369</v>
      </c>
      <c r="Q124" s="509" t="s">
        <v>370</v>
      </c>
      <c r="R124" s="509" t="s">
        <v>373</v>
      </c>
      <c r="S124" s="517" t="s">
        <v>374</v>
      </c>
    </row>
    <row r="125" spans="2:19" ht="27.75" customHeight="1" outlineLevel="1" x14ac:dyDescent="0.35">
      <c r="B125" s="1115"/>
      <c r="C125" s="1115"/>
      <c r="D125" s="118"/>
      <c r="E125" s="101"/>
      <c r="F125" s="111"/>
      <c r="G125" s="116"/>
      <c r="H125" s="120"/>
      <c r="I125" s="103"/>
      <c r="J125" s="113"/>
      <c r="K125" s="117"/>
      <c r="L125" s="120"/>
      <c r="M125" s="103"/>
      <c r="N125" s="113"/>
      <c r="O125" s="117"/>
      <c r="P125" s="120"/>
      <c r="Q125" s="103"/>
      <c r="R125" s="113"/>
      <c r="S125" s="117"/>
    </row>
    <row r="126" spans="2:19" ht="26.25" customHeight="1" x14ac:dyDescent="0.35">
      <c r="B126" s="1037" t="s">
        <v>375</v>
      </c>
      <c r="C126" s="1116" t="s">
        <v>376</v>
      </c>
      <c r="D126" s="534" t="s">
        <v>377</v>
      </c>
      <c r="E126" s="534" t="s">
        <v>378</v>
      </c>
      <c r="F126" s="534" t="s">
        <v>300</v>
      </c>
      <c r="G126" s="535" t="s">
        <v>379</v>
      </c>
      <c r="H126" s="536" t="s">
        <v>377</v>
      </c>
      <c r="I126" s="534" t="s">
        <v>378</v>
      </c>
      <c r="J126" s="534" t="s">
        <v>300</v>
      </c>
      <c r="K126" s="535" t="s">
        <v>379</v>
      </c>
      <c r="L126" s="534" t="s">
        <v>377</v>
      </c>
      <c r="M126" s="534" t="s">
        <v>378</v>
      </c>
      <c r="N126" s="534" t="s">
        <v>300</v>
      </c>
      <c r="O126" s="535" t="s">
        <v>379</v>
      </c>
      <c r="P126" s="534" t="s">
        <v>377</v>
      </c>
      <c r="Q126" s="534" t="s">
        <v>378</v>
      </c>
      <c r="R126" s="534" t="s">
        <v>300</v>
      </c>
      <c r="S126" s="535" t="s">
        <v>379</v>
      </c>
    </row>
    <row r="127" spans="2:19" ht="32.25" customHeight="1" x14ac:dyDescent="0.35">
      <c r="B127" s="1038"/>
      <c r="C127" s="1117"/>
      <c r="D127" s="100"/>
      <c r="E127" s="100"/>
      <c r="F127" s="100"/>
      <c r="G127" s="100"/>
      <c r="H127" s="406"/>
      <c r="I127" s="102"/>
      <c r="J127" s="102"/>
      <c r="K127" s="115"/>
      <c r="L127" s="102"/>
      <c r="M127" s="102"/>
      <c r="N127" s="102"/>
      <c r="O127" s="115"/>
      <c r="P127" s="102"/>
      <c r="Q127" s="102"/>
      <c r="R127" s="102"/>
      <c r="S127" s="115"/>
    </row>
    <row r="128" spans="2:19" ht="32.25" customHeight="1" x14ac:dyDescent="0.35">
      <c r="B128" s="1038"/>
      <c r="C128" s="1037" t="s">
        <v>380</v>
      </c>
      <c r="D128" s="509" t="s">
        <v>381</v>
      </c>
      <c r="E128" s="1055" t="s">
        <v>382</v>
      </c>
      <c r="F128" s="1099"/>
      <c r="G128" s="510" t="s">
        <v>383</v>
      </c>
      <c r="H128" s="509" t="s">
        <v>381</v>
      </c>
      <c r="I128" s="1055" t="s">
        <v>382</v>
      </c>
      <c r="J128" s="1099"/>
      <c r="K128" s="510" t="s">
        <v>383</v>
      </c>
      <c r="L128" s="509" t="s">
        <v>381</v>
      </c>
      <c r="M128" s="1055" t="s">
        <v>382</v>
      </c>
      <c r="N128" s="1099"/>
      <c r="O128" s="510" t="s">
        <v>383</v>
      </c>
      <c r="P128" s="509" t="s">
        <v>381</v>
      </c>
      <c r="Q128" s="509" t="s">
        <v>382</v>
      </c>
      <c r="R128" s="1055" t="s">
        <v>382</v>
      </c>
      <c r="S128" s="1099"/>
    </row>
    <row r="129" spans="2:19" ht="23.25" customHeight="1" x14ac:dyDescent="0.35">
      <c r="B129" s="1038"/>
      <c r="C129" s="1038"/>
      <c r="D129" s="122"/>
      <c r="E129" s="1118"/>
      <c r="F129" s="1119"/>
      <c r="G129" s="92"/>
      <c r="H129" s="123"/>
      <c r="I129" s="1120"/>
      <c r="J129" s="1121"/>
      <c r="K129" s="109"/>
      <c r="L129" s="123"/>
      <c r="M129" s="1120"/>
      <c r="N129" s="1121"/>
      <c r="O129" s="95"/>
      <c r="P129" s="123"/>
      <c r="Q129" s="93"/>
      <c r="R129" s="1120"/>
      <c r="S129" s="1121"/>
    </row>
    <row r="130" spans="2:19" ht="23.25" customHeight="1" outlineLevel="1" x14ac:dyDescent="0.35">
      <c r="B130" s="1038"/>
      <c r="C130" s="1038"/>
      <c r="D130" s="509" t="s">
        <v>381</v>
      </c>
      <c r="E130" s="1055" t="s">
        <v>382</v>
      </c>
      <c r="F130" s="1099"/>
      <c r="G130" s="510" t="s">
        <v>383</v>
      </c>
      <c r="H130" s="509" t="s">
        <v>381</v>
      </c>
      <c r="I130" s="1055" t="s">
        <v>382</v>
      </c>
      <c r="J130" s="1099"/>
      <c r="K130" s="510" t="s">
        <v>383</v>
      </c>
      <c r="L130" s="509" t="s">
        <v>381</v>
      </c>
      <c r="M130" s="1055" t="s">
        <v>382</v>
      </c>
      <c r="N130" s="1099"/>
      <c r="O130" s="510" t="s">
        <v>383</v>
      </c>
      <c r="P130" s="509" t="s">
        <v>381</v>
      </c>
      <c r="Q130" s="509" t="s">
        <v>382</v>
      </c>
      <c r="R130" s="1055" t="s">
        <v>382</v>
      </c>
      <c r="S130" s="1099"/>
    </row>
    <row r="131" spans="2:19" ht="23.25" customHeight="1" outlineLevel="1" x14ac:dyDescent="0.35">
      <c r="B131" s="1038"/>
      <c r="C131" s="1038"/>
      <c r="D131" s="122"/>
      <c r="E131" s="1118"/>
      <c r="F131" s="1119"/>
      <c r="G131" s="92"/>
      <c r="H131" s="123"/>
      <c r="I131" s="1120"/>
      <c r="J131" s="1121"/>
      <c r="K131" s="95"/>
      <c r="L131" s="123"/>
      <c r="M131" s="1120"/>
      <c r="N131" s="1121"/>
      <c r="O131" s="95"/>
      <c r="P131" s="123"/>
      <c r="Q131" s="93"/>
      <c r="R131" s="1120"/>
      <c r="S131" s="1121"/>
    </row>
    <row r="132" spans="2:19" ht="23.25" customHeight="1" outlineLevel="1" x14ac:dyDescent="0.35">
      <c r="B132" s="1038"/>
      <c r="C132" s="1038"/>
      <c r="D132" s="509" t="s">
        <v>381</v>
      </c>
      <c r="E132" s="1055" t="s">
        <v>382</v>
      </c>
      <c r="F132" s="1099"/>
      <c r="G132" s="510" t="s">
        <v>383</v>
      </c>
      <c r="H132" s="509" t="s">
        <v>381</v>
      </c>
      <c r="I132" s="1055" t="s">
        <v>382</v>
      </c>
      <c r="J132" s="1099"/>
      <c r="K132" s="510" t="s">
        <v>383</v>
      </c>
      <c r="L132" s="509" t="s">
        <v>381</v>
      </c>
      <c r="M132" s="1055" t="s">
        <v>382</v>
      </c>
      <c r="N132" s="1099"/>
      <c r="O132" s="510" t="s">
        <v>383</v>
      </c>
      <c r="P132" s="509" t="s">
        <v>381</v>
      </c>
      <c r="Q132" s="509" t="s">
        <v>382</v>
      </c>
      <c r="R132" s="1055" t="s">
        <v>382</v>
      </c>
      <c r="S132" s="1099"/>
    </row>
    <row r="133" spans="2:19" ht="23.25" customHeight="1" outlineLevel="1" x14ac:dyDescent="0.35">
      <c r="B133" s="1038"/>
      <c r="C133" s="1038"/>
      <c r="D133" s="122"/>
      <c r="E133" s="1118"/>
      <c r="F133" s="1119"/>
      <c r="G133" s="92"/>
      <c r="H133" s="123"/>
      <c r="I133" s="1120"/>
      <c r="J133" s="1121"/>
      <c r="K133" s="95"/>
      <c r="L133" s="123"/>
      <c r="M133" s="1120"/>
      <c r="N133" s="1121"/>
      <c r="O133" s="95"/>
      <c r="P133" s="123"/>
      <c r="Q133" s="93"/>
      <c r="R133" s="1120"/>
      <c r="S133" s="1121"/>
    </row>
    <row r="134" spans="2:19" ht="23.25" customHeight="1" outlineLevel="1" x14ac:dyDescent="0.35">
      <c r="B134" s="1038"/>
      <c r="C134" s="1038"/>
      <c r="D134" s="509" t="s">
        <v>381</v>
      </c>
      <c r="E134" s="1055" t="s">
        <v>382</v>
      </c>
      <c r="F134" s="1099"/>
      <c r="G134" s="510" t="s">
        <v>383</v>
      </c>
      <c r="H134" s="509" t="s">
        <v>381</v>
      </c>
      <c r="I134" s="1055" t="s">
        <v>382</v>
      </c>
      <c r="J134" s="1099"/>
      <c r="K134" s="510" t="s">
        <v>383</v>
      </c>
      <c r="L134" s="509" t="s">
        <v>381</v>
      </c>
      <c r="M134" s="1055" t="s">
        <v>382</v>
      </c>
      <c r="N134" s="1099"/>
      <c r="O134" s="510" t="s">
        <v>383</v>
      </c>
      <c r="P134" s="509" t="s">
        <v>381</v>
      </c>
      <c r="Q134" s="509" t="s">
        <v>382</v>
      </c>
      <c r="R134" s="1055" t="s">
        <v>382</v>
      </c>
      <c r="S134" s="1099"/>
    </row>
    <row r="135" spans="2:19" ht="23.25" customHeight="1" outlineLevel="1" x14ac:dyDescent="0.35">
      <c r="B135" s="1039"/>
      <c r="C135" s="1039"/>
      <c r="D135" s="122"/>
      <c r="E135" s="1118"/>
      <c r="F135" s="1119"/>
      <c r="G135" s="92"/>
      <c r="H135" s="123"/>
      <c r="I135" s="1120"/>
      <c r="J135" s="1121"/>
      <c r="K135" s="95"/>
      <c r="L135" s="123"/>
      <c r="M135" s="1120"/>
      <c r="N135" s="1121"/>
      <c r="O135" s="95"/>
      <c r="P135" s="123"/>
      <c r="Q135" s="93"/>
      <c r="R135" s="1120"/>
      <c r="S135" s="1121"/>
    </row>
    <row r="136" spans="2:19" ht="15" thickBot="1" x14ac:dyDescent="0.4">
      <c r="B136" s="503"/>
      <c r="C136" s="503"/>
    </row>
    <row r="137" spans="2:19" ht="15" thickBot="1" x14ac:dyDescent="0.4">
      <c r="B137" s="503"/>
      <c r="C137" s="503"/>
      <c r="D137" s="1004" t="s">
        <v>301</v>
      </c>
      <c r="E137" s="1005"/>
      <c r="F137" s="1005"/>
      <c r="G137" s="1006"/>
      <c r="H137" s="1004" t="s">
        <v>302</v>
      </c>
      <c r="I137" s="1005"/>
      <c r="J137" s="1005"/>
      <c r="K137" s="1006"/>
      <c r="L137" s="1005" t="s">
        <v>303</v>
      </c>
      <c r="M137" s="1005"/>
      <c r="N137" s="1005"/>
      <c r="O137" s="1005"/>
      <c r="P137" s="1004" t="s">
        <v>304</v>
      </c>
      <c r="Q137" s="1005"/>
      <c r="R137" s="1005"/>
      <c r="S137" s="1006"/>
    </row>
    <row r="138" spans="2:19" x14ac:dyDescent="0.35">
      <c r="B138" s="1007" t="s">
        <v>384</v>
      </c>
      <c r="C138" s="1007" t="s">
        <v>385</v>
      </c>
      <c r="D138" s="1057" t="s">
        <v>386</v>
      </c>
      <c r="E138" s="1059"/>
      <c r="F138" s="1059"/>
      <c r="G138" s="1061"/>
      <c r="H138" s="1057" t="s">
        <v>386</v>
      </c>
      <c r="I138" s="1059"/>
      <c r="J138" s="1059"/>
      <c r="K138" s="1061"/>
      <c r="L138" s="1057" t="s">
        <v>386</v>
      </c>
      <c r="M138" s="1059"/>
      <c r="N138" s="1059"/>
      <c r="O138" s="1061"/>
      <c r="P138" s="1057" t="s">
        <v>386</v>
      </c>
      <c r="Q138" s="1059"/>
      <c r="R138" s="1059"/>
      <c r="S138" s="1061"/>
    </row>
    <row r="139" spans="2:19" ht="45" customHeight="1" x14ac:dyDescent="0.35">
      <c r="B139" s="1009"/>
      <c r="C139" s="1009"/>
      <c r="D139" s="1122" t="s">
        <v>440</v>
      </c>
      <c r="E139" s="1123"/>
      <c r="F139" s="1123"/>
      <c r="G139" s="1124"/>
      <c r="H139" s="1125" t="s">
        <v>437</v>
      </c>
      <c r="I139" s="1126"/>
      <c r="J139" s="1126"/>
      <c r="K139" s="1127"/>
      <c r="L139" s="1125"/>
      <c r="M139" s="1126"/>
      <c r="N139" s="1126"/>
      <c r="O139" s="1127"/>
      <c r="P139" s="1125"/>
      <c r="Q139" s="1126"/>
      <c r="R139" s="1126"/>
      <c r="S139" s="1127"/>
    </row>
    <row r="140" spans="2:19" ht="32.25" customHeight="1" x14ac:dyDescent="0.35">
      <c r="B140" s="1034" t="s">
        <v>387</v>
      </c>
      <c r="C140" s="1034" t="s">
        <v>388</v>
      </c>
      <c r="D140" s="534" t="s">
        <v>389</v>
      </c>
      <c r="E140" s="516" t="s">
        <v>300</v>
      </c>
      <c r="F140" s="509" t="s">
        <v>322</v>
      </c>
      <c r="G140" s="510" t="s">
        <v>339</v>
      </c>
      <c r="H140" s="534" t="s">
        <v>389</v>
      </c>
      <c r="I140" s="516" t="s">
        <v>300</v>
      </c>
      <c r="J140" s="509" t="s">
        <v>322</v>
      </c>
      <c r="K140" s="510" t="s">
        <v>339</v>
      </c>
      <c r="L140" s="534" t="s">
        <v>389</v>
      </c>
      <c r="M140" s="516" t="s">
        <v>300</v>
      </c>
      <c r="N140" s="509" t="s">
        <v>322</v>
      </c>
      <c r="O140" s="510" t="s">
        <v>339</v>
      </c>
      <c r="P140" s="534" t="s">
        <v>389</v>
      </c>
      <c r="Q140" s="516" t="s">
        <v>300</v>
      </c>
      <c r="R140" s="509" t="s">
        <v>322</v>
      </c>
      <c r="S140" s="510" t="s">
        <v>339</v>
      </c>
    </row>
    <row r="141" spans="2:19" ht="23.25" customHeight="1" x14ac:dyDescent="0.35">
      <c r="B141" s="1035"/>
      <c r="C141" s="1036"/>
      <c r="D141" s="100">
        <v>4</v>
      </c>
      <c r="E141" s="124" t="s">
        <v>462</v>
      </c>
      <c r="F141" s="91" t="s">
        <v>461</v>
      </c>
      <c r="G141" s="537"/>
      <c r="H141" s="102">
        <v>4</v>
      </c>
      <c r="I141" s="132" t="s">
        <v>462</v>
      </c>
      <c r="J141" s="102" t="s">
        <v>461</v>
      </c>
      <c r="K141" s="405" t="s">
        <v>584</v>
      </c>
      <c r="L141" s="102"/>
      <c r="M141" s="132"/>
      <c r="N141" s="102"/>
      <c r="O141" s="405"/>
      <c r="P141" s="102"/>
      <c r="Q141" s="132"/>
      <c r="R141" s="102"/>
      <c r="S141" s="405"/>
    </row>
    <row r="142" spans="2:19" ht="29.25" customHeight="1" x14ac:dyDescent="0.35">
      <c r="B142" s="1035"/>
      <c r="C142" s="1034" t="s">
        <v>390</v>
      </c>
      <c r="D142" s="509" t="s">
        <v>391</v>
      </c>
      <c r="E142" s="1055" t="s">
        <v>392</v>
      </c>
      <c r="F142" s="1099"/>
      <c r="G142" s="510" t="s">
        <v>393</v>
      </c>
      <c r="H142" s="509" t="s">
        <v>391</v>
      </c>
      <c r="I142" s="1055" t="s">
        <v>392</v>
      </c>
      <c r="J142" s="1099"/>
      <c r="K142" s="510" t="s">
        <v>393</v>
      </c>
      <c r="L142" s="509" t="s">
        <v>391</v>
      </c>
      <c r="M142" s="1055" t="s">
        <v>392</v>
      </c>
      <c r="N142" s="1099"/>
      <c r="O142" s="510" t="s">
        <v>393</v>
      </c>
      <c r="P142" s="509" t="s">
        <v>391</v>
      </c>
      <c r="Q142" s="1055" t="s">
        <v>392</v>
      </c>
      <c r="R142" s="1099"/>
      <c r="S142" s="510" t="s">
        <v>393</v>
      </c>
    </row>
    <row r="143" spans="2:19" ht="36.4" customHeight="1" x14ac:dyDescent="0.35">
      <c r="B143" s="1036"/>
      <c r="C143" s="1036"/>
      <c r="D143" s="538">
        <v>4</v>
      </c>
      <c r="E143" s="1118" t="s">
        <v>409</v>
      </c>
      <c r="F143" s="1119"/>
      <c r="G143" s="92" t="s">
        <v>506</v>
      </c>
      <c r="H143" s="123">
        <v>4</v>
      </c>
      <c r="I143" s="1120" t="s">
        <v>404</v>
      </c>
      <c r="J143" s="1121"/>
      <c r="K143" s="95" t="s">
        <v>498</v>
      </c>
      <c r="L143" s="123"/>
      <c r="M143" s="1120"/>
      <c r="N143" s="1121"/>
      <c r="O143" s="95"/>
      <c r="P143" s="123"/>
      <c r="Q143" s="1120"/>
      <c r="R143" s="1121"/>
      <c r="S143" s="95"/>
    </row>
    <row r="145" spans="2:12" hidden="1" x14ac:dyDescent="0.35"/>
    <row r="146" spans="2:12" hidden="1" x14ac:dyDescent="0.35"/>
    <row r="147" spans="2:12" hidden="1" x14ac:dyDescent="0.35"/>
    <row r="148" spans="2:12" hidden="1" x14ac:dyDescent="0.35"/>
    <row r="149" spans="2:12" hidden="1" x14ac:dyDescent="0.35">
      <c r="D149" t="s">
        <v>394</v>
      </c>
    </row>
    <row r="150" spans="2:12" hidden="1" x14ac:dyDescent="0.35">
      <c r="D150" t="s">
        <v>395</v>
      </c>
      <c r="E150" t="s">
        <v>396</v>
      </c>
      <c r="F150" t="s">
        <v>397</v>
      </c>
      <c r="H150" t="s">
        <v>398</v>
      </c>
      <c r="I150" t="s">
        <v>399</v>
      </c>
    </row>
    <row r="151" spans="2:12" hidden="1" x14ac:dyDescent="0.35">
      <c r="D151" t="s">
        <v>400</v>
      </c>
      <c r="E151" t="s">
        <v>401</v>
      </c>
      <c r="F151" t="s">
        <v>402</v>
      </c>
      <c r="H151" t="s">
        <v>403</v>
      </c>
      <c r="I151" t="s">
        <v>404</v>
      </c>
    </row>
    <row r="152" spans="2:12" hidden="1" x14ac:dyDescent="0.35">
      <c r="D152" t="s">
        <v>405</v>
      </c>
      <c r="E152" t="s">
        <v>406</v>
      </c>
      <c r="F152" t="s">
        <v>407</v>
      </c>
      <c r="H152" t="s">
        <v>408</v>
      </c>
      <c r="I152" t="s">
        <v>409</v>
      </c>
    </row>
    <row r="153" spans="2:12" hidden="1" x14ac:dyDescent="0.35">
      <c r="D153" t="s">
        <v>410</v>
      </c>
      <c r="F153" t="s">
        <v>411</v>
      </c>
      <c r="G153" t="s">
        <v>412</v>
      </c>
      <c r="H153" t="s">
        <v>413</v>
      </c>
      <c r="I153" t="s">
        <v>414</v>
      </c>
      <c r="K153" t="s">
        <v>415</v>
      </c>
    </row>
    <row r="154" spans="2:12" hidden="1" x14ac:dyDescent="0.35">
      <c r="D154" t="s">
        <v>416</v>
      </c>
      <c r="F154" t="s">
        <v>417</v>
      </c>
      <c r="G154" t="s">
        <v>418</v>
      </c>
      <c r="H154" t="s">
        <v>419</v>
      </c>
      <c r="I154" t="s">
        <v>420</v>
      </c>
      <c r="K154" t="s">
        <v>421</v>
      </c>
      <c r="L154" t="s">
        <v>422</v>
      </c>
    </row>
    <row r="155" spans="2:12" hidden="1" x14ac:dyDescent="0.35">
      <c r="D155" t="s">
        <v>423</v>
      </c>
      <c r="E155" s="125" t="s">
        <v>424</v>
      </c>
      <c r="G155" t="s">
        <v>425</v>
      </c>
      <c r="H155" t="s">
        <v>426</v>
      </c>
      <c r="K155" t="s">
        <v>427</v>
      </c>
      <c r="L155" t="s">
        <v>428</v>
      </c>
    </row>
    <row r="156" spans="2:12" hidden="1" x14ac:dyDescent="0.35">
      <c r="D156" t="s">
        <v>429</v>
      </c>
      <c r="E156" s="126" t="s">
        <v>430</v>
      </c>
      <c r="K156" t="s">
        <v>431</v>
      </c>
      <c r="L156" t="s">
        <v>432</v>
      </c>
    </row>
    <row r="157" spans="2:12" hidden="1" x14ac:dyDescent="0.35">
      <c r="E157" s="127" t="s">
        <v>433</v>
      </c>
      <c r="H157" t="s">
        <v>434</v>
      </c>
      <c r="K157" t="s">
        <v>435</v>
      </c>
      <c r="L157" t="s">
        <v>436</v>
      </c>
    </row>
    <row r="158" spans="2:12" hidden="1" x14ac:dyDescent="0.35">
      <c r="H158" t="s">
        <v>437</v>
      </c>
      <c r="K158" t="s">
        <v>438</v>
      </c>
      <c r="L158" t="s">
        <v>439</v>
      </c>
    </row>
    <row r="159" spans="2:12" hidden="1" x14ac:dyDescent="0.35">
      <c r="H159" t="s">
        <v>440</v>
      </c>
      <c r="K159" t="s">
        <v>441</v>
      </c>
      <c r="L159" t="s">
        <v>442</v>
      </c>
    </row>
    <row r="160" spans="2:12" hidden="1" x14ac:dyDescent="0.35">
      <c r="B160" t="s">
        <v>443</v>
      </c>
      <c r="C160" t="s">
        <v>444</v>
      </c>
      <c r="D160" t="s">
        <v>443</v>
      </c>
      <c r="G160" t="s">
        <v>445</v>
      </c>
      <c r="H160" t="s">
        <v>446</v>
      </c>
      <c r="J160" t="s">
        <v>266</v>
      </c>
      <c r="K160" t="s">
        <v>447</v>
      </c>
      <c r="L160" t="s">
        <v>448</v>
      </c>
    </row>
    <row r="161" spans="2:11" hidden="1" x14ac:dyDescent="0.35">
      <c r="B161">
        <v>1</v>
      </c>
      <c r="C161" t="s">
        <v>449</v>
      </c>
      <c r="D161" t="s">
        <v>450</v>
      </c>
      <c r="E161" t="s">
        <v>339</v>
      </c>
      <c r="F161" t="s">
        <v>11</v>
      </c>
      <c r="G161" t="s">
        <v>451</v>
      </c>
      <c r="H161" t="s">
        <v>452</v>
      </c>
      <c r="J161" t="s">
        <v>427</v>
      </c>
      <c r="K161" t="s">
        <v>453</v>
      </c>
    </row>
    <row r="162" spans="2:11" hidden="1" x14ac:dyDescent="0.35">
      <c r="B162">
        <v>2</v>
      </c>
      <c r="C162" t="s">
        <v>454</v>
      </c>
      <c r="D162" t="s">
        <v>455</v>
      </c>
      <c r="E162" t="s">
        <v>322</v>
      </c>
      <c r="F162" t="s">
        <v>18</v>
      </c>
      <c r="G162" t="s">
        <v>456</v>
      </c>
      <c r="J162" t="s">
        <v>457</v>
      </c>
      <c r="K162" t="s">
        <v>458</v>
      </c>
    </row>
    <row r="163" spans="2:11" hidden="1" x14ac:dyDescent="0.35">
      <c r="B163">
        <v>3</v>
      </c>
      <c r="C163" t="s">
        <v>459</v>
      </c>
      <c r="D163" t="s">
        <v>460</v>
      </c>
      <c r="E163" t="s">
        <v>300</v>
      </c>
      <c r="G163" t="s">
        <v>461</v>
      </c>
      <c r="J163" t="s">
        <v>462</v>
      </c>
      <c r="K163" t="s">
        <v>463</v>
      </c>
    </row>
    <row r="164" spans="2:11" hidden="1" x14ac:dyDescent="0.35">
      <c r="B164">
        <v>4</v>
      </c>
      <c r="C164" t="s">
        <v>452</v>
      </c>
      <c r="H164" t="s">
        <v>464</v>
      </c>
      <c r="I164" t="s">
        <v>465</v>
      </c>
      <c r="J164" t="s">
        <v>466</v>
      </c>
      <c r="K164" t="s">
        <v>467</v>
      </c>
    </row>
    <row r="165" spans="2:11" hidden="1" x14ac:dyDescent="0.35">
      <c r="D165" t="s">
        <v>461</v>
      </c>
      <c r="H165" t="s">
        <v>468</v>
      </c>
      <c r="I165" t="s">
        <v>469</v>
      </c>
      <c r="J165" t="s">
        <v>470</v>
      </c>
      <c r="K165" t="s">
        <v>471</v>
      </c>
    </row>
    <row r="166" spans="2:11" hidden="1" x14ac:dyDescent="0.35">
      <c r="D166" t="s">
        <v>472</v>
      </c>
      <c r="H166" t="s">
        <v>473</v>
      </c>
      <c r="I166" t="s">
        <v>474</v>
      </c>
      <c r="J166" t="s">
        <v>475</v>
      </c>
      <c r="K166" t="s">
        <v>476</v>
      </c>
    </row>
    <row r="167" spans="2:11" hidden="1" x14ac:dyDescent="0.35">
      <c r="D167" t="s">
        <v>477</v>
      </c>
      <c r="H167" t="s">
        <v>478</v>
      </c>
      <c r="J167" t="s">
        <v>479</v>
      </c>
      <c r="K167" t="s">
        <v>480</v>
      </c>
    </row>
    <row r="168" spans="2:11" hidden="1" x14ac:dyDescent="0.35">
      <c r="H168" t="s">
        <v>481</v>
      </c>
      <c r="J168" t="s">
        <v>482</v>
      </c>
    </row>
    <row r="169" spans="2:11" ht="58" hidden="1" x14ac:dyDescent="0.35">
      <c r="D169" s="511" t="s">
        <v>483</v>
      </c>
      <c r="E169" t="s">
        <v>484</v>
      </c>
      <c r="F169" t="s">
        <v>485</v>
      </c>
      <c r="G169" t="s">
        <v>486</v>
      </c>
      <c r="H169" t="s">
        <v>487</v>
      </c>
      <c r="I169" t="s">
        <v>488</v>
      </c>
      <c r="J169" t="s">
        <v>489</v>
      </c>
      <c r="K169" t="s">
        <v>490</v>
      </c>
    </row>
    <row r="170" spans="2:11" ht="72.5" hidden="1" x14ac:dyDescent="0.35">
      <c r="B170" t="s">
        <v>592</v>
      </c>
      <c r="C170" t="s">
        <v>591</v>
      </c>
      <c r="D170" s="511" t="s">
        <v>491</v>
      </c>
      <c r="E170" t="s">
        <v>492</v>
      </c>
      <c r="F170" t="s">
        <v>493</v>
      </c>
      <c r="G170" t="s">
        <v>494</v>
      </c>
      <c r="H170" t="s">
        <v>495</v>
      </c>
      <c r="I170" t="s">
        <v>496</v>
      </c>
      <c r="J170" t="s">
        <v>497</v>
      </c>
      <c r="K170" t="s">
        <v>498</v>
      </c>
    </row>
    <row r="171" spans="2:11" ht="43.5" hidden="1" x14ac:dyDescent="0.35">
      <c r="B171" t="s">
        <v>593</v>
      </c>
      <c r="C171" t="s">
        <v>590</v>
      </c>
      <c r="D171" s="511" t="s">
        <v>499</v>
      </c>
      <c r="E171" t="s">
        <v>500</v>
      </c>
      <c r="F171" t="s">
        <v>501</v>
      </c>
      <c r="G171" t="s">
        <v>502</v>
      </c>
      <c r="H171" t="s">
        <v>503</v>
      </c>
      <c r="I171" t="s">
        <v>504</v>
      </c>
      <c r="J171" t="s">
        <v>505</v>
      </c>
      <c r="K171" t="s">
        <v>506</v>
      </c>
    </row>
    <row r="172" spans="2:11" hidden="1" x14ac:dyDescent="0.35">
      <c r="B172" t="s">
        <v>594</v>
      </c>
      <c r="C172" t="s">
        <v>589</v>
      </c>
      <c r="F172" t="s">
        <v>507</v>
      </c>
      <c r="G172" t="s">
        <v>508</v>
      </c>
      <c r="H172" t="s">
        <v>509</v>
      </c>
      <c r="I172" t="s">
        <v>510</v>
      </c>
      <c r="J172" t="s">
        <v>511</v>
      </c>
      <c r="K172" t="s">
        <v>512</v>
      </c>
    </row>
    <row r="173" spans="2:11" hidden="1" x14ac:dyDescent="0.35">
      <c r="B173" t="s">
        <v>595</v>
      </c>
      <c r="G173" t="s">
        <v>513</v>
      </c>
      <c r="H173" t="s">
        <v>514</v>
      </c>
      <c r="I173" t="s">
        <v>515</v>
      </c>
      <c r="J173" t="s">
        <v>516</v>
      </c>
      <c r="K173" t="s">
        <v>517</v>
      </c>
    </row>
    <row r="174" spans="2:11" hidden="1" x14ac:dyDescent="0.35">
      <c r="C174" t="s">
        <v>518</v>
      </c>
      <c r="J174" t="s">
        <v>519</v>
      </c>
    </row>
    <row r="175" spans="2:11" hidden="1" x14ac:dyDescent="0.35">
      <c r="C175" t="s">
        <v>520</v>
      </c>
      <c r="I175" t="s">
        <v>521</v>
      </c>
      <c r="J175" t="s">
        <v>522</v>
      </c>
    </row>
    <row r="176" spans="2:11" hidden="1" x14ac:dyDescent="0.35">
      <c r="B176" s="133" t="s">
        <v>596</v>
      </c>
      <c r="C176" t="s">
        <v>523</v>
      </c>
      <c r="I176" t="s">
        <v>524</v>
      </c>
      <c r="J176" t="s">
        <v>525</v>
      </c>
    </row>
    <row r="177" spans="2:10" hidden="1" x14ac:dyDescent="0.35">
      <c r="B177" s="133" t="s">
        <v>29</v>
      </c>
      <c r="C177" t="s">
        <v>526</v>
      </c>
      <c r="D177" t="s">
        <v>527</v>
      </c>
      <c r="E177" t="s">
        <v>528</v>
      </c>
      <c r="I177" t="s">
        <v>529</v>
      </c>
      <c r="J177" t="s">
        <v>266</v>
      </c>
    </row>
    <row r="178" spans="2:10" hidden="1" x14ac:dyDescent="0.35">
      <c r="B178" s="133" t="s">
        <v>16</v>
      </c>
      <c r="D178" t="s">
        <v>530</v>
      </c>
      <c r="E178" t="s">
        <v>531</v>
      </c>
      <c r="H178" t="s">
        <v>403</v>
      </c>
      <c r="I178" t="s">
        <v>532</v>
      </c>
    </row>
    <row r="179" spans="2:10" hidden="1" x14ac:dyDescent="0.35">
      <c r="B179" s="133" t="s">
        <v>34</v>
      </c>
      <c r="D179" t="s">
        <v>533</v>
      </c>
      <c r="E179" t="s">
        <v>534</v>
      </c>
      <c r="H179" t="s">
        <v>413</v>
      </c>
      <c r="I179" t="s">
        <v>535</v>
      </c>
      <c r="J179" t="s">
        <v>536</v>
      </c>
    </row>
    <row r="180" spans="2:10" hidden="1" x14ac:dyDescent="0.35">
      <c r="B180" s="133" t="s">
        <v>597</v>
      </c>
      <c r="C180" t="s">
        <v>537</v>
      </c>
      <c r="D180" t="s">
        <v>538</v>
      </c>
      <c r="H180" t="s">
        <v>419</v>
      </c>
      <c r="I180" t="s">
        <v>539</v>
      </c>
      <c r="J180" t="s">
        <v>540</v>
      </c>
    </row>
    <row r="181" spans="2:10" hidden="1" x14ac:dyDescent="0.35">
      <c r="B181" s="133" t="s">
        <v>598</v>
      </c>
      <c r="C181" t="s">
        <v>541</v>
      </c>
      <c r="H181" t="s">
        <v>426</v>
      </c>
      <c r="I181" t="s">
        <v>542</v>
      </c>
    </row>
    <row r="182" spans="2:10" hidden="1" x14ac:dyDescent="0.35">
      <c r="B182" s="133" t="s">
        <v>599</v>
      </c>
      <c r="C182" t="s">
        <v>543</v>
      </c>
      <c r="E182" t="s">
        <v>544</v>
      </c>
      <c r="H182" t="s">
        <v>545</v>
      </c>
      <c r="I182" t="s">
        <v>546</v>
      </c>
    </row>
    <row r="183" spans="2:10" hidden="1" x14ac:dyDescent="0.35">
      <c r="B183" s="133" t="s">
        <v>600</v>
      </c>
      <c r="C183" t="s">
        <v>547</v>
      </c>
      <c r="E183" t="s">
        <v>548</v>
      </c>
      <c r="H183" t="s">
        <v>549</v>
      </c>
      <c r="I183" t="s">
        <v>550</v>
      </c>
    </row>
    <row r="184" spans="2:10" hidden="1" x14ac:dyDescent="0.35">
      <c r="B184" s="133" t="s">
        <v>601</v>
      </c>
      <c r="C184" t="s">
        <v>551</v>
      </c>
      <c r="E184" t="s">
        <v>552</v>
      </c>
      <c r="H184" t="s">
        <v>553</v>
      </c>
      <c r="I184" t="s">
        <v>554</v>
      </c>
    </row>
    <row r="185" spans="2:10" hidden="1" x14ac:dyDescent="0.35">
      <c r="B185" s="133" t="s">
        <v>602</v>
      </c>
      <c r="C185" t="s">
        <v>555</v>
      </c>
      <c r="E185" t="s">
        <v>556</v>
      </c>
      <c r="H185" t="s">
        <v>557</v>
      </c>
      <c r="I185" t="s">
        <v>558</v>
      </c>
    </row>
    <row r="186" spans="2:10" hidden="1" x14ac:dyDescent="0.35">
      <c r="B186" s="133" t="s">
        <v>603</v>
      </c>
      <c r="C186" t="s">
        <v>559</v>
      </c>
      <c r="E186" t="s">
        <v>560</v>
      </c>
      <c r="H186" t="s">
        <v>561</v>
      </c>
      <c r="I186" t="s">
        <v>562</v>
      </c>
    </row>
    <row r="187" spans="2:10" hidden="1" x14ac:dyDescent="0.35">
      <c r="B187" s="133" t="s">
        <v>604</v>
      </c>
      <c r="C187" t="s">
        <v>266</v>
      </c>
      <c r="E187" t="s">
        <v>563</v>
      </c>
      <c r="H187" t="s">
        <v>564</v>
      </c>
      <c r="I187" t="s">
        <v>565</v>
      </c>
    </row>
    <row r="188" spans="2:10" hidden="1" x14ac:dyDescent="0.35">
      <c r="B188" s="133" t="s">
        <v>605</v>
      </c>
      <c r="E188" t="s">
        <v>566</v>
      </c>
      <c r="H188" t="s">
        <v>567</v>
      </c>
      <c r="I188" t="s">
        <v>568</v>
      </c>
    </row>
    <row r="189" spans="2:10" hidden="1" x14ac:dyDescent="0.35">
      <c r="B189" s="133" t="s">
        <v>606</v>
      </c>
      <c r="E189" t="s">
        <v>569</v>
      </c>
      <c r="H189" t="s">
        <v>570</v>
      </c>
      <c r="I189" t="s">
        <v>571</v>
      </c>
    </row>
    <row r="190" spans="2:10" hidden="1" x14ac:dyDescent="0.35">
      <c r="B190" s="133" t="s">
        <v>607</v>
      </c>
      <c r="E190" t="s">
        <v>572</v>
      </c>
      <c r="H190" t="s">
        <v>573</v>
      </c>
      <c r="I190" t="s">
        <v>574</v>
      </c>
    </row>
    <row r="191" spans="2:10" hidden="1" x14ac:dyDescent="0.35">
      <c r="B191" s="133" t="s">
        <v>608</v>
      </c>
      <c r="H191" t="s">
        <v>575</v>
      </c>
      <c r="I191" t="s">
        <v>576</v>
      </c>
    </row>
    <row r="192" spans="2:10" hidden="1" x14ac:dyDescent="0.35">
      <c r="B192" s="133" t="s">
        <v>609</v>
      </c>
      <c r="H192" t="s">
        <v>577</v>
      </c>
    </row>
    <row r="193" spans="2:8" hidden="1" x14ac:dyDescent="0.35">
      <c r="B193" s="133" t="s">
        <v>610</v>
      </c>
      <c r="H193" t="s">
        <v>578</v>
      </c>
    </row>
    <row r="194" spans="2:8" hidden="1" x14ac:dyDescent="0.35">
      <c r="B194" s="133" t="s">
        <v>611</v>
      </c>
      <c r="H194" t="s">
        <v>579</v>
      </c>
    </row>
    <row r="195" spans="2:8" hidden="1" x14ac:dyDescent="0.35">
      <c r="B195" s="133" t="s">
        <v>612</v>
      </c>
      <c r="H195" t="s">
        <v>580</v>
      </c>
    </row>
    <row r="196" spans="2:8" hidden="1" x14ac:dyDescent="0.35">
      <c r="B196" s="133" t="s">
        <v>613</v>
      </c>
      <c r="D196" t="s">
        <v>581</v>
      </c>
      <c r="H196" t="s">
        <v>582</v>
      </c>
    </row>
    <row r="197" spans="2:8" hidden="1" x14ac:dyDescent="0.35">
      <c r="B197" s="133" t="s">
        <v>614</v>
      </c>
      <c r="D197" t="s">
        <v>583</v>
      </c>
      <c r="H197" t="s">
        <v>584</v>
      </c>
    </row>
    <row r="198" spans="2:8" hidden="1" x14ac:dyDescent="0.35">
      <c r="B198" s="133" t="s">
        <v>615</v>
      </c>
      <c r="D198" t="s">
        <v>585</v>
      </c>
      <c r="H198" t="s">
        <v>586</v>
      </c>
    </row>
    <row r="199" spans="2:8" hidden="1" x14ac:dyDescent="0.35">
      <c r="B199" s="133" t="s">
        <v>616</v>
      </c>
      <c r="D199" t="s">
        <v>583</v>
      </c>
      <c r="H199" t="s">
        <v>587</v>
      </c>
    </row>
    <row r="200" spans="2:8" hidden="1" x14ac:dyDescent="0.35">
      <c r="B200" s="133" t="s">
        <v>617</v>
      </c>
      <c r="D200" t="s">
        <v>588</v>
      </c>
    </row>
    <row r="201" spans="2:8" hidden="1" x14ac:dyDescent="0.35">
      <c r="B201" s="133" t="s">
        <v>618</v>
      </c>
      <c r="D201" t="s">
        <v>583</v>
      </c>
    </row>
    <row r="202" spans="2:8" hidden="1" x14ac:dyDescent="0.35">
      <c r="B202" s="133" t="s">
        <v>619</v>
      </c>
    </row>
    <row r="203" spans="2:8" hidden="1" x14ac:dyDescent="0.35">
      <c r="B203" s="133" t="s">
        <v>620</v>
      </c>
    </row>
    <row r="204" spans="2:8" hidden="1" x14ac:dyDescent="0.35">
      <c r="B204" s="133" t="s">
        <v>621</v>
      </c>
    </row>
    <row r="205" spans="2:8" hidden="1" x14ac:dyDescent="0.35">
      <c r="B205" s="133" t="s">
        <v>622</v>
      </c>
    </row>
    <row r="206" spans="2:8" hidden="1" x14ac:dyDescent="0.35">
      <c r="B206" s="133" t="s">
        <v>623</v>
      </c>
    </row>
    <row r="207" spans="2:8" hidden="1" x14ac:dyDescent="0.35">
      <c r="B207" s="133" t="s">
        <v>624</v>
      </c>
    </row>
    <row r="208" spans="2:8" hidden="1" x14ac:dyDescent="0.35">
      <c r="B208" s="133" t="s">
        <v>625</v>
      </c>
    </row>
    <row r="209" spans="2:2" hidden="1" x14ac:dyDescent="0.35">
      <c r="B209" s="133" t="s">
        <v>626</v>
      </c>
    </row>
    <row r="210" spans="2:2" hidden="1" x14ac:dyDescent="0.35">
      <c r="B210" s="133" t="s">
        <v>627</v>
      </c>
    </row>
    <row r="211" spans="2:2" hidden="1" x14ac:dyDescent="0.35">
      <c r="B211" s="133" t="s">
        <v>50</v>
      </c>
    </row>
    <row r="212" spans="2:2" hidden="1" x14ac:dyDescent="0.35">
      <c r="B212" s="133" t="s">
        <v>55</v>
      </c>
    </row>
    <row r="213" spans="2:2" hidden="1" x14ac:dyDescent="0.35">
      <c r="B213" s="133" t="s">
        <v>56</v>
      </c>
    </row>
    <row r="214" spans="2:2" hidden="1" x14ac:dyDescent="0.35">
      <c r="B214" s="133" t="s">
        <v>58</v>
      </c>
    </row>
    <row r="215" spans="2:2" hidden="1" x14ac:dyDescent="0.35">
      <c r="B215" s="133" t="s">
        <v>23</v>
      </c>
    </row>
    <row r="216" spans="2:2" hidden="1" x14ac:dyDescent="0.35">
      <c r="B216" s="133" t="s">
        <v>60</v>
      </c>
    </row>
    <row r="217" spans="2:2" hidden="1" x14ac:dyDescent="0.35">
      <c r="B217" s="133" t="s">
        <v>62</v>
      </c>
    </row>
    <row r="218" spans="2:2" hidden="1" x14ac:dyDescent="0.35">
      <c r="B218" s="133" t="s">
        <v>65</v>
      </c>
    </row>
    <row r="219" spans="2:2" hidden="1" x14ac:dyDescent="0.35">
      <c r="B219" s="133" t="s">
        <v>66</v>
      </c>
    </row>
    <row r="220" spans="2:2" hidden="1" x14ac:dyDescent="0.35">
      <c r="B220" s="133" t="s">
        <v>67</v>
      </c>
    </row>
    <row r="221" spans="2:2" hidden="1" x14ac:dyDescent="0.35">
      <c r="B221" s="133" t="s">
        <v>68</v>
      </c>
    </row>
    <row r="222" spans="2:2" hidden="1" x14ac:dyDescent="0.35">
      <c r="B222" s="133" t="s">
        <v>628</v>
      </c>
    </row>
    <row r="223" spans="2:2" hidden="1" x14ac:dyDescent="0.35">
      <c r="B223" s="133" t="s">
        <v>629</v>
      </c>
    </row>
    <row r="224" spans="2:2" hidden="1" x14ac:dyDescent="0.35">
      <c r="B224" s="133" t="s">
        <v>72</v>
      </c>
    </row>
    <row r="225" spans="2:2" hidden="1" x14ac:dyDescent="0.35">
      <c r="B225" s="133" t="s">
        <v>74</v>
      </c>
    </row>
    <row r="226" spans="2:2" hidden="1" x14ac:dyDescent="0.35">
      <c r="B226" s="133" t="s">
        <v>78</v>
      </c>
    </row>
    <row r="227" spans="2:2" hidden="1" x14ac:dyDescent="0.35">
      <c r="B227" s="133" t="s">
        <v>630</v>
      </c>
    </row>
    <row r="228" spans="2:2" hidden="1" x14ac:dyDescent="0.35">
      <c r="B228" s="133" t="s">
        <v>631</v>
      </c>
    </row>
    <row r="229" spans="2:2" hidden="1" x14ac:dyDescent="0.35">
      <c r="B229" s="133" t="s">
        <v>632</v>
      </c>
    </row>
    <row r="230" spans="2:2" hidden="1" x14ac:dyDescent="0.35">
      <c r="B230" s="133" t="s">
        <v>76</v>
      </c>
    </row>
    <row r="231" spans="2:2" hidden="1" x14ac:dyDescent="0.35">
      <c r="B231" s="133" t="s">
        <v>77</v>
      </c>
    </row>
    <row r="232" spans="2:2" hidden="1" x14ac:dyDescent="0.35">
      <c r="B232" s="133" t="s">
        <v>80</v>
      </c>
    </row>
    <row r="233" spans="2:2" hidden="1" x14ac:dyDescent="0.35">
      <c r="B233" s="133" t="s">
        <v>82</v>
      </c>
    </row>
    <row r="234" spans="2:2" hidden="1" x14ac:dyDescent="0.35">
      <c r="B234" s="133" t="s">
        <v>633</v>
      </c>
    </row>
    <row r="235" spans="2:2" hidden="1" x14ac:dyDescent="0.35">
      <c r="B235" s="133" t="s">
        <v>81</v>
      </c>
    </row>
    <row r="236" spans="2:2" hidden="1" x14ac:dyDescent="0.35">
      <c r="B236" s="133" t="s">
        <v>83</v>
      </c>
    </row>
    <row r="237" spans="2:2" hidden="1" x14ac:dyDescent="0.35">
      <c r="B237" s="133" t="s">
        <v>86</v>
      </c>
    </row>
    <row r="238" spans="2:2" hidden="1" x14ac:dyDescent="0.35">
      <c r="B238" s="133" t="s">
        <v>85</v>
      </c>
    </row>
    <row r="239" spans="2:2" hidden="1" x14ac:dyDescent="0.35">
      <c r="B239" s="133" t="s">
        <v>634</v>
      </c>
    </row>
    <row r="240" spans="2:2" hidden="1" x14ac:dyDescent="0.35">
      <c r="B240" s="133" t="s">
        <v>92</v>
      </c>
    </row>
    <row r="241" spans="2:2" hidden="1" x14ac:dyDescent="0.35">
      <c r="B241" s="133" t="s">
        <v>94</v>
      </c>
    </row>
    <row r="242" spans="2:2" hidden="1" x14ac:dyDescent="0.35">
      <c r="B242" s="133" t="s">
        <v>95</v>
      </c>
    </row>
    <row r="243" spans="2:2" hidden="1" x14ac:dyDescent="0.35">
      <c r="B243" s="133" t="s">
        <v>96</v>
      </c>
    </row>
    <row r="244" spans="2:2" hidden="1" x14ac:dyDescent="0.35">
      <c r="B244" s="133" t="s">
        <v>635</v>
      </c>
    </row>
    <row r="245" spans="2:2" hidden="1" x14ac:dyDescent="0.35">
      <c r="B245" s="133" t="s">
        <v>636</v>
      </c>
    </row>
    <row r="246" spans="2:2" hidden="1" x14ac:dyDescent="0.35">
      <c r="B246" s="133" t="s">
        <v>97</v>
      </c>
    </row>
    <row r="247" spans="2:2" hidden="1" x14ac:dyDescent="0.35">
      <c r="B247" s="133" t="s">
        <v>151</v>
      </c>
    </row>
    <row r="248" spans="2:2" hidden="1" x14ac:dyDescent="0.35">
      <c r="B248" s="133" t="s">
        <v>637</v>
      </c>
    </row>
    <row r="249" spans="2:2" ht="29" hidden="1" x14ac:dyDescent="0.35">
      <c r="B249" s="133" t="s">
        <v>638</v>
      </c>
    </row>
    <row r="250" spans="2:2" hidden="1" x14ac:dyDescent="0.35">
      <c r="B250" s="133" t="s">
        <v>102</v>
      </c>
    </row>
    <row r="251" spans="2:2" hidden="1" x14ac:dyDescent="0.35">
      <c r="B251" s="133" t="s">
        <v>104</v>
      </c>
    </row>
    <row r="252" spans="2:2" hidden="1" x14ac:dyDescent="0.35">
      <c r="B252" s="133" t="s">
        <v>639</v>
      </c>
    </row>
    <row r="253" spans="2:2" hidden="1" x14ac:dyDescent="0.35">
      <c r="B253" s="133" t="s">
        <v>152</v>
      </c>
    </row>
    <row r="254" spans="2:2" hidden="1" x14ac:dyDescent="0.35">
      <c r="B254" s="133" t="s">
        <v>169</v>
      </c>
    </row>
    <row r="255" spans="2:2" hidden="1" x14ac:dyDescent="0.35">
      <c r="B255" s="133" t="s">
        <v>103</v>
      </c>
    </row>
    <row r="256" spans="2:2" hidden="1" x14ac:dyDescent="0.35">
      <c r="B256" s="133" t="s">
        <v>107</v>
      </c>
    </row>
    <row r="257" spans="2:2" hidden="1" x14ac:dyDescent="0.35">
      <c r="B257" s="133" t="s">
        <v>101</v>
      </c>
    </row>
    <row r="258" spans="2:2" hidden="1" x14ac:dyDescent="0.35">
      <c r="B258" s="133" t="s">
        <v>123</v>
      </c>
    </row>
    <row r="259" spans="2:2" hidden="1" x14ac:dyDescent="0.35">
      <c r="B259" s="133" t="s">
        <v>640</v>
      </c>
    </row>
    <row r="260" spans="2:2" hidden="1" x14ac:dyDescent="0.35">
      <c r="B260" s="133" t="s">
        <v>109</v>
      </c>
    </row>
    <row r="261" spans="2:2" hidden="1" x14ac:dyDescent="0.35">
      <c r="B261" s="133" t="s">
        <v>112</v>
      </c>
    </row>
    <row r="262" spans="2:2" hidden="1" x14ac:dyDescent="0.35">
      <c r="B262" s="133" t="s">
        <v>118</v>
      </c>
    </row>
    <row r="263" spans="2:2" hidden="1" x14ac:dyDescent="0.35">
      <c r="B263" s="133" t="s">
        <v>115</v>
      </c>
    </row>
    <row r="264" spans="2:2" ht="29" hidden="1" x14ac:dyDescent="0.35">
      <c r="B264" s="133" t="s">
        <v>641</v>
      </c>
    </row>
    <row r="265" spans="2:2" hidden="1" x14ac:dyDescent="0.35">
      <c r="B265" s="133" t="s">
        <v>113</v>
      </c>
    </row>
    <row r="266" spans="2:2" hidden="1" x14ac:dyDescent="0.35">
      <c r="B266" s="133" t="s">
        <v>114</v>
      </c>
    </row>
    <row r="267" spans="2:2" hidden="1" x14ac:dyDescent="0.35">
      <c r="B267" s="133" t="s">
        <v>125</v>
      </c>
    </row>
    <row r="268" spans="2:2" hidden="1" x14ac:dyDescent="0.35">
      <c r="B268" s="133" t="s">
        <v>122</v>
      </c>
    </row>
    <row r="269" spans="2:2" hidden="1" x14ac:dyDescent="0.35">
      <c r="B269" s="133" t="s">
        <v>121</v>
      </c>
    </row>
    <row r="270" spans="2:2" hidden="1" x14ac:dyDescent="0.35">
      <c r="B270" s="133" t="s">
        <v>124</v>
      </c>
    </row>
    <row r="271" spans="2:2" hidden="1" x14ac:dyDescent="0.35">
      <c r="B271" s="133" t="s">
        <v>116</v>
      </c>
    </row>
    <row r="272" spans="2:2" hidden="1" x14ac:dyDescent="0.35">
      <c r="B272" s="133" t="s">
        <v>117</v>
      </c>
    </row>
    <row r="273" spans="2:2" hidden="1" x14ac:dyDescent="0.35">
      <c r="B273" s="133" t="s">
        <v>110</v>
      </c>
    </row>
    <row r="274" spans="2:2" hidden="1" x14ac:dyDescent="0.35">
      <c r="B274" s="133" t="s">
        <v>111</v>
      </c>
    </row>
    <row r="275" spans="2:2" hidden="1" x14ac:dyDescent="0.35">
      <c r="B275" s="133" t="s">
        <v>126</v>
      </c>
    </row>
    <row r="276" spans="2:2" hidden="1" x14ac:dyDescent="0.35">
      <c r="B276" s="133" t="s">
        <v>132</v>
      </c>
    </row>
    <row r="277" spans="2:2" hidden="1" x14ac:dyDescent="0.35">
      <c r="B277" s="133" t="s">
        <v>133</v>
      </c>
    </row>
    <row r="278" spans="2:2" hidden="1" x14ac:dyDescent="0.35">
      <c r="B278" s="133" t="s">
        <v>131</v>
      </c>
    </row>
    <row r="279" spans="2:2" hidden="1" x14ac:dyDescent="0.35">
      <c r="B279" s="133" t="s">
        <v>642</v>
      </c>
    </row>
    <row r="280" spans="2:2" hidden="1" x14ac:dyDescent="0.35">
      <c r="B280" s="133" t="s">
        <v>128</v>
      </c>
    </row>
    <row r="281" spans="2:2" hidden="1" x14ac:dyDescent="0.35">
      <c r="B281" s="133" t="s">
        <v>127</v>
      </c>
    </row>
    <row r="282" spans="2:2" hidden="1" x14ac:dyDescent="0.35">
      <c r="B282" s="133" t="s">
        <v>135</v>
      </c>
    </row>
    <row r="283" spans="2:2" hidden="1" x14ac:dyDescent="0.35">
      <c r="B283" s="133" t="s">
        <v>136</v>
      </c>
    </row>
    <row r="284" spans="2:2" hidden="1" x14ac:dyDescent="0.35">
      <c r="B284" s="133" t="s">
        <v>138</v>
      </c>
    </row>
    <row r="285" spans="2:2" hidden="1" x14ac:dyDescent="0.35">
      <c r="B285" s="133" t="s">
        <v>141</v>
      </c>
    </row>
    <row r="286" spans="2:2" hidden="1" x14ac:dyDescent="0.35">
      <c r="B286" s="133" t="s">
        <v>142</v>
      </c>
    </row>
    <row r="287" spans="2:2" hidden="1" x14ac:dyDescent="0.35">
      <c r="B287" s="133" t="s">
        <v>137</v>
      </c>
    </row>
    <row r="288" spans="2:2" hidden="1" x14ac:dyDescent="0.35">
      <c r="B288" s="133" t="s">
        <v>139</v>
      </c>
    </row>
    <row r="289" spans="2:2" hidden="1" x14ac:dyDescent="0.35">
      <c r="B289" s="133" t="s">
        <v>143</v>
      </c>
    </row>
    <row r="290" spans="2:2" hidden="1" x14ac:dyDescent="0.35">
      <c r="B290" s="133" t="s">
        <v>643</v>
      </c>
    </row>
    <row r="291" spans="2:2" hidden="1" x14ac:dyDescent="0.35">
      <c r="B291" s="133" t="s">
        <v>140</v>
      </c>
    </row>
    <row r="292" spans="2:2" hidden="1" x14ac:dyDescent="0.35">
      <c r="B292" s="133" t="s">
        <v>148</v>
      </c>
    </row>
    <row r="293" spans="2:2" hidden="1" x14ac:dyDescent="0.35">
      <c r="B293" s="133" t="s">
        <v>149</v>
      </c>
    </row>
    <row r="294" spans="2:2" hidden="1" x14ac:dyDescent="0.35">
      <c r="B294" s="133" t="s">
        <v>150</v>
      </c>
    </row>
    <row r="295" spans="2:2" hidden="1" x14ac:dyDescent="0.35">
      <c r="B295" s="133" t="s">
        <v>157</v>
      </c>
    </row>
    <row r="296" spans="2:2" hidden="1" x14ac:dyDescent="0.35">
      <c r="B296" s="133" t="s">
        <v>170</v>
      </c>
    </row>
    <row r="297" spans="2:2" hidden="1" x14ac:dyDescent="0.35">
      <c r="B297" s="133" t="s">
        <v>158</v>
      </c>
    </row>
    <row r="298" spans="2:2" hidden="1" x14ac:dyDescent="0.35">
      <c r="B298" s="133" t="s">
        <v>165</v>
      </c>
    </row>
    <row r="299" spans="2:2" hidden="1" x14ac:dyDescent="0.35">
      <c r="B299" s="133" t="s">
        <v>161</v>
      </c>
    </row>
    <row r="300" spans="2:2" hidden="1" x14ac:dyDescent="0.35">
      <c r="B300" s="133" t="s">
        <v>63</v>
      </c>
    </row>
    <row r="301" spans="2:2" hidden="1" x14ac:dyDescent="0.35">
      <c r="B301" s="133" t="s">
        <v>155</v>
      </c>
    </row>
    <row r="302" spans="2:2" hidden="1" x14ac:dyDescent="0.35">
      <c r="B302" s="133" t="s">
        <v>159</v>
      </c>
    </row>
    <row r="303" spans="2:2" hidden="1" x14ac:dyDescent="0.35">
      <c r="B303" s="133" t="s">
        <v>156</v>
      </c>
    </row>
    <row r="304" spans="2:2" hidden="1" x14ac:dyDescent="0.35">
      <c r="B304" s="133" t="s">
        <v>171</v>
      </c>
    </row>
    <row r="305" spans="2:2" hidden="1" x14ac:dyDescent="0.35">
      <c r="B305" s="133" t="s">
        <v>644</v>
      </c>
    </row>
    <row r="306" spans="2:2" hidden="1" x14ac:dyDescent="0.35">
      <c r="B306" s="133" t="s">
        <v>164</v>
      </c>
    </row>
    <row r="307" spans="2:2" hidden="1" x14ac:dyDescent="0.35">
      <c r="B307" s="133" t="s">
        <v>172</v>
      </c>
    </row>
    <row r="308" spans="2:2" hidden="1" x14ac:dyDescent="0.35">
      <c r="B308" s="133" t="s">
        <v>160</v>
      </c>
    </row>
    <row r="309" spans="2:2" hidden="1" x14ac:dyDescent="0.35">
      <c r="B309" s="133" t="s">
        <v>175</v>
      </c>
    </row>
    <row r="310" spans="2:2" hidden="1" x14ac:dyDescent="0.35">
      <c r="B310" s="133" t="s">
        <v>645</v>
      </c>
    </row>
    <row r="311" spans="2:2" hidden="1" x14ac:dyDescent="0.35">
      <c r="B311" s="133" t="s">
        <v>180</v>
      </c>
    </row>
    <row r="312" spans="2:2" hidden="1" x14ac:dyDescent="0.35">
      <c r="B312" s="133" t="s">
        <v>177</v>
      </c>
    </row>
    <row r="313" spans="2:2" hidden="1" x14ac:dyDescent="0.35">
      <c r="B313" s="133" t="s">
        <v>176</v>
      </c>
    </row>
    <row r="314" spans="2:2" hidden="1" x14ac:dyDescent="0.35">
      <c r="B314" s="133" t="s">
        <v>185</v>
      </c>
    </row>
    <row r="315" spans="2:2" hidden="1" x14ac:dyDescent="0.35">
      <c r="B315" s="133" t="s">
        <v>181</v>
      </c>
    </row>
    <row r="316" spans="2:2" hidden="1" x14ac:dyDescent="0.35">
      <c r="B316" s="133" t="s">
        <v>182</v>
      </c>
    </row>
    <row r="317" spans="2:2" hidden="1" x14ac:dyDescent="0.35">
      <c r="B317" s="133" t="s">
        <v>183</v>
      </c>
    </row>
    <row r="318" spans="2:2" hidden="1" x14ac:dyDescent="0.35">
      <c r="B318" s="133" t="s">
        <v>184</v>
      </c>
    </row>
    <row r="319" spans="2:2" hidden="1" x14ac:dyDescent="0.35">
      <c r="B319" s="133" t="s">
        <v>186</v>
      </c>
    </row>
    <row r="320" spans="2:2" hidden="1" x14ac:dyDescent="0.35">
      <c r="B320" s="133" t="s">
        <v>646</v>
      </c>
    </row>
    <row r="321" spans="2:2" hidden="1" x14ac:dyDescent="0.35">
      <c r="B321" s="133" t="s">
        <v>187</v>
      </c>
    </row>
    <row r="322" spans="2:2" hidden="1" x14ac:dyDescent="0.35">
      <c r="B322" s="133" t="s">
        <v>188</v>
      </c>
    </row>
    <row r="323" spans="2:2" hidden="1" x14ac:dyDescent="0.35">
      <c r="B323" s="133" t="s">
        <v>193</v>
      </c>
    </row>
    <row r="324" spans="2:2" hidden="1" x14ac:dyDescent="0.35">
      <c r="B324" s="133" t="s">
        <v>194</v>
      </c>
    </row>
    <row r="325" spans="2:2" ht="29" hidden="1" x14ac:dyDescent="0.35">
      <c r="B325" s="133" t="s">
        <v>153</v>
      </c>
    </row>
    <row r="326" spans="2:2" hidden="1" x14ac:dyDescent="0.35">
      <c r="B326" s="133" t="s">
        <v>647</v>
      </c>
    </row>
    <row r="327" spans="2:2" hidden="1" x14ac:dyDescent="0.35">
      <c r="B327" s="133" t="s">
        <v>648</v>
      </c>
    </row>
    <row r="328" spans="2:2" hidden="1" x14ac:dyDescent="0.35">
      <c r="B328" s="133" t="s">
        <v>195</v>
      </c>
    </row>
    <row r="329" spans="2:2" hidden="1" x14ac:dyDescent="0.35">
      <c r="B329" s="133" t="s">
        <v>154</v>
      </c>
    </row>
    <row r="330" spans="2:2" hidden="1" x14ac:dyDescent="0.35">
      <c r="B330" s="133" t="s">
        <v>649</v>
      </c>
    </row>
    <row r="331" spans="2:2" hidden="1" x14ac:dyDescent="0.35">
      <c r="B331" s="133" t="s">
        <v>167</v>
      </c>
    </row>
    <row r="332" spans="2:2" hidden="1" x14ac:dyDescent="0.35">
      <c r="B332" s="133" t="s">
        <v>199</v>
      </c>
    </row>
    <row r="333" spans="2:2" hidden="1" x14ac:dyDescent="0.35">
      <c r="B333" s="133" t="s">
        <v>200</v>
      </c>
    </row>
    <row r="334" spans="2:2" hidden="1" x14ac:dyDescent="0.35">
      <c r="B334" s="133" t="s">
        <v>179</v>
      </c>
    </row>
    <row r="335" spans="2:2" hidden="1" x14ac:dyDescent="0.35"/>
    <row r="336" spans="2:2" ht="15" thickBot="1" x14ac:dyDescent="0.4"/>
    <row r="337" spans="2:20" ht="15" thickBot="1" x14ac:dyDescent="0.4">
      <c r="B337" s="503"/>
      <c r="C337" s="503"/>
      <c r="D337" s="1004" t="s">
        <v>301</v>
      </c>
      <c r="E337" s="1005"/>
      <c r="F337" s="1005"/>
      <c r="G337" s="1006"/>
      <c r="H337" s="1004" t="s">
        <v>302</v>
      </c>
      <c r="I337" s="1005"/>
      <c r="J337" s="1005"/>
      <c r="K337" s="1006"/>
      <c r="L337" s="1005" t="s">
        <v>303</v>
      </c>
      <c r="M337" s="1005"/>
      <c r="N337" s="1005"/>
      <c r="O337" s="1005"/>
      <c r="P337" s="1004" t="s">
        <v>304</v>
      </c>
      <c r="Q337" s="1005"/>
      <c r="R337" s="1005"/>
      <c r="S337" s="1006"/>
    </row>
    <row r="338" spans="2:20" x14ac:dyDescent="0.35">
      <c r="B338" s="1128" t="s">
        <v>747</v>
      </c>
      <c r="C338" s="1128" t="s">
        <v>748</v>
      </c>
      <c r="D338" s="539" t="s">
        <v>749</v>
      </c>
      <c r="E338" s="539" t="s">
        <v>750</v>
      </c>
      <c r="F338" s="1130" t="s">
        <v>339</v>
      </c>
      <c r="G338" s="1131"/>
      <c r="H338" s="540" t="s">
        <v>751</v>
      </c>
      <c r="I338" s="539" t="s">
        <v>752</v>
      </c>
      <c r="J338" s="1132" t="s">
        <v>339</v>
      </c>
      <c r="K338" s="1133"/>
      <c r="L338" s="541" t="s">
        <v>751</v>
      </c>
      <c r="M338" s="542" t="s">
        <v>752</v>
      </c>
      <c r="N338" s="1134" t="s">
        <v>339</v>
      </c>
      <c r="O338" s="1135"/>
      <c r="P338" s="543" t="s">
        <v>753</v>
      </c>
      <c r="Q338" s="543" t="s">
        <v>754</v>
      </c>
      <c r="R338" s="1136" t="s">
        <v>339</v>
      </c>
      <c r="S338" s="1135"/>
    </row>
    <row r="339" spans="2:20" ht="43.15" customHeight="1" x14ac:dyDescent="0.35">
      <c r="B339" s="1129"/>
      <c r="C339" s="1129"/>
      <c r="D339" s="234" t="s">
        <v>462</v>
      </c>
      <c r="E339" s="235" t="s">
        <v>445</v>
      </c>
      <c r="F339" s="1137" t="s">
        <v>1135</v>
      </c>
      <c r="G339" s="1138"/>
      <c r="H339" s="236" t="s">
        <v>462</v>
      </c>
      <c r="I339" s="237" t="s">
        <v>445</v>
      </c>
      <c r="J339" s="1139" t="s">
        <v>1136</v>
      </c>
      <c r="K339" s="1140"/>
      <c r="L339" s="236"/>
      <c r="M339" s="237"/>
      <c r="N339" s="1139"/>
      <c r="O339" s="1140"/>
      <c r="P339" s="236"/>
      <c r="Q339" s="237"/>
      <c r="R339" s="1139"/>
      <c r="S339" s="1140"/>
      <c r="T339" s="253"/>
    </row>
    <row r="340" spans="2:20" ht="24" x14ac:dyDescent="0.35">
      <c r="B340" s="1074" t="s">
        <v>755</v>
      </c>
      <c r="C340" s="1074" t="s">
        <v>756</v>
      </c>
      <c r="D340" s="544" t="s">
        <v>757</v>
      </c>
      <c r="E340" s="519" t="s">
        <v>300</v>
      </c>
      <c r="F340" s="520" t="s">
        <v>323</v>
      </c>
      <c r="G340" s="545" t="s">
        <v>393</v>
      </c>
      <c r="H340" s="520" t="s">
        <v>757</v>
      </c>
      <c r="I340" s="519" t="s">
        <v>300</v>
      </c>
      <c r="J340" s="520" t="s">
        <v>323</v>
      </c>
      <c r="K340" s="545" t="s">
        <v>393</v>
      </c>
      <c r="L340" s="520" t="s">
        <v>757</v>
      </c>
      <c r="M340" s="519" t="s">
        <v>300</v>
      </c>
      <c r="N340" s="520" t="s">
        <v>323</v>
      </c>
      <c r="O340" s="545" t="s">
        <v>393</v>
      </c>
      <c r="P340" s="520" t="s">
        <v>757</v>
      </c>
      <c r="Q340" s="519" t="s">
        <v>300</v>
      </c>
      <c r="R340" s="520" t="s">
        <v>323</v>
      </c>
      <c r="S340" s="545" t="s">
        <v>393</v>
      </c>
    </row>
    <row r="341" spans="2:20" ht="28.15" customHeight="1" x14ac:dyDescent="0.35">
      <c r="B341" s="1075"/>
      <c r="C341" s="1076"/>
      <c r="D341" s="230">
        <v>1</v>
      </c>
      <c r="E341" s="238" t="s">
        <v>462</v>
      </c>
      <c r="F341" s="224" t="s">
        <v>1137</v>
      </c>
      <c r="G341" s="239" t="s">
        <v>512</v>
      </c>
      <c r="H341" s="232">
        <v>1</v>
      </c>
      <c r="I341" s="240" t="s">
        <v>462</v>
      </c>
      <c r="J341" s="546" t="s">
        <v>1138</v>
      </c>
      <c r="K341" s="408" t="s">
        <v>498</v>
      </c>
      <c r="L341" s="232"/>
      <c r="M341" s="240"/>
      <c r="N341" s="232"/>
      <c r="O341" s="408"/>
      <c r="P341" s="232"/>
      <c r="Q341" s="240"/>
      <c r="R341" s="232"/>
      <c r="S341" s="408"/>
    </row>
    <row r="342" spans="2:20" x14ac:dyDescent="0.35">
      <c r="B342" s="1075"/>
      <c r="C342" s="1074" t="s">
        <v>775</v>
      </c>
      <c r="D342" s="520" t="s">
        <v>758</v>
      </c>
      <c r="E342" s="1079" t="s">
        <v>339</v>
      </c>
      <c r="F342" s="1141"/>
      <c r="G342" s="545" t="s">
        <v>393</v>
      </c>
      <c r="H342" s="520" t="s">
        <v>758</v>
      </c>
      <c r="I342" s="1079" t="s">
        <v>339</v>
      </c>
      <c r="J342" s="1141"/>
      <c r="K342" s="545" t="s">
        <v>393</v>
      </c>
      <c r="L342" s="520" t="s">
        <v>758</v>
      </c>
      <c r="M342" s="1079" t="s">
        <v>745</v>
      </c>
      <c r="N342" s="1141"/>
      <c r="O342" s="545" t="s">
        <v>393</v>
      </c>
      <c r="P342" s="520" t="s">
        <v>758</v>
      </c>
      <c r="Q342" s="1079" t="s">
        <v>745</v>
      </c>
      <c r="R342" s="1141"/>
      <c r="S342" s="545" t="s">
        <v>393</v>
      </c>
    </row>
    <row r="343" spans="2:20" ht="37.5" customHeight="1" x14ac:dyDescent="0.35">
      <c r="B343" s="1076"/>
      <c r="C343" s="1076"/>
      <c r="D343" s="241">
        <v>0</v>
      </c>
      <c r="E343" s="1142" t="s">
        <v>1139</v>
      </c>
      <c r="F343" s="1143"/>
      <c r="G343" s="242"/>
      <c r="H343" s="243">
        <v>10</v>
      </c>
      <c r="I343" s="1144" t="s">
        <v>1139</v>
      </c>
      <c r="J343" s="1145"/>
      <c r="K343" s="244" t="s">
        <v>498</v>
      </c>
      <c r="L343" s="243"/>
      <c r="M343" s="1144"/>
      <c r="N343" s="1145"/>
      <c r="O343" s="244"/>
      <c r="P343" s="243"/>
      <c r="Q343" s="1144"/>
      <c r="R343" s="1145"/>
      <c r="S343" s="244"/>
    </row>
  </sheetData>
  <dataConsolidate/>
  <customSheetViews>
    <customSheetView guid="{EF9825A4-66A9-440C-B5D2-85645B844729}" scale="80" showGridLines="0" fitToPage="1" hiddenRows="1">
      <selection activeCell="K343" sqref="K343"/>
      <pageMargins left="0.7" right="0.7" top="0.75" bottom="0.75" header="0.3" footer="0.3"/>
      <pageSetup paperSize="8" scale="36" fitToHeight="0" orientation="landscape" cellComments="asDisplayed" r:id="rId1"/>
    </customSheetView>
    <customSheetView guid="{31DF18CB-BA8D-4AEA-B5E1-15D6CA9F0817}" scale="80" showGridLines="0" fitToPage="1" hiddenRows="1">
      <selection activeCell="K343" sqref="K343"/>
      <pageMargins left="0.7" right="0.7" top="0.75" bottom="0.75" header="0.3" footer="0.3"/>
      <pageSetup paperSize="8" scale="36" fitToHeight="0" orientation="landscape" cellComments="asDisplayed" r:id="rId2"/>
    </customSheetView>
    <customSheetView guid="{75853280-C85D-4EAD-BA4B-39FAD7BDDECC}" scale="80" showGridLines="0" fitToPage="1" hiddenRows="1">
      <selection activeCell="K343" sqref="K343"/>
      <pageMargins left="0.7" right="0.7" top="0.75" bottom="0.75" header="0.3" footer="0.3"/>
      <pageSetup paperSize="8" scale="36" fitToHeight="0" orientation="landscape" cellComments="asDisplayed" r:id="rId3"/>
    </customSheetView>
  </customSheetViews>
  <mergeCells count="414">
    <mergeCell ref="Q342:R342"/>
    <mergeCell ref="E343:F343"/>
    <mergeCell ref="I343:J343"/>
    <mergeCell ref="M343:N343"/>
    <mergeCell ref="Q343:R343"/>
    <mergeCell ref="B340:B343"/>
    <mergeCell ref="C340:C341"/>
    <mergeCell ref="C342:C343"/>
    <mergeCell ref="E342:F342"/>
    <mergeCell ref="I342:J342"/>
    <mergeCell ref="M342:N342"/>
    <mergeCell ref="D337:G337"/>
    <mergeCell ref="H337:K337"/>
    <mergeCell ref="L337:O337"/>
    <mergeCell ref="P337:S337"/>
    <mergeCell ref="B338:B339"/>
    <mergeCell ref="C338:C339"/>
    <mergeCell ref="F338:G338"/>
    <mergeCell ref="J338:K338"/>
    <mergeCell ref="N338:O338"/>
    <mergeCell ref="R338:S338"/>
    <mergeCell ref="F339:G339"/>
    <mergeCell ref="J339:K339"/>
    <mergeCell ref="N339:O339"/>
    <mergeCell ref="R339:S339"/>
    <mergeCell ref="B140:B143"/>
    <mergeCell ref="C140:C141"/>
    <mergeCell ref="C142:C143"/>
    <mergeCell ref="E142:F142"/>
    <mergeCell ref="I142:J142"/>
    <mergeCell ref="M142:N142"/>
    <mergeCell ref="Q142:R142"/>
    <mergeCell ref="E143:F143"/>
    <mergeCell ref="I143:J143"/>
    <mergeCell ref="M143:N143"/>
    <mergeCell ref="Q143:R143"/>
    <mergeCell ref="D137:G137"/>
    <mergeCell ref="H137:K137"/>
    <mergeCell ref="L137:O137"/>
    <mergeCell ref="P137:S137"/>
    <mergeCell ref="B138:B139"/>
    <mergeCell ref="C138:C139"/>
    <mergeCell ref="D138:G138"/>
    <mergeCell ref="H138:K138"/>
    <mergeCell ref="L138:O138"/>
    <mergeCell ref="P138:S138"/>
    <mergeCell ref="D139:G139"/>
    <mergeCell ref="H139:K139"/>
    <mergeCell ref="L139:O139"/>
    <mergeCell ref="P139:S139"/>
    <mergeCell ref="M134:N134"/>
    <mergeCell ref="R134:S134"/>
    <mergeCell ref="E135:F135"/>
    <mergeCell ref="I135:J135"/>
    <mergeCell ref="M135:N135"/>
    <mergeCell ref="R135:S135"/>
    <mergeCell ref="M132:N132"/>
    <mergeCell ref="R132:S132"/>
    <mergeCell ref="E133:F133"/>
    <mergeCell ref="I133:J133"/>
    <mergeCell ref="M133:N133"/>
    <mergeCell ref="R133:S133"/>
    <mergeCell ref="M130:N130"/>
    <mergeCell ref="R130:S130"/>
    <mergeCell ref="E131:F131"/>
    <mergeCell ref="I131:J131"/>
    <mergeCell ref="M131:N131"/>
    <mergeCell ref="R131:S131"/>
    <mergeCell ref="M128:N128"/>
    <mergeCell ref="R128:S128"/>
    <mergeCell ref="E129:F129"/>
    <mergeCell ref="I129:J129"/>
    <mergeCell ref="M129:N129"/>
    <mergeCell ref="R129:S129"/>
    <mergeCell ref="C118:C125"/>
    <mergeCell ref="B126:B135"/>
    <mergeCell ref="C126:C127"/>
    <mergeCell ref="C128:C135"/>
    <mergeCell ref="E128:F128"/>
    <mergeCell ref="I128:J128"/>
    <mergeCell ref="E130:F130"/>
    <mergeCell ref="I130:J130"/>
    <mergeCell ref="E132:F132"/>
    <mergeCell ref="I132:J132"/>
    <mergeCell ref="B116:B125"/>
    <mergeCell ref="C116:C117"/>
    <mergeCell ref="F116:G116"/>
    <mergeCell ref="J116:K116"/>
    <mergeCell ref="E134:F134"/>
    <mergeCell ref="I134:J134"/>
    <mergeCell ref="N116:O116"/>
    <mergeCell ref="R116:S116"/>
    <mergeCell ref="F117:G117"/>
    <mergeCell ref="J117:K117"/>
    <mergeCell ref="N117:O117"/>
    <mergeCell ref="R117:S117"/>
    <mergeCell ref="P112:P113"/>
    <mergeCell ref="Q112:Q113"/>
    <mergeCell ref="R112:R113"/>
    <mergeCell ref="S112:S113"/>
    <mergeCell ref="D115:G115"/>
    <mergeCell ref="H115:K115"/>
    <mergeCell ref="L115:O115"/>
    <mergeCell ref="P115:S115"/>
    <mergeCell ref="J112:J113"/>
    <mergeCell ref="K112:K113"/>
    <mergeCell ref="L112:L113"/>
    <mergeCell ref="M112:M113"/>
    <mergeCell ref="N112:N113"/>
    <mergeCell ref="O112:O113"/>
    <mergeCell ref="P109:P110"/>
    <mergeCell ref="Q109:Q110"/>
    <mergeCell ref="R109:R110"/>
    <mergeCell ref="S109:S110"/>
    <mergeCell ref="D112:D113"/>
    <mergeCell ref="E112:E113"/>
    <mergeCell ref="F112:F113"/>
    <mergeCell ref="G112:G113"/>
    <mergeCell ref="H112:H113"/>
    <mergeCell ref="I112:I113"/>
    <mergeCell ref="J109:J110"/>
    <mergeCell ref="K109:K110"/>
    <mergeCell ref="L109:L110"/>
    <mergeCell ref="M109:M110"/>
    <mergeCell ref="N109:N110"/>
    <mergeCell ref="O109:O110"/>
    <mergeCell ref="D109:D110"/>
    <mergeCell ref="E109:E110"/>
    <mergeCell ref="F109:F110"/>
    <mergeCell ref="G109:G110"/>
    <mergeCell ref="H109:H110"/>
    <mergeCell ref="I109:I110"/>
    <mergeCell ref="N106:N107"/>
    <mergeCell ref="O106:O107"/>
    <mergeCell ref="P106:P107"/>
    <mergeCell ref="Q106:Q107"/>
    <mergeCell ref="R106:R107"/>
    <mergeCell ref="S106:S107"/>
    <mergeCell ref="H106:H107"/>
    <mergeCell ref="I106:I107"/>
    <mergeCell ref="J106:J107"/>
    <mergeCell ref="K106:K107"/>
    <mergeCell ref="L106:L107"/>
    <mergeCell ref="M106:M107"/>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2:B113"/>
    <mergeCell ref="C102:C113"/>
    <mergeCell ref="D103:D104"/>
    <mergeCell ref="E103:E104"/>
    <mergeCell ref="F103:F104"/>
    <mergeCell ref="G103:G104"/>
    <mergeCell ref="D106:D107"/>
    <mergeCell ref="E106:E107"/>
    <mergeCell ref="F106:F107"/>
    <mergeCell ref="G106:G107"/>
    <mergeCell ref="B100:B101"/>
    <mergeCell ref="C100:C101"/>
    <mergeCell ref="D100:E100"/>
    <mergeCell ref="H100:I100"/>
    <mergeCell ref="L100:M100"/>
    <mergeCell ref="P100:Q100"/>
    <mergeCell ref="D101:E101"/>
    <mergeCell ref="E97:F97"/>
    <mergeCell ref="I97:J97"/>
    <mergeCell ref="M97:N97"/>
    <mergeCell ref="Q97:R97"/>
    <mergeCell ref="D99:G99"/>
    <mergeCell ref="H99:K99"/>
    <mergeCell ref="L99:O99"/>
    <mergeCell ref="P99:S99"/>
    <mergeCell ref="B91:B97"/>
    <mergeCell ref="C91:C97"/>
    <mergeCell ref="E91:F91"/>
    <mergeCell ref="I91:J91"/>
    <mergeCell ref="M91:N91"/>
    <mergeCell ref="Q91:R91"/>
    <mergeCell ref="E92:F92"/>
    <mergeCell ref="I92:J92"/>
    <mergeCell ref="M92:N92"/>
    <mergeCell ref="E95:F95"/>
    <mergeCell ref="I95:J95"/>
    <mergeCell ref="M95:N95"/>
    <mergeCell ref="Q95:R95"/>
    <mergeCell ref="E96:F96"/>
    <mergeCell ref="I96:J96"/>
    <mergeCell ref="M96:N96"/>
    <mergeCell ref="Q96:R96"/>
    <mergeCell ref="E93:F93"/>
    <mergeCell ref="I93:J93"/>
    <mergeCell ref="M93:N93"/>
    <mergeCell ref="Q93:R93"/>
    <mergeCell ref="E94:F94"/>
    <mergeCell ref="I94:J94"/>
    <mergeCell ref="M94:N94"/>
    <mergeCell ref="Q94:R94"/>
    <mergeCell ref="Q92:R92"/>
    <mergeCell ref="F89:G89"/>
    <mergeCell ref="J89:K89"/>
    <mergeCell ref="N89:O89"/>
    <mergeCell ref="R89:S89"/>
    <mergeCell ref="F90:G90"/>
    <mergeCell ref="J90:K90"/>
    <mergeCell ref="N90:O90"/>
    <mergeCell ref="R90:S90"/>
    <mergeCell ref="F88:G88"/>
    <mergeCell ref="J88:K88"/>
    <mergeCell ref="N88:O88"/>
    <mergeCell ref="R88:S88"/>
    <mergeCell ref="J85:K85"/>
    <mergeCell ref="N85:O85"/>
    <mergeCell ref="R85:S85"/>
    <mergeCell ref="F86:G86"/>
    <mergeCell ref="J86:K86"/>
    <mergeCell ref="N86:O86"/>
    <mergeCell ref="R86:S86"/>
    <mergeCell ref="D81:G81"/>
    <mergeCell ref="H81:K81"/>
    <mergeCell ref="L81:O81"/>
    <mergeCell ref="P81:S81"/>
    <mergeCell ref="B82:B90"/>
    <mergeCell ref="C82:C83"/>
    <mergeCell ref="F82:G82"/>
    <mergeCell ref="J82:K82"/>
    <mergeCell ref="N82:O82"/>
    <mergeCell ref="R82:S82"/>
    <mergeCell ref="F83:G83"/>
    <mergeCell ref="J83:K83"/>
    <mergeCell ref="N83:O83"/>
    <mergeCell ref="R83:S83"/>
    <mergeCell ref="C84:C90"/>
    <mergeCell ref="F84:G84"/>
    <mergeCell ref="J84:K84"/>
    <mergeCell ref="N84:O84"/>
    <mergeCell ref="R84:S84"/>
    <mergeCell ref="F85:G85"/>
    <mergeCell ref="F87:G87"/>
    <mergeCell ref="J87:K87"/>
    <mergeCell ref="N87:O87"/>
    <mergeCell ref="R87:S87"/>
    <mergeCell ref="N79:O79"/>
    <mergeCell ref="R79:S79"/>
    <mergeCell ref="R75:S75"/>
    <mergeCell ref="F76:G76"/>
    <mergeCell ref="J76:K76"/>
    <mergeCell ref="N76:O76"/>
    <mergeCell ref="R76:S76"/>
    <mergeCell ref="F77:G77"/>
    <mergeCell ref="J77:K77"/>
    <mergeCell ref="N77:O77"/>
    <mergeCell ref="R77:S77"/>
    <mergeCell ref="B72:B79"/>
    <mergeCell ref="C72:C73"/>
    <mergeCell ref="F72:G72"/>
    <mergeCell ref="J72:K72"/>
    <mergeCell ref="N72:O72"/>
    <mergeCell ref="R72:S72"/>
    <mergeCell ref="F73:G73"/>
    <mergeCell ref="J73:K73"/>
    <mergeCell ref="N73:O73"/>
    <mergeCell ref="R73:S73"/>
    <mergeCell ref="C74:C79"/>
    <mergeCell ref="F74:G74"/>
    <mergeCell ref="J74:K74"/>
    <mergeCell ref="N74:O74"/>
    <mergeCell ref="R74:S74"/>
    <mergeCell ref="F75:G75"/>
    <mergeCell ref="J75:K75"/>
    <mergeCell ref="N75:O75"/>
    <mergeCell ref="F78:G78"/>
    <mergeCell ref="J78:K78"/>
    <mergeCell ref="N78:O78"/>
    <mergeCell ref="R78:S78"/>
    <mergeCell ref="F79:G79"/>
    <mergeCell ref="J79:K79"/>
    <mergeCell ref="B70:B71"/>
    <mergeCell ref="C70:C71"/>
    <mergeCell ref="F70:G70"/>
    <mergeCell ref="J70:K70"/>
    <mergeCell ref="N70:O70"/>
    <mergeCell ref="R70:S70"/>
    <mergeCell ref="F71:G71"/>
    <mergeCell ref="J71:K71"/>
    <mergeCell ref="N71:O71"/>
    <mergeCell ref="R71:S71"/>
    <mergeCell ref="D67:G67"/>
    <mergeCell ref="H67:K67"/>
    <mergeCell ref="L67:O67"/>
    <mergeCell ref="P67:S67"/>
    <mergeCell ref="B68:B69"/>
    <mergeCell ref="C68:C69"/>
    <mergeCell ref="D68:E68"/>
    <mergeCell ref="F68:G68"/>
    <mergeCell ref="H68:I68"/>
    <mergeCell ref="J68:K68"/>
    <mergeCell ref="L68:M68"/>
    <mergeCell ref="N68:O68"/>
    <mergeCell ref="P68:Q68"/>
    <mergeCell ref="R68:S68"/>
    <mergeCell ref="D69:E69"/>
    <mergeCell ref="F69:G69"/>
    <mergeCell ref="H69:I69"/>
    <mergeCell ref="J69:K69"/>
    <mergeCell ref="L69:M69"/>
    <mergeCell ref="N69:O69"/>
    <mergeCell ref="P69:Q69"/>
    <mergeCell ref="R69:S69"/>
    <mergeCell ref="F57:G57"/>
    <mergeCell ref="J57:K57"/>
    <mergeCell ref="N57:O57"/>
    <mergeCell ref="R57:S57"/>
    <mergeCell ref="C58:C63"/>
    <mergeCell ref="B64:B65"/>
    <mergeCell ref="C64:C65"/>
    <mergeCell ref="N54:N55"/>
    <mergeCell ref="O54:O55"/>
    <mergeCell ref="R54:R55"/>
    <mergeCell ref="S54:S55"/>
    <mergeCell ref="B56:B63"/>
    <mergeCell ref="C56:C57"/>
    <mergeCell ref="F56:G56"/>
    <mergeCell ref="J56:K56"/>
    <mergeCell ref="N56:O56"/>
    <mergeCell ref="R56:S56"/>
    <mergeCell ref="B53:B55"/>
    <mergeCell ref="C53:C55"/>
    <mergeCell ref="D53:E53"/>
    <mergeCell ref="H53:I53"/>
    <mergeCell ref="L53:M53"/>
    <mergeCell ref="P53:Q53"/>
    <mergeCell ref="F54:F55"/>
    <mergeCell ref="L46:L47"/>
    <mergeCell ref="M46:M47"/>
    <mergeCell ref="P46:P47"/>
    <mergeCell ref="Q46:Q47"/>
    <mergeCell ref="G54:G55"/>
    <mergeCell ref="J54:J55"/>
    <mergeCell ref="K54:K55"/>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50">
    <cfRule type="iconSet" priority="1">
      <iconSet iconSet="4ArrowsGray">
        <cfvo type="percent" val="0"/>
        <cfvo type="percent" val="25"/>
        <cfvo type="percent" val="50"/>
        <cfvo type="percent" val="75"/>
      </iconSet>
    </cfRule>
  </conditionalFormatting>
  <dataValidations count="91">
    <dataValidation type="list" allowBlank="1" showInputMessage="1" showErrorMessage="1" prompt="Select type of policy" sqref="G141 K141" xr:uid="{00000000-0002-0000-0A00-000000000000}">
      <formula1>$H$178:$H$199</formula1>
    </dataValidation>
    <dataValidation type="list" allowBlank="1" showInputMessage="1" showErrorMessage="1" prompt="Select type of assets" sqref="E127 Q127 M127 I127" xr:uid="{00000000-0002-0000-0A00-000001000000}">
      <formula1>$L$154:$L$160</formula1>
    </dataValidation>
    <dataValidation type="whole" allowBlank="1" showInputMessage="1" showErrorMessage="1" error="Please enter a number here" prompt="Enter No. of development strategies" sqref="D143 H143 L143 P143" xr:uid="{00000000-0002-0000-0A00-000002000000}">
      <formula1>0</formula1>
      <formula2>999999999</formula2>
    </dataValidation>
    <dataValidation type="whole" allowBlank="1" showInputMessage="1" showErrorMessage="1" error="Please enter a number" prompt="Enter No. of policy introduced or adjusted" sqref="D141 H141 L141 P141" xr:uid="{00000000-0002-0000-0A00-000003000000}">
      <formula1>0</formula1>
      <formula2>999999999999</formula2>
    </dataValidation>
    <dataValidation type="decimal" allowBlank="1" showInputMessage="1" showErrorMessage="1" error="Please enter a number" prompt="Enter income level of households" sqref="O135 G135 K135 G129 G131 G133 K129 K131 K133 O129 O131 O133" xr:uid="{00000000-0002-0000-0A00-000004000000}">
      <formula1>0</formula1>
      <formula2>9999999999999</formula2>
    </dataValidation>
    <dataValidation type="whole" allowBlank="1" showInputMessage="1" showErrorMessage="1" prompt="Enter number of households" sqref="L135 D135 H135 D129 D131 D133 H129 H131 H133 L129 L131 L133 P129 P131 P133 P135" xr:uid="{00000000-0002-0000-0A00-000005000000}">
      <formula1>0</formula1>
      <formula2>999999999999</formula2>
    </dataValidation>
    <dataValidation type="whole" allowBlank="1" showInputMessage="1" showErrorMessage="1" prompt="Enter number of assets" sqref="D127 P127 L127 H127" xr:uid="{00000000-0002-0000-0A00-000006000000}">
      <formula1>0</formula1>
      <formula2>9999999999999</formula2>
    </dataValidation>
    <dataValidation type="whole" allowBlank="1" showInputMessage="1" showErrorMessage="1" error="Please enter a number here" prompt="Please enter the No. of targeted households" sqref="D117 L125 H117 D125 H125 L117 P117 D119 D121 D123 H119 H121 H123 L119 L121 L123 P119 P121 P123 P125"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103:E104 E106:E107 E109:E110 E112:E113 I103:I104 M106:M107 I112:I113 I106:I107 Q112:Q113 M112:M113 M109:M110 M103:M104 Q103:Q104 Q106:Q107 Q109:Q110 I109:I110" xr:uid="{00000000-0002-0000-0A00-000008000000}">
      <formula1>0</formula1>
    </dataValidation>
    <dataValidation type="whole" allowBlank="1" showInputMessage="1" showErrorMessage="1" error="Please enter a number here" prompt="Please enter a number" sqref="D92:D97 H92:H97 L92:L97 P92:P97" xr:uid="{00000000-0002-0000-0A00-000009000000}">
      <formula1>0</formula1>
      <formula2>9999999999999990</formula2>
    </dataValidation>
    <dataValidation type="decimal" allowBlank="1" showInputMessage="1" showErrorMessage="1" errorTitle="Invalid data" error="Please enter a number" prompt="Please enter a number here" sqref="E54 I54 D71 H71 L71 P71 H73 L73 P73 D73 L75 P75 D75 H75 D77 H77 L77 P77 D79 H79 L79 P79"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$D$165:$D$167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9:F129 R135 R133 R131 M135 M133 M131 I135 I133 I131 R129 M129 I129 E131:F131 E133:F133 E135:F135" xr:uid="{00000000-0002-0000-0A00-000010000000}">
      <formula1>$K$153:$K$167</formula1>
    </dataValidation>
    <dataValidation type="list" allowBlank="1" showInputMessage="1" showErrorMessage="1" prompt="Please select the alternate source" sqref="G125 S125 S123 S121 S119 O123 O121 O119 K123 K121 K119 G123 G121 K125 G119 O125" xr:uid="{00000000-0002-0000-0A00-000011000000}">
      <formula1>$K$153:$K$167</formula1>
    </dataValidation>
    <dataValidation type="list" allowBlank="1" showInputMessage="1" showErrorMessage="1" prompt="Select % increase in income level" sqref="F125 R125 R123 R121 R119 N123 N121 N119 J123 J121 J119 F123 F121 J125 F119 N125" xr:uid="{00000000-0002-0000-0A00-000012000000}">
      <formula1>$E$182:$E$190</formula1>
    </dataValidation>
    <dataValidation type="list" allowBlank="1" showInputMessage="1" showErrorMessage="1" prompt="Select type of natural assets protected or rehabilitated" sqref="D103:D104 H109:H110 D109:D110 D112:D113 H103:H104 H112:H113 H106:H107 D106:D107 L106:L107 L109:L110 L112:L113 P106:P107 P109:P110 P112:P113 L103:L104 P103:P104" xr:uid="{00000000-0002-0000-0A00-000013000000}">
      <formula1>$C$180:$C$187</formula1>
    </dataValidation>
    <dataValidation type="list" allowBlank="1" showInputMessage="1" showErrorMessage="1" prompt="Enter the unit and type of the natural asset of ecosystem restored" sqref="F103:F104 J106:J107 J109:J110 J112:J113 N106:N107 N109:N110 N112:N113 F112:F113 F109:F110 F106:F107 N103:N104 J103:J104" xr:uid="{00000000-0002-0000-0A00-000014000000}">
      <formula1>$C$174:$C$177</formula1>
    </dataValidation>
    <dataValidation type="list" allowBlank="1" showInputMessage="1" showErrorMessage="1" prompt="Select targeted asset" sqref="E85:E90 I85:I90 M85:M90 Q85:Q90" xr:uid="{00000000-0002-0000-0A00-000015000000}">
      <formula1>$J$179:$J$180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$D$177:$D$180</formula1>
    </dataValidation>
    <dataValidation type="list" allowBlank="1" showInputMessage="1" showErrorMessage="1" prompt="Select status" sqref="O38 S38 S36 S34 S32 S30 O36 O34 O32 O30 K36 K34 K32 K30 G38 G34 G32 G30 G36 K38" xr:uid="{00000000-0002-0000-0A00-000017000000}">
      <formula1>$E$177:$E$179</formula1>
    </dataValidation>
    <dataValidation type="list" allowBlank="1" showInputMessage="1" showErrorMessage="1" sqref="E156:E157" xr:uid="{00000000-0002-0000-0A00-000018000000}">
      <formula1>$D$16:$D$18</formula1>
    </dataValidation>
    <dataValidation type="list" allowBlank="1" showInputMessage="1" showErrorMessage="1" prompt="Select effectiveness" sqref="G143 S143 O143 K143" xr:uid="{00000000-0002-0000-0A00-000019000000}">
      <formula1>$K$169:$K$173</formula1>
    </dataValidation>
    <dataValidation type="list" allowBlank="1" showInputMessage="1" showErrorMessage="1" prompt="Select a sector" sqref="F69:G69 R69:S69 N69:O69 J69:K69" xr:uid="{00000000-0002-0000-0A00-00001A000000}">
      <formula1>$J$160:$J$168</formula1>
    </dataValidation>
    <dataValidation type="decimal" allowBlank="1" showInputMessage="1" showErrorMessage="1" errorTitle="Invalid data" error="Please enter a number between 0 and 9999999" prompt="Enter a number here" sqref="E21:G21 I21:K21 Q21:S21 M21:O21 E27 M27 I27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71 I22:I23 M22:M23 Q22:Q23 E55 E117 I55 M55 M57 I57 E57 Q57 I71 M71 Q71 Q117 M125 I125 M117 I117 E125 Q55 D69:E69 E119 E121 E123 I119 I121 I123 M119 M121 M123 Q119 Q121 Q123 Q125 H69:I69 L69:M69 P69:Q69 M28 I28 E28 Q28" xr:uid="{00000000-0002-0000-0A00-00001D000000}">
      <formula1>0</formula1>
      <formula2>100</formula2>
    </dataValidation>
    <dataValidation type="list" allowBlank="1" showInputMessage="1" showErrorMessage="1" prompt="Select type of policy" sqref="S141 O141" xr:uid="{00000000-0002-0000-0A00-00001E000000}">
      <formula1>policy</formula1>
    </dataValidation>
    <dataValidation type="list" allowBlank="1" showInputMessage="1" showErrorMessage="1" prompt="Select income source" sqref="Q129 Q133 Q135 Q131" xr:uid="{00000000-0002-0000-0A00-00001F000000}">
      <formula1>incomesource</formula1>
    </dataValidation>
    <dataValidation type="list" allowBlank="1" showInputMessage="1" showErrorMessage="1" prompt="Select the effectiveness of protection/rehabilitation" sqref="S112 S106 S109 S103" xr:uid="{00000000-0002-0000-0A00-000020000000}">
      <formula1>effectiveness</formula1>
    </dataValidation>
    <dataValidation type="list" allowBlank="1" showInputMessage="1" showErrorMessage="1" prompt="Select programme/sector" sqref="F101 R101 N101 J101" xr:uid="{00000000-0002-0000-0A00-000021000000}">
      <formula1>$J$160:$J$168</formula1>
    </dataValidation>
    <dataValidation type="list" allowBlank="1" showInputMessage="1" showErrorMessage="1" prompt="Select level of improvements" sqref="I101 M101 Q101" xr:uid="{00000000-0002-0000-0A00-000022000000}">
      <formula1>effectiveness</formula1>
    </dataValidation>
    <dataValidation type="list" allowBlank="1" showInputMessage="1" showErrorMessage="1" prompt="Select changes in asset" sqref="F85:G90 J85:K90 N85:O90 R85:S90" xr:uid="{00000000-0002-0000-0A00-000023000000}">
      <formula1>$I$169:$I$173</formula1>
    </dataValidation>
    <dataValidation type="list" allowBlank="1" showInputMessage="1" showErrorMessage="1" prompt="Select response level" sqref="F83 R83 N83 J83" xr:uid="{00000000-0002-0000-0A00-000024000000}">
      <formula1>$H$169:$H$173</formula1>
    </dataValidation>
    <dataValidation type="list" allowBlank="1" showInputMessage="1" showErrorMessage="1" prompt="Select geographical scale" sqref="E83 Q83 M83 I83" xr:uid="{00000000-0002-0000-0A00-000025000000}">
      <formula1>$D$165:$D$167</formula1>
    </dataValidation>
    <dataValidation type="list" allowBlank="1" showInputMessage="1" showErrorMessage="1" prompt="Select project/programme sector" sqref="D83 Q30 Q32 Q34 Q36 Q38 M38 M36 M34 M32 M30 I30 I32 I34 I36 I38 E38 E36 E34 E32 E30 P83 L83 H83" xr:uid="{00000000-0002-0000-0A00-000026000000}">
      <formula1>$J$160:$J$168</formula1>
    </dataValidation>
    <dataValidation type="list" allowBlank="1" showInputMessage="1" showErrorMessage="1" prompt="Select level of awarness" sqref="F71:G71 R71:S71 N71:O71 J71:K71" xr:uid="{00000000-0002-0000-0A00-000027000000}">
      <formula1>$G$169:$G$173</formula1>
    </dataValidation>
    <dataValidation type="list" allowBlank="1" showInputMessage="1" showErrorMessage="1" prompt="Select scale" sqref="S59 G63 S63 K63 O63 G61 O59 G59 K59 S61 K61 O61" xr:uid="{00000000-0002-0000-0A00-000028000000}">
      <formula1>$F$169:$F$172</formula1>
    </dataValidation>
    <dataValidation type="list" allowBlank="1" showInputMessage="1" showErrorMessage="1" prompt="Select scale" sqref="F141 Q63 M63 I63 E63 Q61 I59 E59 J141 R38 R36 R34 R32 R30 N30 N32 N34 N36 N38 J38 J36 J34 J32 J30 F38 F36 F34 F32 F30 R141 N141 Q59 M59 M61 I61 E61" xr:uid="{00000000-0002-0000-0A00-000029000000}">
      <formula1>$D$165:$D$167</formula1>
    </dataValidation>
    <dataValidation type="list" allowBlank="1" showInputMessage="1" showErrorMessage="1" prompt="Select capacity level" sqref="G54 S54 K54 O54" xr:uid="{00000000-0002-0000-0A00-00002A000000}">
      <formula1>$F$169:$F$172</formula1>
    </dataValidation>
    <dataValidation type="list" allowBlank="1" showInputMessage="1" showErrorMessage="1" prompt="Select sector" sqref="F54 R63 J63 N63 F63 R61 R54 R127 N127 J127 F127 J59 E141 S92:S97 P85:P90 O92:O97 L85:L90 K92:K97 Q141 G92:G97 D85:D90 N59 F59 I141 J54 N54 M141 R59 H85:H90 J61 N61 F61" xr:uid="{00000000-0002-0000-0A00-00002B000000}">
      <formula1>$J$160:$J$168</formula1>
    </dataValidation>
    <dataValidation type="list" allowBlank="1" showInputMessage="1" showErrorMessage="1" sqref="I140 O126 K91 I91 G91 K140 M140 Q91 S91 E140 O140 F126 G140 S126 O91 M91 K126 S140 Q140 I340 K340 M340 E340 O340 G340 S340 Q340" xr:uid="{00000000-0002-0000-0A00-00002C000000}">
      <formula1>group</formula1>
    </dataValidation>
    <dataValidation type="list" allowBlank="1" showInputMessage="1" showErrorMessage="1" sqref="B72"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$D$149:$D$156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$D$149:$D$156</formula1>
    </dataValidation>
    <dataValidation type="list" allowBlank="1" showInputMessage="1" showErrorMessage="1" prompt="Select type" sqref="F57:G57 P63 L63 H63 D63 P61 H59 D59 J57:K57 R57:S57 N57:O57 P59 L59 L61 H61 D61" xr:uid="{00000000-0002-0000-0A00-000031000000}">
      <formula1>$D$161:$D$163</formula1>
    </dataValidation>
    <dataValidation type="list" allowBlank="1" showInputMessage="1" showErrorMessage="1" sqref="E92:F97 I92:J97 M92:N97 Q92:R97" xr:uid="{00000000-0002-0000-0A00-000032000000}">
      <formula1>type1</formula1>
    </dataValidation>
    <dataValidation type="list" allowBlank="1" showInputMessage="1" showErrorMessage="1" prompt="Select level of improvements" sqref="D101:E101 P101 L101 H101" xr:uid="{00000000-0002-0000-0A00-000033000000}">
      <formula1>$K$169:$K$173</formula1>
    </dataValidation>
    <dataValidation type="list" allowBlank="1" showInputMessage="1" showErrorMessage="1" prompt="Select type" sqref="G101 O101 S101 K101" xr:uid="{00000000-0002-0000-0A00-000034000000}">
      <formula1>$F$150:$F$154</formula1>
    </dataValidation>
    <dataValidation type="list" allowBlank="1" showInputMessage="1" showErrorMessage="1" error="Please select a level of effectiveness from the drop-down list" prompt="Select the level of effectiveness of protection/rehabilitation" sqref="G103:G104 R103:R104 R106:R107 R109:R110 R112:R113 O112:O113 O109:O110 O106:O107 O103:O104 K103:K104 K106:K107 K109:K110 K112:K113 G112:G113 G109:G110 G106:G107" xr:uid="{00000000-0002-0000-0A00-000035000000}">
      <formula1>$K$169:$K$173</formula1>
    </dataValidation>
    <dataValidation type="list" allowBlank="1" showInputMessage="1" showErrorMessage="1" error="Please select improvement level from the drop-down list" prompt="Select improvement level" sqref="F117:G117 R117:S117 N117:O117 J117:K117" xr:uid="{00000000-0002-0000-0A00-000036000000}">
      <formula1>$H$164:$H$168</formula1>
    </dataValidation>
    <dataValidation type="list" allowBlank="1" showInputMessage="1" showErrorMessage="1" prompt="Select adaptation strategy" sqref="G127 S127 O127 K127" xr:uid="{00000000-0002-0000-0A00-000037000000}">
      <formula1>$I$175:$I$191</formula1>
    </dataValidation>
    <dataValidation type="list" allowBlank="1" showInputMessage="1" showErrorMessage="1" prompt="Select integration level" sqref="D139:S139" xr:uid="{00000000-0002-0000-0A00-000038000000}">
      <formula1>$H$157:$H$161</formula1>
    </dataValidation>
    <dataValidation type="list" allowBlank="1" showInputMessage="1" showErrorMessage="1" prompt="Select state of enforcement" sqref="E143:F143 Q143:R143 M143:N143 I143:J143" xr:uid="{00000000-0002-0000-0A00-000039000000}">
      <formula1>$I$150:$I$154</formula1>
    </dataValidation>
    <dataValidation type="list" allowBlank="1" showInputMessage="1" showErrorMessage="1" error="Please select the from the drop-down list_x000a_" prompt="Please select from the drop-down list" sqref="C17" xr:uid="{00000000-0002-0000-0A00-00003A000000}">
      <formula1>$J$161:$J$168</formula1>
    </dataValidation>
    <dataValidation type="list" allowBlank="1" showInputMessage="1" showErrorMessage="1" error="Please select from the drop-down list" prompt="Please select from the drop-down list" sqref="C14" xr:uid="{00000000-0002-0000-0A00-00003B000000}">
      <formula1>$C$170:$C$172</formula1>
    </dataValidation>
    <dataValidation type="list" allowBlank="1" showInputMessage="1" showErrorMessage="1" error="Select from the drop-down list" prompt="Select from the drop-down list" sqref="C16" xr:uid="{00000000-0002-0000-0A00-00003C000000}">
      <formula1>$B$170:$B$173</formula1>
    </dataValidation>
    <dataValidation allowBlank="1" showInputMessage="1" showErrorMessage="1" prompt="Please enter your project ID" sqref="C12" xr:uid="{00000000-0002-0000-0A00-00003D000000}"/>
    <dataValidation allowBlank="1" showInputMessage="1" showErrorMessage="1" prompt="Enter the name of the Implementing Entity_x000a_" sqref="C13" xr:uid="{00000000-0002-0000-0A00-00003E000000}"/>
    <dataValidation type="list" allowBlank="1" showInputMessage="1" showErrorMessage="1" error="Select from the drop-down list._x000a_" prompt="Select overall effectiveness" sqref="G27:G28 K27:K28 O27:O28 S27:S28" xr:uid="{00000000-0002-0000-0A00-00003F000000}">
      <formula1>$K$169:$K$173</formula1>
    </dataValidation>
    <dataValidation allowBlank="1" showInputMessage="1" showErrorMessage="1" prompt="Please include number of institutions" sqref="P65 D65 H65 L65" xr:uid="{00000000-0002-0000-0A00-000040000000}"/>
    <dataValidation type="list" allowBlank="1" showInputMessage="1" showErrorMessage="1" prompt="Select scale" sqref="G65 K65 O65 S65" xr:uid="{00000000-0002-0000-0A00-000041000000}">
      <formula1>"4: High capacity, 3: Medium capacity, 2: Low capacity, 1: No capacity"</formula1>
    </dataValidation>
    <dataValidation type="list" allowBlank="1" showInputMessage="1" showErrorMessage="1" prompt="Select scale" sqref="E65 I65 M65 Q65" xr:uid="{00000000-0002-0000-0A00-000042000000}">
      <formula1>"National, Local"</formula1>
    </dataValidation>
    <dataValidation type="list" allowBlank="1" showInputMessage="1" showErrorMessage="1" prompt="Select sector" sqref="R65" xr:uid="{00000000-0002-0000-0A00-000043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5" xr:uid="{00000000-0002-0000-0A00-000044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5" xr:uid="{00000000-0002-0000-0A00-00004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5" xr:uid="{00000000-0002-0000-0A00-000046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5 E77 E79" xr:uid="{00000000-0002-0000-0A00-000047000000}">
      <formula1>"Training manuals, handbooks, technical guidelines"</formula1>
    </dataValidation>
    <dataValidation type="list" allowBlank="1" showInputMessage="1" showErrorMessage="1" prompt="Select level of awarness" sqref="F73:G73 J73:K73 N73:O73 R73:S73" xr:uid="{00000000-0002-0000-0A00-000048000000}">
      <formula1>"5: Fully aware, 4: Mostly aware, 3: Partially aware, 2: Partially not aware, 1: Aware of neither"</formula1>
    </dataValidation>
    <dataValidation type="list" allowBlank="1" showInputMessage="1" showErrorMessage="1" prompt="Select level of awarness" sqref="F75:G75 F77:G77 F79:G79" xr:uid="{00000000-0002-0000-0A00-000049000000}">
      <formula1>"Regional, National, Sub-national, Local"</formula1>
    </dataValidation>
    <dataValidation type="list" allowBlank="1" showInputMessage="1" showErrorMessage="1" errorTitle="Invalid data" error="Please enter a number between 0 and 100" sqref="M75 Q75 I75 I77 M77 Q77 I79 M79 Q79" xr:uid="{00000000-0002-0000-0A00-00004A000000}">
      <formula1>"Training manuals, Handbooks, Technical guidelines"</formula1>
    </dataValidation>
    <dataValidation type="list" allowBlank="1" showInputMessage="1" showErrorMessage="1" sqref="R75:S75 N75:O75 J75:K75 J77:K77 R77:S77 N77:O77 J79:K79 R79:S79 N79:O79" xr:uid="{00000000-0002-0000-0A00-00004B000000}">
      <formula1>"Regional, National, Sub-national, Local"</formula1>
    </dataValidation>
    <dataValidation type="list" allowBlank="1" showInputMessage="1" showErrorMessage="1" prompt="Select type" sqref="E343:F343 I343:J343 M343:N343 Q343:R343" xr:uid="{00000000-0002-0000-0A00-00004C000000}">
      <formula1>"Innovative practice, Innovative product, Innovative technology "</formula1>
    </dataValidation>
    <dataValidation type="list" allowBlank="1" showInputMessage="1" showErrorMessage="1" prompt="Select status" sqref="J341 N341 F341 R341" xr:uid="{00000000-0002-0000-0A00-00004D000000}">
      <formula1>"No innovative practices, Undertaking innovative practices, Completed innovation practices"</formula1>
    </dataValidation>
    <dataValidation type="list" allowBlank="1" showInputMessage="1" showErrorMessage="1" prompt="Select integration level" sqref="R339:S339 N339:O339" xr:uid="{00000000-0002-0000-0A00-00004E000000}">
      <formula1>"Innovation rolled out, Innovation accelerated, Innovation scaled-up, Innovation replicated"</formula1>
    </dataValidation>
    <dataValidation type="list" allowBlank="1" showInputMessage="1" showErrorMessage="1" prompt="Select integration level" sqref="P339 H339 L339" xr:uid="{00000000-0002-0000-0A00-00004F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9" xr:uid="{00000000-0002-0000-0A00-000050000000}">
      <formula1>"Regional, National, Subnational, Community"</formula1>
    </dataValidation>
    <dataValidation type="list" allowBlank="1" showInputMessage="1" showErrorMessage="1" prompt="Select sector" sqref="Q341 E341 I341 M341" xr:uid="{00000000-0002-0000-0A00-000051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43 G343 O341 G341 K341 S341 K343 O343" xr:uid="{00000000-0002-0000-0A00-000052000000}">
      <formula1>"5: Very effective, 4: Effective, 3: Moderately effective, 2: Partially effective, 1: Ineffective"</formula1>
    </dataValidation>
    <dataValidation type="list" allowBlank="1" showInputMessage="1" showErrorMessage="1" prompt="Select integration level" sqref="I339 M339 Q339" xr:uid="{00000000-0002-0000-0A00-000053000000}">
      <formula1>"Regional, National, Sub-national, Community"</formula1>
    </dataValidation>
    <dataValidation type="list" allowBlank="1" showInputMessage="1" showErrorMessage="1" sqref="J339:K339" xr:uid="{00000000-0002-0000-0A00-000054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41 L341 P341" xr:uid="{00000000-0002-0000-0A00-000055000000}">
      <formula1>0</formula1>
      <formula2>999999999999</formula2>
    </dataValidation>
    <dataValidation type="list" allowBlank="1" showInputMessage="1" showErrorMessage="1" sqref="D339" xr:uid="{00000000-0002-0000-0A00-000056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41" xr:uid="{00000000-0002-0000-0A00-000057000000}">
      <formula1>0</formula1>
      <formula2>999999999999</formula2>
    </dataValidation>
    <dataValidation type="whole" allowBlank="1" showInputMessage="1" showErrorMessage="1" error="Please enter a number here" prompt="Enter number of key findings" sqref="D343 H343 L343 P343" xr:uid="{00000000-0002-0000-0A00-000058000000}">
      <formula1>0</formula1>
      <formula2>999999999</formula2>
    </dataValidation>
    <dataValidation type="list" allowBlank="1" showInputMessage="1" showErrorMessage="1" errorTitle="Invalid data" error="Please enter a number between 0 and 100" prompt="Enter a percentage using the drop down menu" sqref="Q73 E73 I73 M73" xr:uid="{00000000-0002-0000-0A00-000059000000}">
      <formula1>"20% to 39%, 40% to 60%, 61% to 80%"</formula1>
    </dataValidation>
    <dataValidation type="list" allowBlank="1" showInputMessage="1" showErrorMessage="1" prompt="Select integration level" sqref="F339:G339" xr:uid="{00000000-0002-0000-0A00-00005A000000}">
      <formula1>"Innovation rolled out,Innovation accelerated, Innovation scaled-up, Innovation replicated"</formula1>
    </dataValidation>
  </dataValidations>
  <hyperlinks>
    <hyperlink ref="B8" r:id="rId4" xr:uid="{00000000-0004-0000-0A00-000000000000}"/>
  </hyperlinks>
  <pageMargins left="0.7" right="0.7" top="0.75" bottom="0.75" header="0.3" footer="0.3"/>
  <pageSetup paperSize="8" scale="36" fitToHeight="0" orientation="landscape" cellComments="asDisplayed"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344E-4052-4A6C-B888-45E8018261BB}">
  <sheetPr>
    <tabColor theme="6" tint="0.59999389629810485"/>
  </sheetPr>
  <dimension ref="B1:AN67"/>
  <sheetViews>
    <sheetView zoomScale="80" zoomScaleNormal="80" workbookViewId="0">
      <selection activeCell="E12" sqref="E12:F12"/>
    </sheetView>
  </sheetViews>
  <sheetFormatPr defaultColWidth="8.7265625" defaultRowHeight="14" x14ac:dyDescent="0.3"/>
  <cols>
    <col min="1" max="1" width="1.453125" style="10" customWidth="1"/>
    <col min="2" max="2" width="1.453125" style="9" customWidth="1"/>
    <col min="3" max="3" width="10.26953125" style="9" customWidth="1"/>
    <col min="4" max="4" width="21" style="9" customWidth="1"/>
    <col min="5" max="5" width="27.453125" style="10" customWidth="1"/>
    <col min="6" max="6" width="22.7265625" style="10" customWidth="1"/>
    <col min="7" max="7" width="13.453125" style="10" customWidth="1"/>
    <col min="8" max="8" width="1.81640625" style="10" customWidth="1"/>
    <col min="9" max="9" width="4.7265625" style="10" customWidth="1"/>
    <col min="10" max="10" width="6.1796875" style="10" customWidth="1"/>
    <col min="11" max="12" width="18.1796875" style="10" customWidth="1"/>
    <col min="13" max="13" width="27.7265625" style="10" customWidth="1"/>
    <col min="14" max="14" width="18.54296875" style="10" customWidth="1"/>
    <col min="15" max="15" width="14.26953125" style="10" customWidth="1"/>
    <col min="16" max="16" width="1.7265625" style="10" customWidth="1"/>
    <col min="17" max="17" width="10.26953125" style="10" customWidth="1"/>
    <col min="18" max="19" width="8.7265625" style="10"/>
    <col min="20" max="20" width="23" style="10" customWidth="1"/>
    <col min="21" max="21" width="28.26953125" style="10" customWidth="1"/>
    <col min="22" max="22" width="23.7265625" style="10" customWidth="1"/>
    <col min="23" max="23" width="12.26953125" style="10" customWidth="1"/>
    <col min="24" max="24" width="2.26953125" style="10" customWidth="1"/>
    <col min="25" max="25" width="10.7265625" style="10" customWidth="1"/>
    <col min="26" max="26" width="5.81640625" style="10" customWidth="1"/>
    <col min="27" max="27" width="4.7265625" style="10" customWidth="1"/>
    <col min="28" max="28" width="24.7265625" style="10" customWidth="1"/>
    <col min="29" max="29" width="22.54296875" style="10" customWidth="1"/>
    <col min="30" max="30" width="30.453125" style="10" customWidth="1"/>
    <col min="31" max="31" width="13.453125" style="10" customWidth="1"/>
    <col min="32" max="32" width="2.7265625" style="10" customWidth="1"/>
    <col min="33" max="33" width="10.7265625" style="10" customWidth="1"/>
    <col min="34" max="34" width="4.7265625" style="10" customWidth="1"/>
    <col min="35" max="35" width="5" style="10" customWidth="1"/>
    <col min="36" max="36" width="23.26953125" style="10" customWidth="1"/>
    <col min="37" max="37" width="21" style="10" customWidth="1"/>
    <col min="38" max="38" width="32.1796875" style="10" customWidth="1"/>
    <col min="39" max="39" width="14.1796875" style="10" customWidth="1"/>
    <col min="40" max="40" width="2.81640625" style="10" customWidth="1"/>
    <col min="41" max="16384" width="8.7265625" style="10"/>
  </cols>
  <sheetData>
    <row r="1" spans="2:40" ht="14.5" thickBot="1" x14ac:dyDescent="0.35"/>
    <row r="2" spans="2:40" ht="14.5" thickBot="1" x14ac:dyDescent="0.35">
      <c r="B2" s="33"/>
      <c r="C2" s="34"/>
      <c r="D2" s="34"/>
      <c r="E2" s="35"/>
      <c r="F2" s="35"/>
      <c r="G2" s="35"/>
      <c r="H2" s="36"/>
      <c r="J2" s="33"/>
      <c r="K2" s="34"/>
      <c r="L2" s="34"/>
      <c r="M2" s="35"/>
      <c r="N2" s="35"/>
      <c r="O2" s="35"/>
      <c r="P2" s="36"/>
      <c r="R2" s="33"/>
      <c r="S2" s="34"/>
      <c r="T2" s="34"/>
      <c r="U2" s="35"/>
      <c r="V2" s="35"/>
      <c r="W2" s="35"/>
      <c r="X2" s="36"/>
      <c r="Z2" s="33"/>
      <c r="AA2" s="34"/>
      <c r="AB2" s="34"/>
      <c r="AC2" s="35"/>
      <c r="AD2" s="35"/>
      <c r="AE2" s="35"/>
      <c r="AF2" s="36"/>
      <c r="AH2" s="33"/>
      <c r="AI2" s="34"/>
      <c r="AJ2" s="34"/>
      <c r="AK2" s="35"/>
      <c r="AL2" s="35"/>
      <c r="AM2" s="35"/>
      <c r="AN2" s="36"/>
    </row>
    <row r="3" spans="2:40" ht="20.65" customHeight="1" thickBot="1" x14ac:dyDescent="0.45">
      <c r="B3" s="37"/>
      <c r="C3" s="620" t="s">
        <v>1181</v>
      </c>
      <c r="D3" s="621"/>
      <c r="E3" s="621"/>
      <c r="F3" s="621"/>
      <c r="G3" s="622"/>
      <c r="H3" s="547"/>
      <c r="J3" s="37"/>
      <c r="K3" s="620" t="s">
        <v>779</v>
      </c>
      <c r="L3" s="621"/>
      <c r="M3" s="621"/>
      <c r="N3" s="621"/>
      <c r="O3" s="622"/>
      <c r="P3" s="547"/>
      <c r="R3" s="37"/>
      <c r="S3" s="620" t="s">
        <v>780</v>
      </c>
      <c r="T3" s="621"/>
      <c r="U3" s="621"/>
      <c r="V3" s="621"/>
      <c r="W3" s="622"/>
      <c r="X3" s="547"/>
      <c r="Z3" s="37"/>
      <c r="AA3" s="620" t="s">
        <v>781</v>
      </c>
      <c r="AB3" s="621"/>
      <c r="AC3" s="621"/>
      <c r="AD3" s="621"/>
      <c r="AE3" s="622"/>
      <c r="AF3" s="547"/>
      <c r="AH3" s="37"/>
      <c r="AI3" s="620" t="s">
        <v>782</v>
      </c>
      <c r="AJ3" s="621"/>
      <c r="AK3" s="621"/>
      <c r="AL3" s="621"/>
      <c r="AM3" s="622"/>
      <c r="AN3" s="547"/>
    </row>
    <row r="4" spans="2:40" ht="14.65" customHeight="1" x14ac:dyDescent="0.3">
      <c r="B4" s="623"/>
      <c r="C4" s="624"/>
      <c r="D4" s="624"/>
      <c r="E4" s="624"/>
      <c r="F4" s="624"/>
      <c r="G4" s="548"/>
      <c r="H4" s="547"/>
      <c r="J4" s="625"/>
      <c r="K4" s="624"/>
      <c r="L4" s="624"/>
      <c r="M4" s="624"/>
      <c r="N4" s="624"/>
      <c r="O4" s="548"/>
      <c r="P4" s="547"/>
      <c r="R4" s="625"/>
      <c r="S4" s="624"/>
      <c r="T4" s="624"/>
      <c r="U4" s="624"/>
      <c r="V4" s="624"/>
      <c r="W4" s="548"/>
      <c r="X4" s="547"/>
      <c r="Z4" s="625"/>
      <c r="AA4" s="624"/>
      <c r="AB4" s="624"/>
      <c r="AC4" s="624"/>
      <c r="AD4" s="624"/>
      <c r="AE4" s="548"/>
      <c r="AF4" s="547"/>
      <c r="AH4" s="625"/>
      <c r="AI4" s="624"/>
      <c r="AJ4" s="624"/>
      <c r="AK4" s="624"/>
      <c r="AL4" s="624"/>
      <c r="AM4" s="548"/>
      <c r="AN4" s="547"/>
    </row>
    <row r="5" spans="2:40" x14ac:dyDescent="0.3">
      <c r="B5" s="549"/>
      <c r="C5" s="626"/>
      <c r="D5" s="626"/>
      <c r="E5" s="626"/>
      <c r="F5" s="626"/>
      <c r="G5" s="548"/>
      <c r="H5" s="547"/>
      <c r="J5" s="549"/>
      <c r="K5" s="626"/>
      <c r="L5" s="626"/>
      <c r="M5" s="626"/>
      <c r="N5" s="626"/>
      <c r="O5" s="548"/>
      <c r="P5" s="547"/>
      <c r="R5" s="549"/>
      <c r="S5" s="626"/>
      <c r="T5" s="626"/>
      <c r="U5" s="626"/>
      <c r="V5" s="626"/>
      <c r="W5" s="548"/>
      <c r="X5" s="547"/>
      <c r="Z5" s="549"/>
      <c r="AA5" s="626"/>
      <c r="AB5" s="626"/>
      <c r="AC5" s="626"/>
      <c r="AD5" s="626"/>
      <c r="AE5" s="548"/>
      <c r="AF5" s="547"/>
      <c r="AH5" s="549"/>
      <c r="AI5" s="626"/>
      <c r="AJ5" s="626"/>
      <c r="AK5" s="626"/>
      <c r="AL5" s="626"/>
      <c r="AM5" s="548"/>
      <c r="AN5" s="547"/>
    </row>
    <row r="6" spans="2:40" x14ac:dyDescent="0.3">
      <c r="B6" s="549"/>
      <c r="C6" s="550"/>
      <c r="D6" s="551"/>
      <c r="E6" s="286"/>
      <c r="F6" s="548"/>
      <c r="G6" s="548"/>
      <c r="H6" s="547"/>
      <c r="J6" s="549"/>
      <c r="K6" s="550"/>
      <c r="L6" s="551"/>
      <c r="M6" s="286"/>
      <c r="N6" s="548"/>
      <c r="O6" s="548"/>
      <c r="P6" s="547"/>
      <c r="R6" s="549"/>
      <c r="S6" s="550"/>
      <c r="T6" s="551"/>
      <c r="U6" s="286"/>
      <c r="V6" s="548"/>
      <c r="W6" s="548"/>
      <c r="X6" s="547"/>
      <c r="Z6" s="549"/>
      <c r="AA6" s="550"/>
      <c r="AB6" s="551"/>
      <c r="AC6" s="286"/>
      <c r="AD6" s="548"/>
      <c r="AE6" s="548"/>
      <c r="AF6" s="547"/>
      <c r="AH6" s="549"/>
      <c r="AI6" s="550"/>
      <c r="AJ6" s="551"/>
      <c r="AK6" s="286"/>
      <c r="AL6" s="548"/>
      <c r="AM6" s="548"/>
      <c r="AN6" s="547"/>
    </row>
    <row r="7" spans="2:40" ht="13.9" customHeight="1" thickBot="1" x14ac:dyDescent="0.35">
      <c r="B7" s="549"/>
      <c r="C7" s="627" t="s">
        <v>230</v>
      </c>
      <c r="D7" s="627"/>
      <c r="E7" s="552"/>
      <c r="F7" s="548"/>
      <c r="G7" s="548"/>
      <c r="H7" s="547"/>
      <c r="J7" s="549"/>
      <c r="K7" s="627" t="s">
        <v>230</v>
      </c>
      <c r="L7" s="627"/>
      <c r="M7" s="552"/>
      <c r="N7" s="548"/>
      <c r="O7" s="548"/>
      <c r="P7" s="547"/>
      <c r="R7" s="549"/>
      <c r="S7" s="627" t="s">
        <v>230</v>
      </c>
      <c r="T7" s="627"/>
      <c r="U7" s="552"/>
      <c r="V7" s="548"/>
      <c r="W7" s="548"/>
      <c r="X7" s="547"/>
      <c r="Z7" s="549"/>
      <c r="AA7" s="627" t="s">
        <v>230</v>
      </c>
      <c r="AB7" s="627"/>
      <c r="AC7" s="552"/>
      <c r="AD7" s="548"/>
      <c r="AE7" s="548"/>
      <c r="AF7" s="547"/>
      <c r="AH7" s="549"/>
      <c r="AI7" s="627" t="s">
        <v>230</v>
      </c>
      <c r="AJ7" s="627"/>
      <c r="AK7" s="552"/>
      <c r="AL7" s="548"/>
      <c r="AM7" s="548"/>
      <c r="AN7" s="547"/>
    </row>
    <row r="8" spans="2:40" ht="27.75" customHeight="1" thickBot="1" x14ac:dyDescent="0.35">
      <c r="B8" s="549"/>
      <c r="C8" s="628" t="s">
        <v>238</v>
      </c>
      <c r="D8" s="628"/>
      <c r="E8" s="628"/>
      <c r="F8" s="628"/>
      <c r="G8" s="548"/>
      <c r="H8" s="547"/>
      <c r="I8" s="250"/>
      <c r="J8" s="549"/>
      <c r="K8" s="628" t="s">
        <v>238</v>
      </c>
      <c r="L8" s="628"/>
      <c r="M8" s="628"/>
      <c r="N8" s="628"/>
      <c r="O8" s="548"/>
      <c r="P8" s="547"/>
      <c r="Q8" s="248"/>
      <c r="R8" s="549"/>
      <c r="S8" s="628" t="s">
        <v>238</v>
      </c>
      <c r="T8" s="628"/>
      <c r="U8" s="628"/>
      <c r="V8" s="628"/>
      <c r="W8" s="548"/>
      <c r="X8" s="547"/>
      <c r="Y8" s="248"/>
      <c r="Z8" s="549"/>
      <c r="AA8" s="628" t="s">
        <v>238</v>
      </c>
      <c r="AB8" s="628"/>
      <c r="AC8" s="628"/>
      <c r="AD8" s="628"/>
      <c r="AE8" s="548"/>
      <c r="AF8" s="547"/>
      <c r="AG8" s="252"/>
      <c r="AH8" s="549"/>
      <c r="AI8" s="628" t="s">
        <v>238</v>
      </c>
      <c r="AJ8" s="628"/>
      <c r="AK8" s="628"/>
      <c r="AL8" s="628"/>
      <c r="AM8" s="548"/>
      <c r="AN8" s="547"/>
    </row>
    <row r="9" spans="2:40" ht="49.9" customHeight="1" thickBot="1" x14ac:dyDescent="0.35">
      <c r="B9" s="549"/>
      <c r="C9" s="629" t="s">
        <v>1140</v>
      </c>
      <c r="D9" s="629"/>
      <c r="E9" s="630">
        <f>F30</f>
        <v>2008455.7199999997</v>
      </c>
      <c r="F9" s="631"/>
      <c r="G9" s="548"/>
      <c r="H9" s="547"/>
      <c r="J9" s="549"/>
      <c r="K9" s="629" t="s">
        <v>658</v>
      </c>
      <c r="L9" s="629"/>
      <c r="M9" s="632"/>
      <c r="N9" s="633"/>
      <c r="O9" s="548"/>
      <c r="P9" s="547"/>
      <c r="R9" s="549"/>
      <c r="S9" s="629" t="s">
        <v>658</v>
      </c>
      <c r="T9" s="629"/>
      <c r="U9" s="632"/>
      <c r="V9" s="633"/>
      <c r="W9" s="548"/>
      <c r="X9" s="547"/>
      <c r="Z9" s="549"/>
      <c r="AA9" s="629" t="s">
        <v>658</v>
      </c>
      <c r="AB9" s="629"/>
      <c r="AC9" s="632"/>
      <c r="AD9" s="633"/>
      <c r="AE9" s="548"/>
      <c r="AF9" s="547"/>
      <c r="AH9" s="549"/>
      <c r="AI9" s="629" t="s">
        <v>658</v>
      </c>
      <c r="AJ9" s="629"/>
      <c r="AK9" s="632"/>
      <c r="AL9" s="633"/>
      <c r="AM9" s="548"/>
      <c r="AN9" s="547"/>
    </row>
    <row r="10" spans="2:40" ht="100.15" customHeight="1" thickBot="1" x14ac:dyDescent="0.35">
      <c r="B10" s="549"/>
      <c r="C10" s="627" t="s">
        <v>231</v>
      </c>
      <c r="D10" s="627"/>
      <c r="E10" s="634" t="s">
        <v>1182</v>
      </c>
      <c r="F10" s="635"/>
      <c r="G10" s="548"/>
      <c r="H10" s="547"/>
      <c r="J10" s="549"/>
      <c r="K10" s="627" t="s">
        <v>231</v>
      </c>
      <c r="L10" s="627"/>
      <c r="M10" s="634"/>
      <c r="N10" s="635"/>
      <c r="O10" s="548"/>
      <c r="P10" s="547"/>
      <c r="R10" s="549"/>
      <c r="S10" s="627" t="s">
        <v>231</v>
      </c>
      <c r="T10" s="627"/>
      <c r="U10" s="634"/>
      <c r="V10" s="635"/>
      <c r="W10" s="548"/>
      <c r="X10" s="547"/>
      <c r="Z10" s="549"/>
      <c r="AA10" s="627" t="s">
        <v>231</v>
      </c>
      <c r="AB10" s="627"/>
      <c r="AC10" s="634"/>
      <c r="AD10" s="635"/>
      <c r="AE10" s="548"/>
      <c r="AF10" s="547"/>
      <c r="AH10" s="549"/>
      <c r="AI10" s="627" t="s">
        <v>231</v>
      </c>
      <c r="AJ10" s="627"/>
      <c r="AK10" s="634"/>
      <c r="AL10" s="635"/>
      <c r="AM10" s="548"/>
      <c r="AN10" s="547"/>
    </row>
    <row r="11" spans="2:40" ht="14.5" thickBot="1" x14ac:dyDescent="0.35">
      <c r="B11" s="549"/>
      <c r="C11" s="551"/>
      <c r="D11" s="551"/>
      <c r="E11" s="548"/>
      <c r="F11" s="548"/>
      <c r="G11" s="548"/>
      <c r="H11" s="547"/>
      <c r="J11" s="549"/>
      <c r="K11" s="551"/>
      <c r="L11" s="551"/>
      <c r="M11" s="548"/>
      <c r="N11" s="548"/>
      <c r="O11" s="548"/>
      <c r="P11" s="547"/>
      <c r="R11" s="549"/>
      <c r="S11" s="551"/>
      <c r="T11" s="551"/>
      <c r="U11" s="548"/>
      <c r="V11" s="548"/>
      <c r="W11" s="548"/>
      <c r="X11" s="547"/>
      <c r="Z11" s="549"/>
      <c r="AA11" s="551"/>
      <c r="AB11" s="551"/>
      <c r="AC11" s="548"/>
      <c r="AD11" s="548"/>
      <c r="AE11" s="548"/>
      <c r="AF11" s="547"/>
      <c r="AH11" s="549"/>
      <c r="AI11" s="551"/>
      <c r="AJ11" s="551"/>
      <c r="AK11" s="548"/>
      <c r="AL11" s="548"/>
      <c r="AM11" s="548"/>
      <c r="AN11" s="547"/>
    </row>
    <row r="12" spans="2:40" ht="18.75" customHeight="1" thickBot="1" x14ac:dyDescent="0.35">
      <c r="B12" s="549"/>
      <c r="C12" s="627" t="s">
        <v>295</v>
      </c>
      <c r="D12" s="627"/>
      <c r="E12" s="632" t="s">
        <v>1183</v>
      </c>
      <c r="F12" s="633"/>
      <c r="G12" s="548"/>
      <c r="H12" s="547"/>
      <c r="J12" s="549"/>
      <c r="K12" s="627" t="s">
        <v>295</v>
      </c>
      <c r="L12" s="627"/>
      <c r="M12" s="632"/>
      <c r="N12" s="633"/>
      <c r="O12" s="548"/>
      <c r="P12" s="547"/>
      <c r="R12" s="549"/>
      <c r="S12" s="627" t="s">
        <v>295</v>
      </c>
      <c r="T12" s="627"/>
      <c r="U12" s="632"/>
      <c r="V12" s="633"/>
      <c r="W12" s="548"/>
      <c r="X12" s="547"/>
      <c r="Z12" s="549"/>
      <c r="AA12" s="627" t="s">
        <v>295</v>
      </c>
      <c r="AB12" s="627"/>
      <c r="AC12" s="632"/>
      <c r="AD12" s="633"/>
      <c r="AE12" s="548"/>
      <c r="AF12" s="547"/>
      <c r="AH12" s="549"/>
      <c r="AI12" s="627" t="s">
        <v>295</v>
      </c>
      <c r="AJ12" s="627"/>
      <c r="AK12" s="632"/>
      <c r="AL12" s="633"/>
      <c r="AM12" s="548"/>
      <c r="AN12" s="547"/>
    </row>
    <row r="13" spans="2:40" ht="15" customHeight="1" x14ac:dyDescent="0.3">
      <c r="B13" s="549"/>
      <c r="C13" s="636" t="s">
        <v>294</v>
      </c>
      <c r="D13" s="636"/>
      <c r="E13" s="636"/>
      <c r="F13" s="636"/>
      <c r="G13" s="548"/>
      <c r="H13" s="547"/>
      <c r="J13" s="549"/>
      <c r="K13" s="636" t="s">
        <v>294</v>
      </c>
      <c r="L13" s="636"/>
      <c r="M13" s="636"/>
      <c r="N13" s="636"/>
      <c r="O13" s="548"/>
      <c r="P13" s="547"/>
      <c r="R13" s="549"/>
      <c r="S13" s="636" t="s">
        <v>294</v>
      </c>
      <c r="T13" s="636"/>
      <c r="U13" s="636"/>
      <c r="V13" s="636"/>
      <c r="W13" s="548"/>
      <c r="X13" s="547"/>
      <c r="Z13" s="549"/>
      <c r="AA13" s="636" t="s">
        <v>294</v>
      </c>
      <c r="AB13" s="636"/>
      <c r="AC13" s="636"/>
      <c r="AD13" s="636"/>
      <c r="AE13" s="548"/>
      <c r="AF13" s="547"/>
      <c r="AH13" s="549"/>
      <c r="AI13" s="636" t="s">
        <v>294</v>
      </c>
      <c r="AJ13" s="636"/>
      <c r="AK13" s="636"/>
      <c r="AL13" s="636"/>
      <c r="AM13" s="548"/>
      <c r="AN13" s="547"/>
    </row>
    <row r="14" spans="2:40" ht="15" customHeight="1" x14ac:dyDescent="0.3">
      <c r="B14" s="549"/>
      <c r="C14" s="553"/>
      <c r="D14" s="553"/>
      <c r="E14" s="553"/>
      <c r="F14" s="553"/>
      <c r="G14" s="548"/>
      <c r="H14" s="547"/>
      <c r="J14" s="549"/>
      <c r="K14" s="553"/>
      <c r="L14" s="553"/>
      <c r="M14" s="553"/>
      <c r="N14" s="553"/>
      <c r="O14" s="548"/>
      <c r="P14" s="547"/>
      <c r="R14" s="549"/>
      <c r="S14" s="553"/>
      <c r="T14" s="553"/>
      <c r="U14" s="553"/>
      <c r="V14" s="553"/>
      <c r="W14" s="548"/>
      <c r="X14" s="547"/>
      <c r="Z14" s="549"/>
      <c r="AA14" s="553"/>
      <c r="AB14" s="553"/>
      <c r="AC14" s="553"/>
      <c r="AD14" s="553"/>
      <c r="AE14" s="548"/>
      <c r="AF14" s="547"/>
      <c r="AH14" s="549"/>
      <c r="AI14" s="553"/>
      <c r="AJ14" s="553"/>
      <c r="AK14" s="553"/>
      <c r="AL14" s="553"/>
      <c r="AM14" s="548"/>
      <c r="AN14" s="547"/>
    </row>
    <row r="15" spans="2:40" ht="14.65" customHeight="1" thickBot="1" x14ac:dyDescent="0.35">
      <c r="B15" s="549"/>
      <c r="C15" s="627" t="s">
        <v>214</v>
      </c>
      <c r="D15" s="627"/>
      <c r="E15" s="548"/>
      <c r="F15" s="548"/>
      <c r="G15" s="548"/>
      <c r="H15" s="547"/>
      <c r="J15" s="549"/>
      <c r="K15" s="627" t="s">
        <v>214</v>
      </c>
      <c r="L15" s="627"/>
      <c r="M15" s="548"/>
      <c r="N15" s="548"/>
      <c r="O15" s="548"/>
      <c r="P15" s="547"/>
      <c r="R15" s="549"/>
      <c r="S15" s="627" t="s">
        <v>214</v>
      </c>
      <c r="T15" s="627"/>
      <c r="U15" s="548"/>
      <c r="V15" s="548"/>
      <c r="W15" s="548"/>
      <c r="X15" s="547"/>
      <c r="Z15" s="549"/>
      <c r="AA15" s="627" t="s">
        <v>214</v>
      </c>
      <c r="AB15" s="627"/>
      <c r="AC15" s="548"/>
      <c r="AD15" s="548"/>
      <c r="AE15" s="548"/>
      <c r="AF15" s="547"/>
      <c r="AH15" s="549"/>
      <c r="AI15" s="627" t="s">
        <v>214</v>
      </c>
      <c r="AJ15" s="627"/>
      <c r="AK15" s="548"/>
      <c r="AL15" s="548"/>
      <c r="AM15" s="548"/>
      <c r="AN15" s="547"/>
    </row>
    <row r="16" spans="2:40" ht="49.9" customHeight="1" thickBot="1" x14ac:dyDescent="0.35">
      <c r="B16" s="549"/>
      <c r="C16" s="627" t="s">
        <v>271</v>
      </c>
      <c r="D16" s="627"/>
      <c r="E16" s="600" t="s">
        <v>215</v>
      </c>
      <c r="F16" s="601" t="s">
        <v>216</v>
      </c>
      <c r="G16" s="548"/>
      <c r="H16" s="547"/>
      <c r="J16" s="549"/>
      <c r="K16" s="627" t="s">
        <v>271</v>
      </c>
      <c r="L16" s="627"/>
      <c r="M16" s="554" t="s">
        <v>215</v>
      </c>
      <c r="N16" s="555" t="s">
        <v>216</v>
      </c>
      <c r="O16" s="548"/>
      <c r="P16" s="547"/>
      <c r="R16" s="549"/>
      <c r="S16" s="627" t="s">
        <v>271</v>
      </c>
      <c r="T16" s="627"/>
      <c r="U16" s="554" t="s">
        <v>215</v>
      </c>
      <c r="V16" s="555" t="s">
        <v>216</v>
      </c>
      <c r="W16" s="548"/>
      <c r="X16" s="547"/>
      <c r="Z16" s="549"/>
      <c r="AA16" s="627" t="s">
        <v>271</v>
      </c>
      <c r="AB16" s="627"/>
      <c r="AC16" s="554" t="s">
        <v>215</v>
      </c>
      <c r="AD16" s="555" t="s">
        <v>216</v>
      </c>
      <c r="AE16" s="548"/>
      <c r="AF16" s="547"/>
      <c r="AH16" s="549"/>
      <c r="AI16" s="627" t="s">
        <v>271</v>
      </c>
      <c r="AJ16" s="627"/>
      <c r="AK16" s="554" t="s">
        <v>215</v>
      </c>
      <c r="AL16" s="555" t="s">
        <v>216</v>
      </c>
      <c r="AM16" s="548"/>
      <c r="AN16" s="547"/>
    </row>
    <row r="17" spans="2:40" ht="70" x14ac:dyDescent="0.3">
      <c r="B17" s="549"/>
      <c r="C17" s="551"/>
      <c r="D17" s="551"/>
      <c r="E17" s="559" t="s">
        <v>1141</v>
      </c>
      <c r="F17" s="558">
        <f>135548.75+62451.25</f>
        <v>198000</v>
      </c>
      <c r="G17" s="548"/>
      <c r="H17" s="547"/>
      <c r="J17" s="549"/>
      <c r="K17" s="551"/>
      <c r="L17" s="551"/>
      <c r="M17" s="556"/>
      <c r="N17" s="557"/>
      <c r="O17" s="548"/>
      <c r="P17" s="547"/>
      <c r="R17" s="549"/>
      <c r="S17" s="551"/>
      <c r="T17" s="551"/>
      <c r="U17" s="556"/>
      <c r="V17" s="557"/>
      <c r="W17" s="548"/>
      <c r="X17" s="547"/>
      <c r="Z17" s="549"/>
      <c r="AA17" s="551"/>
      <c r="AB17" s="551"/>
      <c r="AC17" s="556"/>
      <c r="AD17" s="557"/>
      <c r="AE17" s="548"/>
      <c r="AF17" s="547"/>
      <c r="AH17" s="549"/>
      <c r="AI17" s="551"/>
      <c r="AJ17" s="551"/>
      <c r="AK17" s="556"/>
      <c r="AL17" s="557"/>
      <c r="AM17" s="548"/>
      <c r="AN17" s="547"/>
    </row>
    <row r="18" spans="2:40" ht="70" x14ac:dyDescent="0.3">
      <c r="B18" s="549"/>
      <c r="C18" s="551"/>
      <c r="D18" s="551"/>
      <c r="E18" s="559" t="s">
        <v>1142</v>
      </c>
      <c r="F18" s="558">
        <f>160366.98+589633.02-73392.16-16833.66</f>
        <v>659774.17999999993</v>
      </c>
      <c r="G18" s="548"/>
      <c r="H18" s="547"/>
      <c r="J18" s="549"/>
      <c r="K18" s="551"/>
      <c r="L18" s="551"/>
      <c r="M18" s="559"/>
      <c r="N18" s="560"/>
      <c r="O18" s="548"/>
      <c r="P18" s="547"/>
      <c r="R18" s="549"/>
      <c r="S18" s="551"/>
      <c r="T18" s="551"/>
      <c r="U18" s="559"/>
      <c r="V18" s="560"/>
      <c r="W18" s="548"/>
      <c r="X18" s="547"/>
      <c r="Z18" s="549"/>
      <c r="AA18" s="551"/>
      <c r="AB18" s="551"/>
      <c r="AC18" s="559"/>
      <c r="AD18" s="560"/>
      <c r="AE18" s="548"/>
      <c r="AF18" s="547"/>
      <c r="AH18" s="549"/>
      <c r="AI18" s="551"/>
      <c r="AJ18" s="551"/>
      <c r="AK18" s="559"/>
      <c r="AL18" s="560"/>
      <c r="AM18" s="548"/>
      <c r="AN18" s="547"/>
    </row>
    <row r="19" spans="2:40" ht="98" x14ac:dyDescent="0.3">
      <c r="B19" s="549"/>
      <c r="C19" s="551"/>
      <c r="D19" s="551"/>
      <c r="E19" s="559" t="s">
        <v>1143</v>
      </c>
      <c r="F19" s="558">
        <v>366592.16000000003</v>
      </c>
      <c r="G19" s="548"/>
      <c r="H19" s="547"/>
      <c r="J19" s="549"/>
      <c r="K19" s="551"/>
      <c r="L19" s="551"/>
      <c r="M19" s="559"/>
      <c r="N19" s="560"/>
      <c r="O19" s="548"/>
      <c r="P19" s="547"/>
      <c r="R19" s="549"/>
      <c r="S19" s="551"/>
      <c r="T19" s="551"/>
      <c r="U19" s="559"/>
      <c r="V19" s="560"/>
      <c r="W19" s="548"/>
      <c r="X19" s="547"/>
      <c r="Z19" s="549"/>
      <c r="AA19" s="551"/>
      <c r="AB19" s="551"/>
      <c r="AC19" s="559"/>
      <c r="AD19" s="560"/>
      <c r="AE19" s="548"/>
      <c r="AF19" s="547"/>
      <c r="AH19" s="549"/>
      <c r="AI19" s="551"/>
      <c r="AJ19" s="551"/>
      <c r="AK19" s="559"/>
      <c r="AL19" s="560"/>
      <c r="AM19" s="548"/>
      <c r="AN19" s="547"/>
    </row>
    <row r="20" spans="2:40" ht="56" x14ac:dyDescent="0.3">
      <c r="B20" s="549"/>
      <c r="C20" s="551"/>
      <c r="D20" s="551"/>
      <c r="E20" s="559" t="s">
        <v>1184</v>
      </c>
      <c r="F20" s="558">
        <v>114883.07</v>
      </c>
      <c r="G20" s="548"/>
      <c r="H20" s="547"/>
      <c r="J20" s="549"/>
      <c r="K20" s="551"/>
      <c r="L20" s="551"/>
      <c r="M20" s="559"/>
      <c r="N20" s="560"/>
      <c r="O20" s="548"/>
      <c r="P20" s="547"/>
      <c r="R20" s="549"/>
      <c r="S20" s="551"/>
      <c r="T20" s="551"/>
      <c r="U20" s="559"/>
      <c r="V20" s="560"/>
      <c r="W20" s="548"/>
      <c r="X20" s="547"/>
      <c r="Z20" s="549"/>
      <c r="AA20" s="551"/>
      <c r="AB20" s="551"/>
      <c r="AC20" s="559"/>
      <c r="AD20" s="560"/>
      <c r="AE20" s="548"/>
      <c r="AF20" s="547"/>
      <c r="AH20" s="549"/>
      <c r="AI20" s="551"/>
      <c r="AJ20" s="551"/>
      <c r="AK20" s="559"/>
      <c r="AL20" s="560"/>
      <c r="AM20" s="548"/>
      <c r="AN20" s="547"/>
    </row>
    <row r="21" spans="2:40" ht="56" x14ac:dyDescent="0.3">
      <c r="B21" s="549"/>
      <c r="C21" s="551"/>
      <c r="D21" s="551"/>
      <c r="E21" s="559" t="s">
        <v>1146</v>
      </c>
      <c r="F21" s="558">
        <v>35757.660000000003</v>
      </c>
      <c r="G21" s="548"/>
      <c r="H21" s="547"/>
      <c r="J21" s="549"/>
      <c r="K21" s="551"/>
      <c r="L21" s="551"/>
      <c r="M21" s="559"/>
      <c r="N21" s="560"/>
      <c r="O21" s="548"/>
      <c r="P21" s="547"/>
      <c r="R21" s="549"/>
      <c r="S21" s="551"/>
      <c r="T21" s="551"/>
      <c r="U21" s="559"/>
      <c r="V21" s="560"/>
      <c r="W21" s="548"/>
      <c r="X21" s="547"/>
      <c r="Z21" s="549"/>
      <c r="AA21" s="551"/>
      <c r="AB21" s="551"/>
      <c r="AC21" s="559"/>
      <c r="AD21" s="560"/>
      <c r="AE21" s="548"/>
      <c r="AF21" s="547"/>
      <c r="AH21" s="549"/>
      <c r="AI21" s="551"/>
      <c r="AJ21" s="551"/>
      <c r="AK21" s="559"/>
      <c r="AL21" s="560"/>
      <c r="AM21" s="548"/>
      <c r="AN21" s="547"/>
    </row>
    <row r="22" spans="2:40" ht="28" x14ac:dyDescent="0.3">
      <c r="B22" s="549"/>
      <c r="C22" s="551"/>
      <c r="D22" s="551"/>
      <c r="E22" s="602" t="s">
        <v>1185</v>
      </c>
      <c r="F22" s="558">
        <v>216316.19</v>
      </c>
      <c r="G22" s="548"/>
      <c r="H22" s="547"/>
      <c r="J22" s="549"/>
      <c r="K22" s="551"/>
      <c r="L22" s="551"/>
      <c r="M22" s="561"/>
      <c r="N22" s="562"/>
      <c r="O22" s="548"/>
      <c r="P22" s="547"/>
      <c r="R22" s="549"/>
      <c r="S22" s="551"/>
      <c r="T22" s="551"/>
      <c r="U22" s="561"/>
      <c r="V22" s="562"/>
      <c r="W22" s="548"/>
      <c r="X22" s="547"/>
      <c r="Z22" s="549"/>
      <c r="AA22" s="551"/>
      <c r="AB22" s="551"/>
      <c r="AC22" s="561"/>
      <c r="AD22" s="562"/>
      <c r="AE22" s="548"/>
      <c r="AF22" s="547"/>
      <c r="AH22" s="549"/>
      <c r="AI22" s="551"/>
      <c r="AJ22" s="551"/>
      <c r="AK22" s="561"/>
      <c r="AL22" s="562"/>
      <c r="AM22" s="548"/>
      <c r="AN22" s="547"/>
    </row>
    <row r="23" spans="2:40" ht="28" x14ac:dyDescent="0.3">
      <c r="B23" s="549"/>
      <c r="C23" s="551"/>
      <c r="D23" s="551"/>
      <c r="E23" s="602" t="s">
        <v>1148</v>
      </c>
      <c r="F23" s="558">
        <v>209031.53</v>
      </c>
      <c r="G23" s="548"/>
      <c r="H23" s="547"/>
      <c r="J23" s="549"/>
      <c r="K23" s="551"/>
      <c r="L23" s="551"/>
      <c r="M23" s="561"/>
      <c r="N23" s="562"/>
      <c r="O23" s="548"/>
      <c r="P23" s="547"/>
      <c r="R23" s="549"/>
      <c r="S23" s="551"/>
      <c r="T23" s="551"/>
      <c r="U23" s="561"/>
      <c r="V23" s="562"/>
      <c r="W23" s="548"/>
      <c r="X23" s="547"/>
      <c r="Z23" s="549"/>
      <c r="AA23" s="551"/>
      <c r="AB23" s="551"/>
      <c r="AC23" s="561"/>
      <c r="AD23" s="562"/>
      <c r="AE23" s="548"/>
      <c r="AF23" s="547"/>
      <c r="AH23" s="549"/>
      <c r="AI23" s="551"/>
      <c r="AJ23" s="551"/>
      <c r="AK23" s="561"/>
      <c r="AL23" s="562"/>
      <c r="AM23" s="548"/>
      <c r="AN23" s="547"/>
    </row>
    <row r="24" spans="2:40" ht="28" x14ac:dyDescent="0.3">
      <c r="B24" s="549"/>
      <c r="C24" s="551"/>
      <c r="D24" s="551"/>
      <c r="E24" s="602" t="s">
        <v>1149</v>
      </c>
      <c r="F24" s="558">
        <v>6184.64</v>
      </c>
      <c r="G24" s="548"/>
      <c r="H24" s="547"/>
      <c r="J24" s="549"/>
      <c r="K24" s="551"/>
      <c r="L24" s="551"/>
      <c r="M24" s="561"/>
      <c r="N24" s="562"/>
      <c r="O24" s="548"/>
      <c r="P24" s="547"/>
      <c r="R24" s="549"/>
      <c r="S24" s="551"/>
      <c r="T24" s="551"/>
      <c r="U24" s="561"/>
      <c r="V24" s="562"/>
      <c r="W24" s="548"/>
      <c r="X24" s="547"/>
      <c r="Z24" s="549"/>
      <c r="AA24" s="551"/>
      <c r="AB24" s="551"/>
      <c r="AC24" s="561"/>
      <c r="AD24" s="562"/>
      <c r="AE24" s="548"/>
      <c r="AF24" s="547"/>
      <c r="AH24" s="549"/>
      <c r="AI24" s="551"/>
      <c r="AJ24" s="551"/>
      <c r="AK24" s="561"/>
      <c r="AL24" s="562"/>
      <c r="AM24" s="548"/>
      <c r="AN24" s="547"/>
    </row>
    <row r="25" spans="2:40" ht="28" x14ac:dyDescent="0.3">
      <c r="B25" s="549"/>
      <c r="C25" s="551"/>
      <c r="D25" s="551"/>
      <c r="E25" s="602" t="s">
        <v>1186</v>
      </c>
      <c r="F25" s="558">
        <v>13958.57</v>
      </c>
      <c r="G25" s="548"/>
      <c r="H25" s="547"/>
      <c r="J25" s="549"/>
      <c r="K25" s="551"/>
      <c r="L25" s="551"/>
      <c r="M25" s="561"/>
      <c r="N25" s="562"/>
      <c r="O25" s="548"/>
      <c r="P25" s="547"/>
      <c r="R25" s="549"/>
      <c r="S25" s="551"/>
      <c r="T25" s="551"/>
      <c r="U25" s="561"/>
      <c r="V25" s="562"/>
      <c r="W25" s="548"/>
      <c r="X25" s="547"/>
      <c r="Z25" s="549"/>
      <c r="AA25" s="551"/>
      <c r="AB25" s="551"/>
      <c r="AC25" s="561"/>
      <c r="AD25" s="562"/>
      <c r="AE25" s="548"/>
      <c r="AF25" s="547"/>
      <c r="AH25" s="549"/>
      <c r="AI25" s="551"/>
      <c r="AJ25" s="551"/>
      <c r="AK25" s="561"/>
      <c r="AL25" s="562"/>
      <c r="AM25" s="548"/>
      <c r="AN25" s="547"/>
    </row>
    <row r="26" spans="2:40" ht="42" x14ac:dyDescent="0.3">
      <c r="B26" s="549"/>
      <c r="C26" s="551"/>
      <c r="D26" s="551"/>
      <c r="E26" s="602" t="s">
        <v>1187</v>
      </c>
      <c r="F26" s="558">
        <v>7575</v>
      </c>
      <c r="G26" s="548"/>
      <c r="H26" s="547"/>
      <c r="J26" s="549"/>
      <c r="K26" s="551"/>
      <c r="L26" s="551"/>
      <c r="M26" s="561"/>
      <c r="N26" s="562"/>
      <c r="O26" s="548"/>
      <c r="P26" s="547"/>
      <c r="R26" s="549"/>
      <c r="S26" s="551"/>
      <c r="T26" s="551"/>
      <c r="U26" s="561"/>
      <c r="V26" s="562"/>
      <c r="W26" s="548"/>
      <c r="X26" s="547"/>
      <c r="Z26" s="549"/>
      <c r="AA26" s="551"/>
      <c r="AB26" s="551"/>
      <c r="AC26" s="561"/>
      <c r="AD26" s="562"/>
      <c r="AE26" s="548"/>
      <c r="AF26" s="547"/>
      <c r="AH26" s="549"/>
      <c r="AI26" s="551"/>
      <c r="AJ26" s="551"/>
      <c r="AK26" s="561"/>
      <c r="AL26" s="562"/>
      <c r="AM26" s="548"/>
      <c r="AN26" s="547"/>
    </row>
    <row r="27" spans="2:40" ht="42" x14ac:dyDescent="0.3">
      <c r="B27" s="549"/>
      <c r="C27" s="551"/>
      <c r="D27" s="551"/>
      <c r="E27" s="602" t="s">
        <v>1188</v>
      </c>
      <c r="F27" s="558">
        <v>48381.29</v>
      </c>
      <c r="G27" s="548"/>
      <c r="H27" s="547"/>
      <c r="J27" s="549"/>
      <c r="K27" s="551"/>
      <c r="L27" s="551"/>
      <c r="M27" s="561"/>
      <c r="N27" s="562"/>
      <c r="O27" s="548"/>
      <c r="P27" s="547"/>
      <c r="R27" s="549"/>
      <c r="S27" s="551"/>
      <c r="T27" s="551"/>
      <c r="U27" s="561"/>
      <c r="V27" s="562"/>
      <c r="W27" s="548"/>
      <c r="X27" s="547"/>
      <c r="Z27" s="549"/>
      <c r="AA27" s="551"/>
      <c r="AB27" s="551"/>
      <c r="AC27" s="561"/>
      <c r="AD27" s="562"/>
      <c r="AE27" s="548"/>
      <c r="AF27" s="547"/>
      <c r="AH27" s="549"/>
      <c r="AI27" s="551"/>
      <c r="AJ27" s="551"/>
      <c r="AK27" s="561"/>
      <c r="AL27" s="562"/>
      <c r="AM27" s="548"/>
      <c r="AN27" s="547"/>
    </row>
    <row r="28" spans="2:40" ht="28" x14ac:dyDescent="0.3">
      <c r="B28" s="549"/>
      <c r="C28" s="551"/>
      <c r="D28" s="551"/>
      <c r="E28" s="559" t="s">
        <v>1153</v>
      </c>
      <c r="F28" s="558">
        <v>4523.7700000000004</v>
      </c>
      <c r="G28" s="548"/>
      <c r="H28" s="547"/>
      <c r="J28" s="549"/>
      <c r="K28" s="551"/>
      <c r="L28" s="551"/>
      <c r="M28" s="561"/>
      <c r="N28" s="562"/>
      <c r="O28" s="548"/>
      <c r="P28" s="547"/>
      <c r="R28" s="549"/>
      <c r="S28" s="551"/>
      <c r="T28" s="551"/>
      <c r="U28" s="561"/>
      <c r="V28" s="562"/>
      <c r="W28" s="548"/>
      <c r="X28" s="547"/>
      <c r="Z28" s="549"/>
      <c r="AA28" s="551"/>
      <c r="AB28" s="551"/>
      <c r="AC28" s="561"/>
      <c r="AD28" s="562"/>
      <c r="AE28" s="548"/>
      <c r="AF28" s="547"/>
      <c r="AH28" s="549"/>
      <c r="AI28" s="551"/>
      <c r="AJ28" s="551"/>
      <c r="AK28" s="561"/>
      <c r="AL28" s="562"/>
      <c r="AM28" s="548"/>
      <c r="AN28" s="547"/>
    </row>
    <row r="29" spans="2:40" ht="28.5" thickBot="1" x14ac:dyDescent="0.35">
      <c r="B29" s="549"/>
      <c r="C29" s="551"/>
      <c r="D29" s="551"/>
      <c r="E29" s="559" t="s">
        <v>1189</v>
      </c>
      <c r="F29" s="558">
        <v>127477.66</v>
      </c>
      <c r="G29" s="548"/>
      <c r="H29" s="547"/>
      <c r="J29" s="549"/>
      <c r="K29" s="551"/>
      <c r="L29" s="551"/>
      <c r="M29" s="561"/>
      <c r="N29" s="562"/>
      <c r="O29" s="548"/>
      <c r="P29" s="547"/>
      <c r="R29" s="549"/>
      <c r="S29" s="551"/>
      <c r="T29" s="551"/>
      <c r="U29" s="561"/>
      <c r="V29" s="562"/>
      <c r="W29" s="548"/>
      <c r="X29" s="547"/>
      <c r="Z29" s="549"/>
      <c r="AA29" s="551"/>
      <c r="AB29" s="551"/>
      <c r="AC29" s="561"/>
      <c r="AD29" s="562"/>
      <c r="AE29" s="548"/>
      <c r="AF29" s="547"/>
      <c r="AH29" s="549"/>
      <c r="AI29" s="551"/>
      <c r="AJ29" s="551"/>
      <c r="AK29" s="561"/>
      <c r="AL29" s="562"/>
      <c r="AM29" s="548"/>
      <c r="AN29" s="547"/>
    </row>
    <row r="30" spans="2:40" ht="14.5" thickBot="1" x14ac:dyDescent="0.35">
      <c r="B30" s="549"/>
      <c r="C30" s="551"/>
      <c r="D30" s="551"/>
      <c r="E30" s="603" t="s">
        <v>265</v>
      </c>
      <c r="F30" s="604">
        <f>SUM(F17:F29)</f>
        <v>2008455.7199999997</v>
      </c>
      <c r="G30" s="548"/>
      <c r="H30" s="547"/>
      <c r="J30" s="549"/>
      <c r="K30" s="551"/>
      <c r="L30" s="551"/>
      <c r="M30" s="564" t="s">
        <v>265</v>
      </c>
      <c r="N30" s="565">
        <f>SUM(N17:N21)</f>
        <v>0</v>
      </c>
      <c r="O30" s="548"/>
      <c r="P30" s="547"/>
      <c r="R30" s="549"/>
      <c r="S30" s="551"/>
      <c r="T30" s="551"/>
      <c r="U30" s="564" t="s">
        <v>265</v>
      </c>
      <c r="V30" s="565">
        <f>SUM(V17:V21)</f>
        <v>0</v>
      </c>
      <c r="W30" s="548"/>
      <c r="X30" s="547"/>
      <c r="Z30" s="549"/>
      <c r="AA30" s="551"/>
      <c r="AB30" s="551"/>
      <c r="AC30" s="564" t="s">
        <v>265</v>
      </c>
      <c r="AD30" s="565">
        <f>SUM(AD17:AD21)</f>
        <v>0</v>
      </c>
      <c r="AE30" s="548"/>
      <c r="AF30" s="547"/>
      <c r="AH30" s="549"/>
      <c r="AI30" s="551"/>
      <c r="AJ30" s="551"/>
      <c r="AK30" s="564" t="s">
        <v>265</v>
      </c>
      <c r="AL30" s="565">
        <f>SUM(AL17:AL21)</f>
        <v>0</v>
      </c>
      <c r="AM30" s="548"/>
      <c r="AN30" s="547"/>
    </row>
    <row r="31" spans="2:40" x14ac:dyDescent="0.3">
      <c r="B31" s="549"/>
      <c r="C31" s="551"/>
      <c r="D31" s="551"/>
      <c r="E31" s="548"/>
      <c r="F31" s="548"/>
      <c r="G31" s="548"/>
      <c r="H31" s="547"/>
      <c r="J31" s="549"/>
      <c r="K31" s="551"/>
      <c r="L31" s="551"/>
      <c r="M31" s="548"/>
      <c r="N31" s="548"/>
      <c r="O31" s="548"/>
      <c r="P31" s="547"/>
      <c r="R31" s="549"/>
      <c r="S31" s="551"/>
      <c r="T31" s="551"/>
      <c r="U31" s="548"/>
      <c r="V31" s="548"/>
      <c r="W31" s="548"/>
      <c r="X31" s="547"/>
      <c r="Z31" s="549"/>
      <c r="AA31" s="551"/>
      <c r="AB31" s="551"/>
      <c r="AC31" s="548"/>
      <c r="AD31" s="548"/>
      <c r="AE31" s="548"/>
      <c r="AF31" s="547"/>
      <c r="AH31" s="549"/>
      <c r="AI31" s="551"/>
      <c r="AJ31" s="551"/>
      <c r="AK31" s="548"/>
      <c r="AL31" s="548"/>
      <c r="AM31" s="548"/>
      <c r="AN31" s="547"/>
    </row>
    <row r="32" spans="2:40" ht="34.5" customHeight="1" thickBot="1" x14ac:dyDescent="0.35">
      <c r="B32" s="549"/>
      <c r="C32" s="627" t="s">
        <v>269</v>
      </c>
      <c r="D32" s="627"/>
      <c r="E32" s="548"/>
      <c r="F32" s="548"/>
      <c r="G32" s="548"/>
      <c r="H32" s="547"/>
      <c r="J32" s="549"/>
      <c r="K32" s="627" t="s">
        <v>269</v>
      </c>
      <c r="L32" s="627"/>
      <c r="M32" s="548"/>
      <c r="N32" s="548"/>
      <c r="O32" s="548"/>
      <c r="P32" s="547"/>
      <c r="R32" s="549"/>
      <c r="S32" s="627" t="s">
        <v>269</v>
      </c>
      <c r="T32" s="627"/>
      <c r="U32" s="548"/>
      <c r="V32" s="548"/>
      <c r="W32" s="548"/>
      <c r="X32" s="547"/>
      <c r="Z32" s="549"/>
      <c r="AA32" s="627" t="s">
        <v>269</v>
      </c>
      <c r="AB32" s="627"/>
      <c r="AC32" s="548"/>
      <c r="AD32" s="548"/>
      <c r="AE32" s="548"/>
      <c r="AF32" s="547"/>
      <c r="AH32" s="549"/>
      <c r="AI32" s="627" t="s">
        <v>269</v>
      </c>
      <c r="AJ32" s="627"/>
      <c r="AK32" s="548"/>
      <c r="AL32" s="548"/>
      <c r="AM32" s="548"/>
      <c r="AN32" s="547"/>
    </row>
    <row r="33" spans="2:40" ht="49.9" customHeight="1" thickBot="1" x14ac:dyDescent="0.35">
      <c r="B33" s="549"/>
      <c r="C33" s="627" t="s">
        <v>272</v>
      </c>
      <c r="D33" s="627"/>
      <c r="E33" s="566" t="s">
        <v>215</v>
      </c>
      <c r="F33" s="567" t="s">
        <v>217</v>
      </c>
      <c r="G33" s="568" t="s">
        <v>239</v>
      </c>
      <c r="H33" s="547"/>
      <c r="J33" s="549"/>
      <c r="K33" s="627" t="s">
        <v>272</v>
      </c>
      <c r="L33" s="627"/>
      <c r="M33" s="566" t="s">
        <v>215</v>
      </c>
      <c r="N33" s="567" t="s">
        <v>217</v>
      </c>
      <c r="O33" s="568" t="s">
        <v>239</v>
      </c>
      <c r="P33" s="547"/>
      <c r="R33" s="549"/>
      <c r="S33" s="627" t="s">
        <v>272</v>
      </c>
      <c r="T33" s="627"/>
      <c r="U33" s="566" t="s">
        <v>215</v>
      </c>
      <c r="V33" s="567" t="s">
        <v>217</v>
      </c>
      <c r="W33" s="568" t="s">
        <v>239</v>
      </c>
      <c r="X33" s="547"/>
      <c r="Z33" s="549"/>
      <c r="AA33" s="627" t="s">
        <v>272</v>
      </c>
      <c r="AB33" s="627"/>
      <c r="AC33" s="566" t="s">
        <v>215</v>
      </c>
      <c r="AD33" s="567" t="s">
        <v>217</v>
      </c>
      <c r="AE33" s="568" t="s">
        <v>239</v>
      </c>
      <c r="AF33" s="547"/>
      <c r="AH33" s="549"/>
      <c r="AI33" s="627" t="s">
        <v>272</v>
      </c>
      <c r="AJ33" s="627"/>
      <c r="AK33" s="566" t="s">
        <v>215</v>
      </c>
      <c r="AL33" s="567" t="s">
        <v>217</v>
      </c>
      <c r="AM33" s="568" t="s">
        <v>239</v>
      </c>
      <c r="AN33" s="547"/>
    </row>
    <row r="34" spans="2:40" ht="70" x14ac:dyDescent="0.3">
      <c r="B34" s="549"/>
      <c r="C34" s="551"/>
      <c r="D34" s="551"/>
      <c r="E34" s="563" t="s">
        <v>1141</v>
      </c>
      <c r="F34" s="569">
        <f>260451.25-62451.25</f>
        <v>198000</v>
      </c>
      <c r="G34" s="570" t="s">
        <v>1154</v>
      </c>
      <c r="H34" s="547"/>
      <c r="I34" s="571"/>
      <c r="J34" s="549"/>
      <c r="K34" s="551"/>
      <c r="L34" s="551"/>
      <c r="M34" s="563"/>
      <c r="N34" s="572"/>
      <c r="O34" s="573"/>
      <c r="P34" s="547"/>
      <c r="R34" s="549"/>
      <c r="S34" s="551"/>
      <c r="T34" s="551"/>
      <c r="U34" s="563"/>
      <c r="V34" s="572"/>
      <c r="W34" s="573"/>
      <c r="X34" s="547"/>
      <c r="Z34" s="549"/>
      <c r="AA34" s="551"/>
      <c r="AB34" s="551"/>
      <c r="AC34" s="563"/>
      <c r="AD34" s="572"/>
      <c r="AE34" s="573"/>
      <c r="AF34" s="547"/>
      <c r="AH34" s="549"/>
      <c r="AI34" s="551"/>
      <c r="AJ34" s="551"/>
      <c r="AK34" s="563"/>
      <c r="AL34" s="572"/>
      <c r="AM34" s="573"/>
      <c r="AN34" s="547"/>
    </row>
    <row r="35" spans="2:40" ht="70" x14ac:dyDescent="0.3">
      <c r="B35" s="549"/>
      <c r="C35" s="551"/>
      <c r="D35" s="551"/>
      <c r="E35" s="559" t="s">
        <v>1142</v>
      </c>
      <c r="F35" s="574">
        <f>3539633.02-499407.2</f>
        <v>3040225.82</v>
      </c>
      <c r="G35" s="570" t="s">
        <v>1154</v>
      </c>
      <c r="H35" s="547"/>
      <c r="I35" s="571"/>
      <c r="J35" s="549"/>
      <c r="K35" s="551"/>
      <c r="L35" s="551"/>
      <c r="M35" s="559"/>
      <c r="N35" s="575"/>
      <c r="O35" s="576"/>
      <c r="P35" s="547"/>
      <c r="R35" s="549"/>
      <c r="S35" s="551"/>
      <c r="T35" s="551"/>
      <c r="U35" s="559"/>
      <c r="V35" s="575"/>
      <c r="W35" s="576"/>
      <c r="X35" s="547"/>
      <c r="Z35" s="549"/>
      <c r="AA35" s="551"/>
      <c r="AB35" s="551"/>
      <c r="AC35" s="559"/>
      <c r="AD35" s="575"/>
      <c r="AE35" s="576"/>
      <c r="AF35" s="547"/>
      <c r="AH35" s="549"/>
      <c r="AI35" s="551"/>
      <c r="AJ35" s="551"/>
      <c r="AK35" s="559"/>
      <c r="AL35" s="575"/>
      <c r="AM35" s="576"/>
      <c r="AN35" s="547"/>
    </row>
    <row r="36" spans="2:40" ht="98" x14ac:dyDescent="0.3">
      <c r="B36" s="549"/>
      <c r="C36" s="551"/>
      <c r="D36" s="551"/>
      <c r="E36" s="559" t="s">
        <v>1143</v>
      </c>
      <c r="F36" s="574">
        <v>806207.84</v>
      </c>
      <c r="G36" s="560" t="s">
        <v>1154</v>
      </c>
      <c r="H36" s="547"/>
      <c r="I36" s="571"/>
      <c r="J36" s="549"/>
      <c r="K36" s="551"/>
      <c r="L36" s="551"/>
      <c r="M36" s="559"/>
      <c r="N36" s="575"/>
      <c r="O36" s="576"/>
      <c r="P36" s="547"/>
      <c r="R36" s="549"/>
      <c r="S36" s="551"/>
      <c r="T36" s="551"/>
      <c r="U36" s="559"/>
      <c r="V36" s="575"/>
      <c r="W36" s="576"/>
      <c r="X36" s="547"/>
      <c r="Z36" s="549"/>
      <c r="AA36" s="551"/>
      <c r="AB36" s="551"/>
      <c r="AC36" s="559"/>
      <c r="AD36" s="575"/>
      <c r="AE36" s="576"/>
      <c r="AF36" s="547"/>
      <c r="AH36" s="549"/>
      <c r="AI36" s="551"/>
      <c r="AJ36" s="551"/>
      <c r="AK36" s="559"/>
      <c r="AL36" s="575"/>
      <c r="AM36" s="576"/>
      <c r="AN36" s="547"/>
    </row>
    <row r="37" spans="2:40" ht="84" x14ac:dyDescent="0.3">
      <c r="B37" s="549"/>
      <c r="C37" s="551"/>
      <c r="D37" s="551"/>
      <c r="E37" s="559" t="s">
        <v>1144</v>
      </c>
      <c r="F37" s="574">
        <v>50000</v>
      </c>
      <c r="G37" s="560" t="s">
        <v>1154</v>
      </c>
      <c r="H37" s="547"/>
      <c r="I37" s="571"/>
      <c r="J37" s="549"/>
      <c r="K37" s="551"/>
      <c r="L37" s="551"/>
      <c r="M37" s="559"/>
      <c r="N37" s="575"/>
      <c r="O37" s="576"/>
      <c r="P37" s="547"/>
      <c r="R37" s="549"/>
      <c r="S37" s="551"/>
      <c r="T37" s="551"/>
      <c r="U37" s="559"/>
      <c r="V37" s="575"/>
      <c r="W37" s="576"/>
      <c r="X37" s="547"/>
      <c r="Z37" s="549"/>
      <c r="AA37" s="551"/>
      <c r="AB37" s="551"/>
      <c r="AC37" s="559"/>
      <c r="AD37" s="575"/>
      <c r="AE37" s="576"/>
      <c r="AF37" s="547"/>
      <c r="AH37" s="549"/>
      <c r="AI37" s="551"/>
      <c r="AJ37" s="551"/>
      <c r="AK37" s="559"/>
      <c r="AL37" s="575"/>
      <c r="AM37" s="576"/>
      <c r="AN37" s="547"/>
    </row>
    <row r="38" spans="2:40" ht="56" x14ac:dyDescent="0.3">
      <c r="B38" s="549"/>
      <c r="C38" s="551"/>
      <c r="D38" s="551"/>
      <c r="E38" s="559" t="s">
        <v>1145</v>
      </c>
      <c r="F38" s="574">
        <v>60000</v>
      </c>
      <c r="G38" s="560" t="s">
        <v>1154</v>
      </c>
      <c r="H38" s="547"/>
      <c r="I38" s="571"/>
      <c r="J38" s="549"/>
      <c r="K38" s="551"/>
      <c r="L38" s="551"/>
      <c r="M38" s="559"/>
      <c r="N38" s="575"/>
      <c r="O38" s="576"/>
      <c r="P38" s="547"/>
      <c r="R38" s="549"/>
      <c r="S38" s="551"/>
      <c r="T38" s="551"/>
      <c r="U38" s="559"/>
      <c r="V38" s="575"/>
      <c r="W38" s="576"/>
      <c r="X38" s="547"/>
      <c r="Z38" s="549"/>
      <c r="AA38" s="551"/>
      <c r="AB38" s="551"/>
      <c r="AC38" s="559"/>
      <c r="AD38" s="575"/>
      <c r="AE38" s="576"/>
      <c r="AF38" s="547"/>
      <c r="AH38" s="549"/>
      <c r="AI38" s="551"/>
      <c r="AJ38" s="551"/>
      <c r="AK38" s="559"/>
      <c r="AL38" s="575"/>
      <c r="AM38" s="576"/>
      <c r="AN38" s="547"/>
    </row>
    <row r="39" spans="2:40" ht="56.5" thickBot="1" x14ac:dyDescent="0.35">
      <c r="B39" s="549"/>
      <c r="C39" s="551"/>
      <c r="D39" s="551"/>
      <c r="E39" s="559" t="s">
        <v>1146</v>
      </c>
      <c r="F39" s="574">
        <v>64242.34</v>
      </c>
      <c r="G39" s="560" t="s">
        <v>1154</v>
      </c>
      <c r="H39" s="547"/>
      <c r="I39" s="571"/>
      <c r="J39" s="549"/>
      <c r="K39" s="551"/>
      <c r="L39" s="551"/>
      <c r="M39" s="559"/>
      <c r="N39" s="575"/>
      <c r="O39" s="576"/>
      <c r="P39" s="547"/>
      <c r="R39" s="549"/>
      <c r="S39" s="551"/>
      <c r="T39" s="551"/>
      <c r="U39" s="559"/>
      <c r="V39" s="575"/>
      <c r="W39" s="576"/>
      <c r="X39" s="547"/>
      <c r="Z39" s="549"/>
      <c r="AA39" s="551"/>
      <c r="AB39" s="551"/>
      <c r="AC39" s="559"/>
      <c r="AD39" s="575"/>
      <c r="AE39" s="576"/>
      <c r="AF39" s="547"/>
      <c r="AH39" s="549"/>
      <c r="AI39" s="551"/>
      <c r="AJ39" s="551"/>
      <c r="AK39" s="559"/>
      <c r="AL39" s="575"/>
      <c r="AM39" s="576"/>
      <c r="AN39" s="547"/>
    </row>
    <row r="40" spans="2:40" ht="28.5" thickBot="1" x14ac:dyDescent="0.35">
      <c r="B40" s="549"/>
      <c r="C40" s="551"/>
      <c r="D40" s="551"/>
      <c r="E40" s="559" t="s">
        <v>1147</v>
      </c>
      <c r="F40" s="574">
        <v>100000</v>
      </c>
      <c r="G40" s="557" t="s">
        <v>1155</v>
      </c>
      <c r="H40" s="547"/>
      <c r="I40" s="571"/>
      <c r="J40" s="549"/>
      <c r="K40" s="551"/>
      <c r="L40" s="551"/>
      <c r="M40" s="561"/>
      <c r="N40" s="577"/>
      <c r="O40" s="578"/>
      <c r="P40" s="547"/>
      <c r="R40" s="549"/>
      <c r="S40" s="551"/>
      <c r="T40" s="551"/>
      <c r="U40" s="561"/>
      <c r="V40" s="577"/>
      <c r="W40" s="578"/>
      <c r="X40" s="547"/>
      <c r="Z40" s="549"/>
      <c r="AA40" s="551"/>
      <c r="AB40" s="551"/>
      <c r="AC40" s="561"/>
      <c r="AD40" s="577"/>
      <c r="AE40" s="578"/>
      <c r="AF40" s="547"/>
      <c r="AH40" s="549"/>
      <c r="AI40" s="551"/>
      <c r="AJ40" s="551"/>
      <c r="AK40" s="561"/>
      <c r="AL40" s="577"/>
      <c r="AM40" s="578"/>
      <c r="AN40" s="547"/>
    </row>
    <row r="41" spans="2:40" ht="28" x14ac:dyDescent="0.3">
      <c r="B41" s="549"/>
      <c r="C41" s="551"/>
      <c r="D41" s="551"/>
      <c r="E41" s="559" t="s">
        <v>1148</v>
      </c>
      <c r="F41" s="574">
        <v>155000</v>
      </c>
      <c r="G41" s="557" t="s">
        <v>1155</v>
      </c>
      <c r="H41" s="547"/>
      <c r="I41" s="571"/>
      <c r="J41" s="549"/>
      <c r="K41" s="551"/>
      <c r="L41" s="551"/>
      <c r="M41" s="561"/>
      <c r="N41" s="577"/>
      <c r="O41" s="578"/>
      <c r="P41" s="547"/>
      <c r="R41" s="549"/>
      <c r="S41" s="551"/>
      <c r="T41" s="551"/>
      <c r="U41" s="561"/>
      <c r="V41" s="577"/>
      <c r="W41" s="578"/>
      <c r="X41" s="547"/>
      <c r="Z41" s="549"/>
      <c r="AA41" s="551"/>
      <c r="AB41" s="551"/>
      <c r="AC41" s="561"/>
      <c r="AD41" s="577"/>
      <c r="AE41" s="578"/>
      <c r="AF41" s="547"/>
      <c r="AH41" s="549"/>
      <c r="AI41" s="551"/>
      <c r="AJ41" s="551"/>
      <c r="AK41" s="561"/>
      <c r="AL41" s="577"/>
      <c r="AM41" s="578"/>
      <c r="AN41" s="547"/>
    </row>
    <row r="42" spans="2:40" ht="28" x14ac:dyDescent="0.3">
      <c r="B42" s="549"/>
      <c r="C42" s="551"/>
      <c r="D42" s="551"/>
      <c r="E42" s="563" t="s">
        <v>1149</v>
      </c>
      <c r="F42" s="579">
        <v>10000</v>
      </c>
      <c r="G42" s="560" t="s">
        <v>1156</v>
      </c>
      <c r="H42" s="547"/>
      <c r="I42" s="571"/>
      <c r="J42" s="549"/>
      <c r="K42" s="551"/>
      <c r="L42" s="551"/>
      <c r="M42" s="561"/>
      <c r="N42" s="577"/>
      <c r="O42" s="578"/>
      <c r="P42" s="547"/>
      <c r="R42" s="549"/>
      <c r="S42" s="551"/>
      <c r="T42" s="551"/>
      <c r="U42" s="561"/>
      <c r="V42" s="577"/>
      <c r="W42" s="578"/>
      <c r="X42" s="547"/>
      <c r="Z42" s="549"/>
      <c r="AA42" s="551"/>
      <c r="AB42" s="551"/>
      <c r="AC42" s="561"/>
      <c r="AD42" s="577"/>
      <c r="AE42" s="578"/>
      <c r="AF42" s="547"/>
      <c r="AH42" s="549"/>
      <c r="AI42" s="551"/>
      <c r="AJ42" s="551"/>
      <c r="AK42" s="561"/>
      <c r="AL42" s="577"/>
      <c r="AM42" s="578"/>
      <c r="AN42" s="547"/>
    </row>
    <row r="43" spans="2:40" ht="28" x14ac:dyDescent="0.3">
      <c r="B43" s="549"/>
      <c r="C43" s="551"/>
      <c r="D43" s="551"/>
      <c r="E43" s="563" t="s">
        <v>1157</v>
      </c>
      <c r="F43" s="579">
        <v>15000</v>
      </c>
      <c r="G43" s="560" t="s">
        <v>1154</v>
      </c>
      <c r="H43" s="547"/>
      <c r="I43" s="571"/>
      <c r="J43" s="549"/>
      <c r="K43" s="551"/>
      <c r="L43" s="551"/>
      <c r="M43" s="561"/>
      <c r="N43" s="577"/>
      <c r="O43" s="578"/>
      <c r="P43" s="547"/>
      <c r="R43" s="549"/>
      <c r="S43" s="551"/>
      <c r="T43" s="551"/>
      <c r="U43" s="561"/>
      <c r="V43" s="577"/>
      <c r="W43" s="578"/>
      <c r="X43" s="547"/>
      <c r="Z43" s="549"/>
      <c r="AA43" s="551"/>
      <c r="AB43" s="551"/>
      <c r="AC43" s="561"/>
      <c r="AD43" s="577"/>
      <c r="AE43" s="578"/>
      <c r="AF43" s="547"/>
      <c r="AH43" s="549"/>
      <c r="AI43" s="551"/>
      <c r="AJ43" s="551"/>
      <c r="AK43" s="561"/>
      <c r="AL43" s="577"/>
      <c r="AM43" s="578"/>
      <c r="AN43" s="547"/>
    </row>
    <row r="44" spans="2:40" ht="42.5" thickBot="1" x14ac:dyDescent="0.35">
      <c r="B44" s="549"/>
      <c r="C44" s="551"/>
      <c r="D44" s="551"/>
      <c r="E44" s="563" t="s">
        <v>1150</v>
      </c>
      <c r="F44" s="579">
        <v>7313</v>
      </c>
      <c r="G44" s="560" t="s">
        <v>1158</v>
      </c>
      <c r="H44" s="547"/>
      <c r="I44" s="571"/>
      <c r="J44" s="549"/>
      <c r="K44" s="551"/>
      <c r="L44" s="551"/>
      <c r="M44" s="561"/>
      <c r="N44" s="577"/>
      <c r="O44" s="578"/>
      <c r="P44" s="547"/>
      <c r="R44" s="549"/>
      <c r="S44" s="551"/>
      <c r="T44" s="551"/>
      <c r="U44" s="561"/>
      <c r="V44" s="577"/>
      <c r="W44" s="578"/>
      <c r="X44" s="547"/>
      <c r="Z44" s="549"/>
      <c r="AA44" s="551"/>
      <c r="AB44" s="551"/>
      <c r="AC44" s="561"/>
      <c r="AD44" s="577"/>
      <c r="AE44" s="578"/>
      <c r="AF44" s="547"/>
      <c r="AH44" s="549"/>
      <c r="AI44" s="551"/>
      <c r="AJ44" s="551"/>
      <c r="AK44" s="561"/>
      <c r="AL44" s="577"/>
      <c r="AM44" s="578"/>
      <c r="AN44" s="547"/>
    </row>
    <row r="45" spans="2:40" ht="42.5" thickBot="1" x14ac:dyDescent="0.35">
      <c r="B45" s="549"/>
      <c r="C45" s="551"/>
      <c r="D45" s="551"/>
      <c r="E45" s="563" t="s">
        <v>1151</v>
      </c>
      <c r="F45" s="579">
        <v>10000</v>
      </c>
      <c r="G45" s="557" t="s">
        <v>1155</v>
      </c>
      <c r="H45" s="547"/>
      <c r="I45" s="571"/>
      <c r="J45" s="549"/>
      <c r="K45" s="551"/>
      <c r="L45" s="551"/>
      <c r="M45" s="561"/>
      <c r="N45" s="577"/>
      <c r="O45" s="578"/>
      <c r="P45" s="547"/>
      <c r="R45" s="549"/>
      <c r="S45" s="551"/>
      <c r="T45" s="551"/>
      <c r="U45" s="561"/>
      <c r="V45" s="577"/>
      <c r="W45" s="578"/>
      <c r="X45" s="547"/>
      <c r="Z45" s="549"/>
      <c r="AA45" s="551"/>
      <c r="AB45" s="551"/>
      <c r="AC45" s="561"/>
      <c r="AD45" s="577"/>
      <c r="AE45" s="578"/>
      <c r="AF45" s="547"/>
      <c r="AH45" s="549"/>
      <c r="AI45" s="551"/>
      <c r="AJ45" s="551"/>
      <c r="AK45" s="561"/>
      <c r="AL45" s="577"/>
      <c r="AM45" s="578"/>
      <c r="AN45" s="547"/>
    </row>
    <row r="46" spans="2:40" ht="42" x14ac:dyDescent="0.3">
      <c r="B46" s="549"/>
      <c r="C46" s="551"/>
      <c r="D46" s="551"/>
      <c r="E46" s="559" t="s">
        <v>1152</v>
      </c>
      <c r="F46" s="580">
        <v>33000</v>
      </c>
      <c r="G46" s="557" t="s">
        <v>1155</v>
      </c>
      <c r="H46" s="547"/>
      <c r="I46" s="571"/>
      <c r="J46" s="549"/>
      <c r="K46" s="551"/>
      <c r="L46" s="551"/>
      <c r="M46" s="561"/>
      <c r="N46" s="577"/>
      <c r="O46" s="578"/>
      <c r="P46" s="547"/>
      <c r="R46" s="549"/>
      <c r="S46" s="551"/>
      <c r="T46" s="551"/>
      <c r="U46" s="561"/>
      <c r="V46" s="577"/>
      <c r="W46" s="578"/>
      <c r="X46" s="547"/>
      <c r="Z46" s="549"/>
      <c r="AA46" s="551"/>
      <c r="AB46" s="551"/>
      <c r="AC46" s="561"/>
      <c r="AD46" s="577"/>
      <c r="AE46" s="578"/>
      <c r="AF46" s="547"/>
      <c r="AH46" s="549"/>
      <c r="AI46" s="551"/>
      <c r="AJ46" s="551"/>
      <c r="AK46" s="561"/>
      <c r="AL46" s="577"/>
      <c r="AM46" s="578"/>
      <c r="AN46" s="547"/>
    </row>
    <row r="47" spans="2:40" ht="28.5" thickBot="1" x14ac:dyDescent="0.35">
      <c r="B47" s="549"/>
      <c r="C47" s="551"/>
      <c r="D47" s="551"/>
      <c r="E47" s="559" t="s">
        <v>1153</v>
      </c>
      <c r="F47" s="580">
        <v>5378</v>
      </c>
      <c r="G47" s="560" t="s">
        <v>1156</v>
      </c>
      <c r="H47" s="547"/>
      <c r="I47" s="571"/>
      <c r="J47" s="549"/>
      <c r="K47" s="551"/>
      <c r="L47" s="551"/>
      <c r="M47" s="561"/>
      <c r="N47" s="577"/>
      <c r="O47" s="578"/>
      <c r="P47" s="547"/>
      <c r="R47" s="549"/>
      <c r="S47" s="551"/>
      <c r="T47" s="551"/>
      <c r="U47" s="561"/>
      <c r="V47" s="577"/>
      <c r="W47" s="578"/>
      <c r="X47" s="547"/>
      <c r="Z47" s="549"/>
      <c r="AA47" s="551"/>
      <c r="AB47" s="551"/>
      <c r="AC47" s="561"/>
      <c r="AD47" s="577"/>
      <c r="AE47" s="578"/>
      <c r="AF47" s="547"/>
      <c r="AH47" s="549"/>
      <c r="AI47" s="551"/>
      <c r="AJ47" s="551"/>
      <c r="AK47" s="561"/>
      <c r="AL47" s="577"/>
      <c r="AM47" s="578"/>
      <c r="AN47" s="547"/>
    </row>
    <row r="48" spans="2:40" ht="14.5" thickBot="1" x14ac:dyDescent="0.35">
      <c r="B48" s="549"/>
      <c r="C48" s="551"/>
      <c r="D48" s="551"/>
      <c r="E48" s="605" t="s">
        <v>265</v>
      </c>
      <c r="F48" s="606">
        <f>SUM(F34:F47)</f>
        <v>4554367</v>
      </c>
      <c r="G48" s="607"/>
      <c r="H48" s="547"/>
      <c r="I48" s="571"/>
      <c r="J48" s="549"/>
      <c r="K48" s="551"/>
      <c r="L48" s="551"/>
      <c r="M48" s="564" t="s">
        <v>265</v>
      </c>
      <c r="N48" s="581">
        <f>SUM(N34:N39)</f>
        <v>0</v>
      </c>
      <c r="O48" s="582"/>
      <c r="P48" s="547"/>
      <c r="R48" s="549"/>
      <c r="S48" s="551"/>
      <c r="T48" s="551"/>
      <c r="U48" s="564" t="s">
        <v>265</v>
      </c>
      <c r="V48" s="581">
        <f>SUM(V34:V39)</f>
        <v>0</v>
      </c>
      <c r="W48" s="582"/>
      <c r="X48" s="547"/>
      <c r="Z48" s="549"/>
      <c r="AA48" s="551"/>
      <c r="AB48" s="551"/>
      <c r="AC48" s="564" t="s">
        <v>265</v>
      </c>
      <c r="AD48" s="581">
        <f>SUM(AD34:AD39)</f>
        <v>0</v>
      </c>
      <c r="AE48" s="582"/>
      <c r="AF48" s="547"/>
      <c r="AH48" s="549"/>
      <c r="AI48" s="551"/>
      <c r="AJ48" s="551"/>
      <c r="AK48" s="564" t="s">
        <v>265</v>
      </c>
      <c r="AL48" s="581">
        <f>SUM(AL34:AL39)</f>
        <v>0</v>
      </c>
      <c r="AM48" s="582"/>
      <c r="AN48" s="547"/>
    </row>
    <row r="49" spans="2:40" x14ac:dyDescent="0.3">
      <c r="B49" s="549"/>
      <c r="C49" s="551"/>
      <c r="D49" s="551"/>
      <c r="E49" s="548"/>
      <c r="F49" s="583"/>
      <c r="G49" s="548"/>
      <c r="H49" s="547"/>
      <c r="J49" s="549"/>
      <c r="K49" s="551"/>
      <c r="L49" s="551"/>
      <c r="M49" s="548"/>
      <c r="N49" s="548"/>
      <c r="O49" s="548"/>
      <c r="P49" s="547"/>
      <c r="R49" s="549"/>
      <c r="S49" s="551"/>
      <c r="T49" s="551"/>
      <c r="U49" s="548"/>
      <c r="V49" s="548"/>
      <c r="W49" s="548"/>
      <c r="X49" s="547"/>
      <c r="Z49" s="549"/>
      <c r="AA49" s="551"/>
      <c r="AB49" s="551"/>
      <c r="AC49" s="548"/>
      <c r="AD49" s="548"/>
      <c r="AE49" s="548"/>
      <c r="AF49" s="547"/>
      <c r="AH49" s="549"/>
      <c r="AI49" s="551"/>
      <c r="AJ49" s="551"/>
      <c r="AK49" s="548"/>
      <c r="AL49" s="548"/>
      <c r="AM49" s="548"/>
      <c r="AN49" s="547"/>
    </row>
    <row r="50" spans="2:40" ht="34.5" customHeight="1" thickBot="1" x14ac:dyDescent="0.35">
      <c r="B50" s="549"/>
      <c r="C50" s="627"/>
      <c r="D50" s="627"/>
      <c r="E50" s="627"/>
      <c r="F50" s="627"/>
      <c r="G50" s="584"/>
      <c r="H50" s="547"/>
      <c r="J50" s="549"/>
      <c r="K50" s="627"/>
      <c r="L50" s="627"/>
      <c r="M50" s="627"/>
      <c r="N50" s="627"/>
      <c r="O50" s="584"/>
      <c r="P50" s="547"/>
      <c r="R50" s="549"/>
      <c r="S50" s="627" t="s">
        <v>273</v>
      </c>
      <c r="T50" s="627"/>
      <c r="U50" s="627"/>
      <c r="V50" s="627"/>
      <c r="W50" s="584"/>
      <c r="X50" s="547"/>
      <c r="Z50" s="549"/>
      <c r="AA50" s="627" t="s">
        <v>273</v>
      </c>
      <c r="AB50" s="627"/>
      <c r="AC50" s="627"/>
      <c r="AD50" s="627"/>
      <c r="AE50" s="584"/>
      <c r="AF50" s="547"/>
      <c r="AH50" s="549"/>
      <c r="AI50" s="627" t="s">
        <v>273</v>
      </c>
      <c r="AJ50" s="627"/>
      <c r="AK50" s="627"/>
      <c r="AL50" s="627"/>
      <c r="AM50" s="584"/>
      <c r="AN50" s="547"/>
    </row>
    <row r="51" spans="2:40" ht="63.75" customHeight="1" thickBot="1" x14ac:dyDescent="0.35">
      <c r="B51" s="549"/>
      <c r="C51" s="627"/>
      <c r="D51" s="627"/>
      <c r="E51" s="637"/>
      <c r="F51" s="638"/>
      <c r="G51" s="548"/>
      <c r="H51" s="547"/>
      <c r="J51" s="549"/>
      <c r="K51" s="627"/>
      <c r="L51" s="627"/>
      <c r="M51" s="638"/>
      <c r="N51" s="638"/>
      <c r="O51" s="548"/>
      <c r="P51" s="547"/>
      <c r="R51" s="549"/>
      <c r="S51" s="627" t="s">
        <v>211</v>
      </c>
      <c r="T51" s="627"/>
      <c r="U51" s="639"/>
      <c r="V51" s="640"/>
      <c r="W51" s="548"/>
      <c r="X51" s="547"/>
      <c r="Z51" s="549"/>
      <c r="AA51" s="627" t="s">
        <v>211</v>
      </c>
      <c r="AB51" s="627"/>
      <c r="AC51" s="639"/>
      <c r="AD51" s="640"/>
      <c r="AE51" s="548"/>
      <c r="AF51" s="547"/>
      <c r="AH51" s="549"/>
      <c r="AI51" s="627" t="s">
        <v>211</v>
      </c>
      <c r="AJ51" s="627"/>
      <c r="AK51" s="639"/>
      <c r="AL51" s="640"/>
      <c r="AM51" s="548"/>
      <c r="AN51" s="547"/>
    </row>
    <row r="52" spans="2:40" ht="14.5" thickBot="1" x14ac:dyDescent="0.35">
      <c r="B52" s="549"/>
      <c r="C52" s="641"/>
      <c r="D52" s="641"/>
      <c r="E52" s="641"/>
      <c r="F52" s="641"/>
      <c r="G52" s="548"/>
      <c r="H52" s="547"/>
      <c r="J52" s="549"/>
      <c r="K52" s="641"/>
      <c r="L52" s="641"/>
      <c r="M52" s="641"/>
      <c r="N52" s="641"/>
      <c r="O52" s="548"/>
      <c r="P52" s="547"/>
      <c r="R52" s="549"/>
      <c r="S52" s="641"/>
      <c r="T52" s="641"/>
      <c r="U52" s="641"/>
      <c r="V52" s="641"/>
      <c r="W52" s="548"/>
      <c r="X52" s="547"/>
      <c r="Z52" s="549"/>
      <c r="AA52" s="641"/>
      <c r="AB52" s="641"/>
      <c r="AC52" s="641"/>
      <c r="AD52" s="641"/>
      <c r="AE52" s="548"/>
      <c r="AF52" s="547"/>
      <c r="AH52" s="549"/>
      <c r="AI52" s="641"/>
      <c r="AJ52" s="641"/>
      <c r="AK52" s="641"/>
      <c r="AL52" s="641"/>
      <c r="AM52" s="548"/>
      <c r="AN52" s="547"/>
    </row>
    <row r="53" spans="2:40" ht="58.9" customHeight="1" thickBot="1" x14ac:dyDescent="0.35">
      <c r="B53" s="549"/>
      <c r="C53" s="627"/>
      <c r="D53" s="627"/>
      <c r="E53" s="646"/>
      <c r="F53" s="646"/>
      <c r="G53" s="548"/>
      <c r="H53" s="547"/>
      <c r="J53" s="549"/>
      <c r="K53" s="627"/>
      <c r="L53" s="627"/>
      <c r="M53" s="646"/>
      <c r="N53" s="646"/>
      <c r="O53" s="548"/>
      <c r="P53" s="547"/>
      <c r="R53" s="549"/>
      <c r="S53" s="627" t="s">
        <v>212</v>
      </c>
      <c r="T53" s="627"/>
      <c r="U53" s="642"/>
      <c r="V53" s="643"/>
      <c r="W53" s="548"/>
      <c r="X53" s="547"/>
      <c r="Z53" s="549"/>
      <c r="AA53" s="627" t="s">
        <v>212</v>
      </c>
      <c r="AB53" s="627"/>
      <c r="AC53" s="642"/>
      <c r="AD53" s="643"/>
      <c r="AE53" s="548"/>
      <c r="AF53" s="547"/>
      <c r="AH53" s="549"/>
      <c r="AI53" s="627" t="s">
        <v>212</v>
      </c>
      <c r="AJ53" s="627"/>
      <c r="AK53" s="642"/>
      <c r="AL53" s="643"/>
      <c r="AM53" s="548"/>
      <c r="AN53" s="547"/>
    </row>
    <row r="54" spans="2:40" ht="16.149999999999999" customHeight="1" thickBot="1" x14ac:dyDescent="0.35">
      <c r="B54" s="549"/>
      <c r="C54" s="598"/>
      <c r="D54" s="598"/>
      <c r="E54" s="599"/>
      <c r="F54" s="599"/>
      <c r="G54" s="548"/>
      <c r="H54" s="547"/>
      <c r="J54" s="549"/>
      <c r="K54" s="598"/>
      <c r="L54" s="598"/>
      <c r="M54" s="599"/>
      <c r="N54" s="599"/>
      <c r="O54" s="548"/>
      <c r="P54" s="547"/>
      <c r="R54" s="549"/>
      <c r="S54" s="598"/>
      <c r="T54" s="598"/>
      <c r="U54" s="644"/>
      <c r="V54" s="644"/>
      <c r="W54" s="548"/>
      <c r="X54" s="547"/>
      <c r="Z54" s="549"/>
      <c r="AA54" s="598"/>
      <c r="AB54" s="598"/>
      <c r="AC54" s="256"/>
      <c r="AD54" s="256"/>
      <c r="AE54" s="548"/>
      <c r="AF54" s="547"/>
      <c r="AH54" s="549"/>
      <c r="AI54" s="598"/>
      <c r="AJ54" s="598"/>
      <c r="AK54" s="256"/>
      <c r="AL54" s="256"/>
      <c r="AM54" s="548"/>
      <c r="AN54" s="547"/>
    </row>
    <row r="55" spans="2:40" ht="100.15" customHeight="1" thickBot="1" x14ac:dyDescent="0.35">
      <c r="B55" s="549"/>
      <c r="C55" s="627"/>
      <c r="D55" s="627"/>
      <c r="E55" s="645"/>
      <c r="F55" s="645"/>
      <c r="G55" s="548"/>
      <c r="H55" s="547"/>
      <c r="J55" s="549"/>
      <c r="K55" s="627"/>
      <c r="L55" s="627"/>
      <c r="M55" s="645"/>
      <c r="N55" s="645"/>
      <c r="O55" s="548"/>
      <c r="P55" s="547"/>
      <c r="R55" s="549"/>
      <c r="S55" s="627" t="s">
        <v>213</v>
      </c>
      <c r="T55" s="627"/>
      <c r="U55" s="647"/>
      <c r="V55" s="648"/>
      <c r="W55" s="548"/>
      <c r="X55" s="547"/>
      <c r="Z55" s="549"/>
      <c r="AA55" s="627" t="s">
        <v>213</v>
      </c>
      <c r="AB55" s="627"/>
      <c r="AC55" s="647"/>
      <c r="AD55" s="648"/>
      <c r="AE55" s="548"/>
      <c r="AF55" s="547"/>
      <c r="AH55" s="549"/>
      <c r="AI55" s="627" t="s">
        <v>213</v>
      </c>
      <c r="AJ55" s="627"/>
      <c r="AK55" s="647"/>
      <c r="AL55" s="648"/>
      <c r="AM55" s="548"/>
      <c r="AN55" s="547"/>
    </row>
    <row r="56" spans="2:40" x14ac:dyDescent="0.3">
      <c r="B56" s="549"/>
      <c r="C56" s="551"/>
      <c r="D56" s="551"/>
      <c r="E56" s="548"/>
      <c r="F56" s="548"/>
      <c r="G56" s="548"/>
      <c r="H56" s="547"/>
      <c r="J56" s="549"/>
      <c r="K56" s="551"/>
      <c r="L56" s="551"/>
      <c r="M56" s="548"/>
      <c r="N56" s="548"/>
      <c r="O56" s="548"/>
      <c r="P56" s="547"/>
      <c r="R56" s="549"/>
      <c r="S56" s="551"/>
      <c r="T56" s="551"/>
      <c r="U56" s="548"/>
      <c r="V56" s="548"/>
      <c r="W56" s="548"/>
      <c r="X56" s="547"/>
      <c r="Z56" s="549"/>
      <c r="AA56" s="551"/>
      <c r="AB56" s="551"/>
      <c r="AC56" s="548"/>
      <c r="AD56" s="548"/>
      <c r="AE56" s="548"/>
      <c r="AF56" s="547"/>
      <c r="AH56" s="549"/>
      <c r="AI56" s="551"/>
      <c r="AJ56" s="551"/>
      <c r="AK56" s="548"/>
      <c r="AL56" s="548"/>
      <c r="AM56" s="548"/>
      <c r="AN56" s="547"/>
    </row>
    <row r="57" spans="2:40" ht="14.5" thickBot="1" x14ac:dyDescent="0.35">
      <c r="B57" s="585"/>
      <c r="C57" s="649"/>
      <c r="D57" s="649"/>
      <c r="E57" s="586"/>
      <c r="F57" s="587"/>
      <c r="G57" s="587"/>
      <c r="H57" s="588"/>
      <c r="J57" s="585"/>
      <c r="K57" s="649"/>
      <c r="L57" s="649"/>
      <c r="M57" s="586"/>
      <c r="N57" s="587"/>
      <c r="O57" s="587"/>
      <c r="P57" s="588"/>
      <c r="R57" s="585"/>
      <c r="S57" s="649"/>
      <c r="T57" s="649"/>
      <c r="U57" s="586"/>
      <c r="V57" s="587"/>
      <c r="W57" s="587"/>
      <c r="X57" s="588"/>
      <c r="Z57" s="585"/>
      <c r="AA57" s="649"/>
      <c r="AB57" s="649"/>
      <c r="AC57" s="586"/>
      <c r="AD57" s="587"/>
      <c r="AE57" s="587"/>
      <c r="AF57" s="588"/>
      <c r="AH57" s="585"/>
      <c r="AI57" s="649"/>
      <c r="AJ57" s="649"/>
      <c r="AK57" s="586"/>
      <c r="AL57" s="587"/>
      <c r="AM57" s="587"/>
      <c r="AN57" s="588"/>
    </row>
    <row r="58" spans="2:40" s="12" customFormat="1" ht="64.900000000000006" customHeight="1" x14ac:dyDescent="0.3">
      <c r="B58" s="597"/>
      <c r="C58" s="650"/>
      <c r="D58" s="650"/>
      <c r="E58" s="653"/>
      <c r="F58" s="653"/>
      <c r="G58" s="589"/>
    </row>
    <row r="59" spans="2:40" ht="59.25" customHeight="1" x14ac:dyDescent="0.3">
      <c r="B59" s="597"/>
      <c r="C59" s="654"/>
      <c r="D59" s="654"/>
      <c r="E59" s="654"/>
      <c r="F59" s="654"/>
      <c r="G59" s="654"/>
    </row>
    <row r="60" spans="2:40" ht="49.9" customHeight="1" x14ac:dyDescent="0.3">
      <c r="B60" s="597"/>
      <c r="C60" s="652"/>
      <c r="D60" s="652"/>
      <c r="E60" s="655"/>
      <c r="F60" s="655"/>
      <c r="G60" s="589"/>
    </row>
    <row r="61" spans="2:40" ht="100.15" customHeight="1" x14ac:dyDescent="0.3">
      <c r="B61" s="597"/>
      <c r="C61" s="652"/>
      <c r="D61" s="652"/>
      <c r="E61" s="651"/>
      <c r="F61" s="651"/>
      <c r="G61" s="589"/>
    </row>
    <row r="62" spans="2:40" x14ac:dyDescent="0.3">
      <c r="B62" s="597"/>
      <c r="C62" s="597"/>
      <c r="D62" s="597"/>
      <c r="E62" s="589"/>
      <c r="F62" s="589"/>
      <c r="G62" s="589"/>
    </row>
    <row r="63" spans="2:40" x14ac:dyDescent="0.3">
      <c r="B63" s="597"/>
      <c r="C63" s="650"/>
      <c r="D63" s="650"/>
      <c r="E63" s="589"/>
      <c r="F63" s="589"/>
      <c r="G63" s="589"/>
    </row>
    <row r="64" spans="2:40" ht="49.9" customHeight="1" x14ac:dyDescent="0.3">
      <c r="B64" s="597"/>
      <c r="C64" s="650"/>
      <c r="D64" s="650"/>
      <c r="E64" s="651"/>
      <c r="F64" s="651"/>
      <c r="G64" s="589"/>
    </row>
    <row r="65" spans="2:7" ht="100.15" customHeight="1" x14ac:dyDescent="0.3">
      <c r="B65" s="597"/>
      <c r="C65" s="652"/>
      <c r="D65" s="652"/>
      <c r="E65" s="651"/>
      <c r="F65" s="651"/>
      <c r="G65" s="589"/>
    </row>
    <row r="66" spans="2:7" x14ac:dyDescent="0.3">
      <c r="B66" s="597"/>
      <c r="C66" s="590"/>
      <c r="D66" s="597"/>
      <c r="E66" s="288"/>
      <c r="F66" s="589"/>
      <c r="G66" s="589"/>
    </row>
    <row r="67" spans="2:7" x14ac:dyDescent="0.3">
      <c r="B67" s="597"/>
      <c r="C67" s="590"/>
      <c r="D67" s="590"/>
      <c r="E67" s="288"/>
      <c r="F67" s="288"/>
      <c r="G67" s="288"/>
    </row>
  </sheetData>
  <mergeCells count="138">
    <mergeCell ref="C63:D63"/>
    <mergeCell ref="C64:D64"/>
    <mergeCell ref="E64:F64"/>
    <mergeCell ref="C65:D65"/>
    <mergeCell ref="E65:F65"/>
    <mergeCell ref="C58:D58"/>
    <mergeCell ref="E58:F58"/>
    <mergeCell ref="C59:G59"/>
    <mergeCell ref="C60:D60"/>
    <mergeCell ref="E60:F60"/>
    <mergeCell ref="C61:D61"/>
    <mergeCell ref="E61:F61"/>
    <mergeCell ref="AA55:AB55"/>
    <mergeCell ref="AC55:AD55"/>
    <mergeCell ref="AI55:AJ55"/>
    <mergeCell ref="AK55:AL55"/>
    <mergeCell ref="C57:D57"/>
    <mergeCell ref="K57:L57"/>
    <mergeCell ref="S57:T57"/>
    <mergeCell ref="AA57:AB57"/>
    <mergeCell ref="AI57:AJ57"/>
    <mergeCell ref="U54:V54"/>
    <mergeCell ref="C55:D55"/>
    <mergeCell ref="E55:F55"/>
    <mergeCell ref="K55:L55"/>
    <mergeCell ref="M55:N55"/>
    <mergeCell ref="S55:T55"/>
    <mergeCell ref="C53:D53"/>
    <mergeCell ref="E53:F53"/>
    <mergeCell ref="K53:L53"/>
    <mergeCell ref="M53:N53"/>
    <mergeCell ref="S53:T53"/>
    <mergeCell ref="U53:V53"/>
    <mergeCell ref="U55:V55"/>
    <mergeCell ref="AK51:AL51"/>
    <mergeCell ref="C52:F52"/>
    <mergeCell ref="K52:N52"/>
    <mergeCell ref="S52:V52"/>
    <mergeCell ref="AA52:AD52"/>
    <mergeCell ref="AI52:AL52"/>
    <mergeCell ref="AA53:AB53"/>
    <mergeCell ref="AC53:AD53"/>
    <mergeCell ref="AI53:AJ53"/>
    <mergeCell ref="AK53:AL53"/>
    <mergeCell ref="C51:D51"/>
    <mergeCell ref="E51:F51"/>
    <mergeCell ref="K51:L51"/>
    <mergeCell ref="M51:N51"/>
    <mergeCell ref="S51:T51"/>
    <mergeCell ref="U51:V51"/>
    <mergeCell ref="AA51:AB51"/>
    <mergeCell ref="AC51:AD51"/>
    <mergeCell ref="AI51:AJ51"/>
    <mergeCell ref="C33:D33"/>
    <mergeCell ref="K33:L33"/>
    <mergeCell ref="S33:T33"/>
    <mergeCell ref="AA33:AB33"/>
    <mergeCell ref="AI33:AJ33"/>
    <mergeCell ref="C50:F50"/>
    <mergeCell ref="K50:N50"/>
    <mergeCell ref="S50:V50"/>
    <mergeCell ref="AA50:AD50"/>
    <mergeCell ref="AI50:AL50"/>
    <mergeCell ref="C16:D16"/>
    <mergeCell ref="K16:L16"/>
    <mergeCell ref="S16:T16"/>
    <mergeCell ref="AA16:AB16"/>
    <mergeCell ref="AI16:AJ16"/>
    <mergeCell ref="C32:D32"/>
    <mergeCell ref="K32:L32"/>
    <mergeCell ref="S32:T32"/>
    <mergeCell ref="AA32:AB32"/>
    <mergeCell ref="AI32:AJ32"/>
    <mergeCell ref="C13:F13"/>
    <mergeCell ref="K13:N13"/>
    <mergeCell ref="S13:V13"/>
    <mergeCell ref="AA13:AD13"/>
    <mergeCell ref="AI13:AL13"/>
    <mergeCell ref="C15:D15"/>
    <mergeCell ref="K15:L15"/>
    <mergeCell ref="S15:T15"/>
    <mergeCell ref="AA15:AB15"/>
    <mergeCell ref="AI15:AJ15"/>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dataValidations count="2">
    <dataValidation type="whole" allowBlank="1" showInputMessage="1" showErrorMessage="1" sqref="E60 E53:E54 E9 M53:M54 M9 U53:U54 U9 AC53:AC54 AC9 AK53:AK54 AK9" xr:uid="{69FAB256-F734-4DB6-BFFC-6B7329DA60FA}">
      <formula1>-999999999</formula1>
      <formula2>999999999</formula2>
    </dataValidation>
    <dataValidation type="list" allowBlank="1" showInputMessage="1" showErrorMessage="1" sqref="E64" xr:uid="{27DFDC9D-197A-4AB8-A709-D32E66D04F3C}">
      <formula1>$J$70:$J$71</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zoomScale="80" zoomScaleNormal="80" workbookViewId="0">
      <selection activeCell="E12" sqref="E12:F12"/>
    </sheetView>
  </sheetViews>
  <sheetFormatPr defaultColWidth="8.7265625" defaultRowHeight="14.5" x14ac:dyDescent="0.35"/>
  <cols>
    <col min="1" max="2" width="1.7265625" customWidth="1"/>
    <col min="3" max="3" width="22.7265625" customWidth="1"/>
    <col min="4" max="4" width="31.26953125" customWidth="1"/>
    <col min="5" max="5" width="22.7265625" customWidth="1"/>
    <col min="6" max="6" width="31.7265625" customWidth="1"/>
    <col min="7" max="7" width="2" customWidth="1"/>
    <col min="8" max="8" width="1.453125" customWidth="1"/>
  </cols>
  <sheetData>
    <row r="1" spans="2:8" ht="15" thickBot="1" x14ac:dyDescent="0.4"/>
    <row r="2" spans="2:8" ht="15" thickBot="1" x14ac:dyDescent="0.4">
      <c r="B2" s="41"/>
      <c r="C2" s="42"/>
      <c r="D2" s="42"/>
      <c r="E2" s="42"/>
      <c r="F2" s="42"/>
      <c r="G2" s="43"/>
    </row>
    <row r="3" spans="2:8" ht="20.5" thickBot="1" x14ac:dyDescent="0.45">
      <c r="B3" s="44"/>
      <c r="C3" s="620" t="s">
        <v>218</v>
      </c>
      <c r="D3" s="621"/>
      <c r="E3" s="621"/>
      <c r="F3" s="622"/>
      <c r="G3" s="326"/>
    </row>
    <row r="4" spans="2:8" x14ac:dyDescent="0.35">
      <c r="B4" s="623"/>
      <c r="C4" s="656"/>
      <c r="D4" s="656"/>
      <c r="E4" s="656"/>
      <c r="F4" s="656"/>
      <c r="G4" s="326"/>
    </row>
    <row r="5" spans="2:8" x14ac:dyDescent="0.35">
      <c r="B5" s="327"/>
      <c r="C5" s="686"/>
      <c r="D5" s="686"/>
      <c r="E5" s="686"/>
      <c r="F5" s="686"/>
      <c r="G5" s="326"/>
    </row>
    <row r="6" spans="2:8" x14ac:dyDescent="0.35">
      <c r="B6" s="327"/>
      <c r="C6" s="328"/>
      <c r="D6" s="329"/>
      <c r="E6" s="328"/>
      <c r="F6" s="329"/>
      <c r="G6" s="326"/>
    </row>
    <row r="7" spans="2:8" x14ac:dyDescent="0.35">
      <c r="B7" s="327"/>
      <c r="C7" s="657" t="s">
        <v>227</v>
      </c>
      <c r="D7" s="657"/>
      <c r="E7" s="317"/>
      <c r="F7" s="329"/>
      <c r="G7" s="326"/>
    </row>
    <row r="8" spans="2:8" ht="15" thickBot="1" x14ac:dyDescent="0.4">
      <c r="B8" s="327"/>
      <c r="C8" s="658" t="s">
        <v>280</v>
      </c>
      <c r="D8" s="658"/>
      <c r="E8" s="658"/>
      <c r="F8" s="658"/>
      <c r="G8" s="326"/>
    </row>
    <row r="9" spans="2:8" ht="15" thickBot="1" x14ac:dyDescent="0.4">
      <c r="B9" s="327"/>
      <c r="C9" s="330" t="s">
        <v>229</v>
      </c>
      <c r="D9" s="383" t="s">
        <v>228</v>
      </c>
      <c r="E9" s="674" t="s">
        <v>259</v>
      </c>
      <c r="F9" s="675"/>
      <c r="G9" s="326"/>
    </row>
    <row r="10" spans="2:8" ht="249.75" customHeight="1" x14ac:dyDescent="0.35">
      <c r="B10" s="327"/>
      <c r="C10" s="332" t="s">
        <v>999</v>
      </c>
      <c r="D10" s="591" t="s">
        <v>1090</v>
      </c>
      <c r="E10" s="684" t="s">
        <v>1092</v>
      </c>
      <c r="F10" s="685"/>
      <c r="G10" s="333"/>
      <c r="H10" s="265"/>
    </row>
    <row r="11" spans="2:8" ht="231.75" customHeight="1" x14ac:dyDescent="0.35">
      <c r="B11" s="327"/>
      <c r="C11" s="334" t="s">
        <v>1000</v>
      </c>
      <c r="D11" s="592" t="s">
        <v>1090</v>
      </c>
      <c r="E11" s="676" t="s">
        <v>1093</v>
      </c>
      <c r="F11" s="677"/>
      <c r="G11" s="333"/>
      <c r="H11" s="265"/>
    </row>
    <row r="12" spans="2:8" ht="409.5" customHeight="1" x14ac:dyDescent="0.35">
      <c r="B12" s="327"/>
      <c r="C12" s="334" t="s">
        <v>1001</v>
      </c>
      <c r="D12" s="592" t="s">
        <v>936</v>
      </c>
      <c r="E12" s="678" t="s">
        <v>1094</v>
      </c>
      <c r="F12" s="677"/>
      <c r="G12" s="333"/>
      <c r="H12" s="265"/>
    </row>
    <row r="13" spans="2:8" ht="192" customHeight="1" x14ac:dyDescent="0.35">
      <c r="B13" s="327"/>
      <c r="C13" s="334" t="s">
        <v>1002</v>
      </c>
      <c r="D13" s="592" t="s">
        <v>1090</v>
      </c>
      <c r="E13" s="676" t="s">
        <v>1095</v>
      </c>
      <c r="F13" s="677"/>
      <c r="G13" s="333"/>
      <c r="H13" s="265"/>
    </row>
    <row r="14" spans="2:8" ht="254.25" customHeight="1" x14ac:dyDescent="0.35">
      <c r="B14" s="327"/>
      <c r="C14" s="334" t="s">
        <v>1003</v>
      </c>
      <c r="D14" s="593" t="s">
        <v>936</v>
      </c>
      <c r="E14" s="676" t="s">
        <v>1096</v>
      </c>
      <c r="F14" s="677"/>
      <c r="G14" s="333"/>
      <c r="H14" s="265"/>
    </row>
    <row r="15" spans="2:8" ht="263.25" customHeight="1" x14ac:dyDescent="0.35">
      <c r="B15" s="327"/>
      <c r="C15" s="334" t="s">
        <v>1004</v>
      </c>
      <c r="D15" s="592" t="s">
        <v>1090</v>
      </c>
      <c r="E15" s="676" t="s">
        <v>1097</v>
      </c>
      <c r="F15" s="677"/>
      <c r="G15" s="333"/>
      <c r="H15" s="265"/>
    </row>
    <row r="16" spans="2:8" ht="84.75" customHeight="1" x14ac:dyDescent="0.35">
      <c r="B16" s="327"/>
      <c r="C16" s="334" t="s">
        <v>1005</v>
      </c>
      <c r="D16" s="593" t="s">
        <v>936</v>
      </c>
      <c r="E16" s="681" t="s">
        <v>929</v>
      </c>
      <c r="F16" s="682"/>
      <c r="G16" s="333"/>
      <c r="H16" s="265"/>
    </row>
    <row r="17" spans="2:8" ht="225.75" customHeight="1" x14ac:dyDescent="0.35">
      <c r="B17" s="327"/>
      <c r="C17" s="334" t="s">
        <v>1006</v>
      </c>
      <c r="D17" s="593" t="s">
        <v>936</v>
      </c>
      <c r="E17" s="683" t="s">
        <v>1098</v>
      </c>
      <c r="F17" s="682"/>
      <c r="G17" s="333"/>
      <c r="H17" s="265"/>
    </row>
    <row r="18" spans="2:8" ht="124.5" customHeight="1" x14ac:dyDescent="0.35">
      <c r="B18" s="327"/>
      <c r="C18" s="334" t="s">
        <v>1007</v>
      </c>
      <c r="D18" s="593" t="s">
        <v>937</v>
      </c>
      <c r="E18" s="678" t="s">
        <v>930</v>
      </c>
      <c r="F18" s="677"/>
      <c r="G18" s="333"/>
      <c r="H18" s="265"/>
    </row>
    <row r="19" spans="2:8" ht="153" customHeight="1" x14ac:dyDescent="0.35">
      <c r="B19" s="327"/>
      <c r="C19" s="334" t="s">
        <v>1008</v>
      </c>
      <c r="D19" s="593" t="s">
        <v>936</v>
      </c>
      <c r="E19" s="676" t="s">
        <v>1099</v>
      </c>
      <c r="F19" s="677"/>
      <c r="G19" s="333"/>
      <c r="H19" s="265"/>
    </row>
    <row r="20" spans="2:8" ht="177.75" customHeight="1" x14ac:dyDescent="0.35">
      <c r="B20" s="327"/>
      <c r="C20" s="334" t="s">
        <v>1009</v>
      </c>
      <c r="D20" s="593" t="s">
        <v>936</v>
      </c>
      <c r="E20" s="678" t="s">
        <v>1078</v>
      </c>
      <c r="F20" s="677"/>
      <c r="G20" s="333"/>
      <c r="H20" s="265"/>
    </row>
    <row r="21" spans="2:8" x14ac:dyDescent="0.35">
      <c r="B21" s="327"/>
      <c r="C21" s="329"/>
      <c r="D21" s="329"/>
      <c r="E21" s="329"/>
      <c r="F21" s="329"/>
      <c r="G21" s="326"/>
    </row>
    <row r="22" spans="2:8" x14ac:dyDescent="0.35">
      <c r="B22" s="327"/>
      <c r="C22" s="679" t="s">
        <v>243</v>
      </c>
      <c r="D22" s="679"/>
      <c r="E22" s="679"/>
      <c r="F22" s="679"/>
      <c r="G22" s="326"/>
    </row>
    <row r="23" spans="2:8" ht="15" thickBot="1" x14ac:dyDescent="0.4">
      <c r="B23" s="327"/>
      <c r="C23" s="680" t="s">
        <v>257</v>
      </c>
      <c r="D23" s="680"/>
      <c r="E23" s="680"/>
      <c r="F23" s="680"/>
      <c r="G23" s="326"/>
    </row>
    <row r="24" spans="2:8" ht="15" thickBot="1" x14ac:dyDescent="0.4">
      <c r="B24" s="327"/>
      <c r="C24" s="330" t="s">
        <v>229</v>
      </c>
      <c r="D24" s="331" t="s">
        <v>228</v>
      </c>
      <c r="E24" s="674" t="s">
        <v>259</v>
      </c>
      <c r="F24" s="675"/>
      <c r="G24" s="326"/>
    </row>
    <row r="25" spans="2:8" ht="341.25" customHeight="1" x14ac:dyDescent="0.35">
      <c r="B25" s="327"/>
      <c r="C25" s="342" t="s">
        <v>1079</v>
      </c>
      <c r="D25" s="409" t="s">
        <v>1090</v>
      </c>
      <c r="E25" s="676" t="s">
        <v>1091</v>
      </c>
      <c r="F25" s="677"/>
      <c r="G25" s="326"/>
    </row>
    <row r="26" spans="2:8" x14ac:dyDescent="0.35">
      <c r="B26" s="327"/>
      <c r="C26" s="329"/>
      <c r="D26" s="329"/>
      <c r="E26" s="329"/>
      <c r="F26" s="329"/>
      <c r="G26" s="326"/>
    </row>
    <row r="27" spans="2:8" x14ac:dyDescent="0.35">
      <c r="B27" s="327"/>
      <c r="C27" s="329"/>
      <c r="D27" s="329"/>
      <c r="E27" s="329"/>
      <c r="F27" s="329"/>
      <c r="G27" s="326"/>
    </row>
    <row r="28" spans="2:8" ht="31.5" customHeight="1" x14ac:dyDescent="0.35">
      <c r="B28" s="327"/>
      <c r="C28" s="665" t="s">
        <v>242</v>
      </c>
      <c r="D28" s="665"/>
      <c r="E28" s="665"/>
      <c r="F28" s="665"/>
      <c r="G28" s="326"/>
    </row>
    <row r="29" spans="2:8" ht="15.75" customHeight="1" thickBot="1" x14ac:dyDescent="0.4">
      <c r="B29" s="327"/>
      <c r="C29" s="666" t="s">
        <v>260</v>
      </c>
      <c r="D29" s="666"/>
      <c r="E29" s="666"/>
      <c r="F29" s="666"/>
      <c r="G29" s="326"/>
    </row>
    <row r="30" spans="2:8" ht="100.15" customHeight="1" thickBot="1" x14ac:dyDescent="0.4">
      <c r="B30" s="327"/>
      <c r="C30" s="669" t="s">
        <v>938</v>
      </c>
      <c r="D30" s="670"/>
      <c r="E30" s="670"/>
      <c r="F30" s="671"/>
      <c r="G30" s="326"/>
    </row>
    <row r="31" spans="2:8" ht="15" thickBot="1" x14ac:dyDescent="0.4">
      <c r="B31" s="335"/>
      <c r="C31" s="672"/>
      <c r="D31" s="673"/>
      <c r="E31" s="672"/>
      <c r="F31" s="673"/>
      <c r="G31" s="336"/>
      <c r="H31" s="253"/>
    </row>
    <row r="32" spans="2:8" ht="15" customHeight="1" x14ac:dyDescent="0.35">
      <c r="B32" s="337"/>
      <c r="C32" s="667"/>
      <c r="D32" s="667"/>
      <c r="E32" s="667"/>
      <c r="F32" s="667"/>
      <c r="G32" s="337"/>
    </row>
    <row r="33" spans="2:7" x14ac:dyDescent="0.35">
      <c r="B33" s="346"/>
      <c r="C33" s="667"/>
      <c r="D33" s="667"/>
      <c r="E33" s="667"/>
      <c r="F33" s="667"/>
      <c r="G33" s="346"/>
    </row>
    <row r="34" spans="2:7" x14ac:dyDescent="0.35">
      <c r="B34" s="346"/>
      <c r="C34" s="668"/>
      <c r="D34" s="668"/>
      <c r="E34" s="668"/>
      <c r="F34" s="668"/>
      <c r="G34" s="346"/>
    </row>
    <row r="35" spans="2:7" x14ac:dyDescent="0.35">
      <c r="B35" s="346"/>
      <c r="C35" s="346"/>
      <c r="D35" s="346"/>
      <c r="E35" s="346"/>
      <c r="F35" s="346"/>
      <c r="G35" s="346"/>
    </row>
    <row r="36" spans="2:7" x14ac:dyDescent="0.35">
      <c r="B36" s="346"/>
      <c r="C36" s="346"/>
      <c r="D36" s="346"/>
      <c r="E36" s="346"/>
      <c r="F36" s="346"/>
      <c r="G36" s="346"/>
    </row>
    <row r="37" spans="2:7" x14ac:dyDescent="0.35">
      <c r="B37" s="346"/>
      <c r="C37" s="659"/>
      <c r="D37" s="659"/>
      <c r="E37" s="345"/>
      <c r="F37" s="346"/>
      <c r="G37" s="346"/>
    </row>
    <row r="38" spans="2:7" x14ac:dyDescent="0.35">
      <c r="B38" s="346"/>
      <c r="C38" s="659"/>
      <c r="D38" s="659"/>
      <c r="E38" s="345"/>
      <c r="F38" s="346"/>
      <c r="G38" s="346"/>
    </row>
    <row r="39" spans="2:7" x14ac:dyDescent="0.35">
      <c r="B39" s="346"/>
      <c r="C39" s="664"/>
      <c r="D39" s="664"/>
      <c r="E39" s="664"/>
      <c r="F39" s="664"/>
      <c r="G39" s="346"/>
    </row>
    <row r="40" spans="2:7" x14ac:dyDescent="0.35">
      <c r="B40" s="346"/>
      <c r="C40" s="661"/>
      <c r="D40" s="661"/>
      <c r="E40" s="662"/>
      <c r="F40" s="662"/>
      <c r="G40" s="346"/>
    </row>
    <row r="41" spans="2:7" x14ac:dyDescent="0.35">
      <c r="B41" s="346"/>
      <c r="C41" s="661"/>
      <c r="D41" s="661"/>
      <c r="E41" s="660"/>
      <c r="F41" s="660"/>
      <c r="G41" s="346"/>
    </row>
    <row r="42" spans="2:7" x14ac:dyDescent="0.35">
      <c r="B42" s="346"/>
      <c r="C42" s="346"/>
      <c r="D42" s="346"/>
      <c r="E42" s="346"/>
      <c r="F42" s="346"/>
      <c r="G42" s="346"/>
    </row>
    <row r="43" spans="2:7" x14ac:dyDescent="0.35">
      <c r="B43" s="346"/>
      <c r="C43" s="659"/>
      <c r="D43" s="659"/>
      <c r="E43" s="345"/>
      <c r="F43" s="346"/>
      <c r="G43" s="346"/>
    </row>
    <row r="44" spans="2:7" x14ac:dyDescent="0.35">
      <c r="B44" s="346"/>
      <c r="C44" s="659"/>
      <c r="D44" s="659"/>
      <c r="E44" s="663"/>
      <c r="F44" s="663"/>
      <c r="G44" s="346"/>
    </row>
    <row r="45" spans="2:7" x14ac:dyDescent="0.35">
      <c r="B45" s="346"/>
      <c r="C45" s="345"/>
      <c r="D45" s="345"/>
      <c r="E45" s="345"/>
      <c r="F45" s="345"/>
      <c r="G45" s="346"/>
    </row>
    <row r="46" spans="2:7" x14ac:dyDescent="0.35">
      <c r="B46" s="346"/>
      <c r="C46" s="661"/>
      <c r="D46" s="661"/>
      <c r="E46" s="662"/>
      <c r="F46" s="662"/>
      <c r="G46" s="346"/>
    </row>
    <row r="47" spans="2:7" x14ac:dyDescent="0.35">
      <c r="B47" s="346"/>
      <c r="C47" s="661"/>
      <c r="D47" s="661"/>
      <c r="E47" s="660"/>
      <c r="F47" s="660"/>
      <c r="G47" s="346"/>
    </row>
    <row r="48" spans="2:7" x14ac:dyDescent="0.35">
      <c r="B48" s="346"/>
      <c r="C48" s="346"/>
      <c r="D48" s="346"/>
      <c r="E48" s="346"/>
      <c r="F48" s="346"/>
      <c r="G48" s="346"/>
    </row>
    <row r="49" spans="2:7" x14ac:dyDescent="0.35">
      <c r="B49" s="346"/>
      <c r="C49" s="659"/>
      <c r="D49" s="659"/>
      <c r="E49" s="346"/>
      <c r="F49" s="346"/>
      <c r="G49" s="346"/>
    </row>
    <row r="50" spans="2:7" x14ac:dyDescent="0.35">
      <c r="B50" s="346"/>
      <c r="C50" s="659"/>
      <c r="D50" s="659"/>
      <c r="E50" s="660"/>
      <c r="F50" s="660"/>
      <c r="G50" s="346"/>
    </row>
    <row r="51" spans="2:7" x14ac:dyDescent="0.35">
      <c r="B51" s="346"/>
      <c r="C51" s="661"/>
      <c r="D51" s="661"/>
      <c r="E51" s="660"/>
      <c r="F51" s="660"/>
      <c r="G51" s="346"/>
    </row>
    <row r="52" spans="2:7" x14ac:dyDescent="0.35">
      <c r="B52" s="346"/>
      <c r="C52" s="338"/>
      <c r="D52" s="346"/>
      <c r="E52" s="338"/>
      <c r="F52" s="346"/>
      <c r="G52" s="346"/>
    </row>
    <row r="53" spans="2:7" x14ac:dyDescent="0.35">
      <c r="B53" s="346"/>
      <c r="C53" s="338"/>
      <c r="D53" s="338"/>
      <c r="E53" s="338"/>
      <c r="F53" s="338"/>
      <c r="G53" s="338"/>
    </row>
  </sheetData>
  <customSheetViews>
    <customSheetView guid="{EF9825A4-66A9-440C-B5D2-85645B844729}" scale="80">
      <selection activeCell="E12" sqref="E12:F12"/>
      <pageMargins left="0.25" right="0.25" top="0.17" bottom="0.17" header="0.17" footer="0.17"/>
      <pageSetup orientation="portrait" r:id="rId1"/>
    </customSheetView>
    <customSheetView guid="{31DF18CB-BA8D-4AEA-B5E1-15D6CA9F0817}" scale="80">
      <selection activeCell="E12" sqref="E12:F12"/>
      <pageMargins left="0.25" right="0.25" top="0.17" bottom="0.17" header="0.17" footer="0.17"/>
      <pageSetup orientation="portrait" r:id="rId2"/>
    </customSheetView>
    <customSheetView guid="{75853280-C85D-4EAD-BA4B-39FAD7BDDECC}" scale="80">
      <selection activeCell="E12" sqref="E12:F12"/>
      <pageMargins left="0.25" right="0.25" top="0.17" bottom="0.17" header="0.17" footer="0.17"/>
      <pageSetup orientation="portrait" r:id="rId3"/>
    </customSheetView>
  </customSheetViews>
  <mergeCells count="51">
    <mergeCell ref="E10:F10"/>
    <mergeCell ref="E11:F11"/>
    <mergeCell ref="E12:F12"/>
    <mergeCell ref="C3:F3"/>
    <mergeCell ref="B4:F4"/>
    <mergeCell ref="C5:F5"/>
    <mergeCell ref="C7:D7"/>
    <mergeCell ref="C8:F8"/>
    <mergeCell ref="E9:F9"/>
    <mergeCell ref="E16:F16"/>
    <mergeCell ref="E17:F17"/>
    <mergeCell ref="E18:F18"/>
    <mergeCell ref="E13:F13"/>
    <mergeCell ref="E14:F14"/>
    <mergeCell ref="E15:F15"/>
    <mergeCell ref="E24:F24"/>
    <mergeCell ref="E25:F25"/>
    <mergeCell ref="E19:F19"/>
    <mergeCell ref="E20:F20"/>
    <mergeCell ref="C22:F22"/>
    <mergeCell ref="C23:F23"/>
    <mergeCell ref="C28:F28"/>
    <mergeCell ref="C29:F29"/>
    <mergeCell ref="C33:D33"/>
    <mergeCell ref="E33:F33"/>
    <mergeCell ref="C34:D34"/>
    <mergeCell ref="E34:F34"/>
    <mergeCell ref="C30:F30"/>
    <mergeCell ref="C31:D31"/>
    <mergeCell ref="E31:F31"/>
    <mergeCell ref="C32:D32"/>
    <mergeCell ref="E32:F32"/>
    <mergeCell ref="C37:D37"/>
    <mergeCell ref="C38:D38"/>
    <mergeCell ref="C39:F39"/>
    <mergeCell ref="C40:D40"/>
    <mergeCell ref="E40:F40"/>
    <mergeCell ref="C46:D46"/>
    <mergeCell ref="E46:F46"/>
    <mergeCell ref="C47:D47"/>
    <mergeCell ref="E47:F47"/>
    <mergeCell ref="C41:D41"/>
    <mergeCell ref="E41:F41"/>
    <mergeCell ref="C43:D43"/>
    <mergeCell ref="C44:D44"/>
    <mergeCell ref="E44:F44"/>
    <mergeCell ref="C49:D49"/>
    <mergeCell ref="C50:D50"/>
    <mergeCell ref="E50:F50"/>
    <mergeCell ref="C51:D51"/>
    <mergeCell ref="E51:F51"/>
  </mergeCells>
  <dataValidations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$J$57:$J$58</formula1>
    </dataValidation>
  </dataValidations>
  <pageMargins left="0.25" right="0.25" top="0.17" bottom="0.17" header="0.17" footer="0.17"/>
  <pageSetup orientation="portrait"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1"/>
  <sheetViews>
    <sheetView zoomScale="65" zoomScaleNormal="65" workbookViewId="0">
      <selection activeCell="L25" sqref="L25"/>
    </sheetView>
  </sheetViews>
  <sheetFormatPr defaultColWidth="9.26953125" defaultRowHeight="14.5" x14ac:dyDescent="0.35"/>
  <cols>
    <col min="1" max="2" width="1.7265625" style="137" customWidth="1"/>
    <col min="3" max="3" width="40.1796875" style="137" customWidth="1"/>
    <col min="4" max="4" width="33.7265625" style="137" customWidth="1"/>
    <col min="5" max="5" width="38.453125" style="137" customWidth="1"/>
    <col min="6" max="6" width="170.81640625" style="137" customWidth="1"/>
    <col min="7" max="7" width="221.453125" style="137" customWidth="1"/>
    <col min="8" max="8" width="44.81640625" style="137" customWidth="1"/>
    <col min="9" max="9" width="25.54296875" style="137" customWidth="1"/>
    <col min="10" max="10" width="63.1796875" style="137" customWidth="1"/>
    <col min="11" max="11" width="24.54296875" style="137" customWidth="1"/>
    <col min="12" max="12" width="24.453125" style="137" customWidth="1"/>
    <col min="13" max="13" width="2" style="137" customWidth="1"/>
    <col min="14" max="14" width="22.453125" style="137" customWidth="1"/>
    <col min="15" max="15" width="63" style="137" customWidth="1"/>
    <col min="16" max="19" width="9.26953125" style="137"/>
    <col min="20" max="16384" width="9.26953125" style="136"/>
  </cols>
  <sheetData>
    <row r="1" spans="1:19" ht="15" thickBot="1" x14ac:dyDescent="0.4"/>
    <row r="2" spans="1:19" ht="15" thickBot="1" x14ac:dyDescent="0.4">
      <c r="B2" s="190"/>
      <c r="C2" s="189"/>
      <c r="D2" s="189"/>
      <c r="E2" s="189"/>
      <c r="F2" s="189"/>
      <c r="G2" s="189"/>
      <c r="H2" s="189"/>
      <c r="I2" s="189"/>
      <c r="J2" s="189"/>
      <c r="K2" s="189"/>
      <c r="L2" s="189"/>
      <c r="M2" s="188"/>
      <c r="N2" s="138"/>
    </row>
    <row r="3" spans="1:19" customFormat="1" ht="20.5" thickBot="1" x14ac:dyDescent="0.45">
      <c r="A3" s="1"/>
      <c r="B3" s="44"/>
      <c r="C3" s="730" t="s">
        <v>704</v>
      </c>
      <c r="D3" s="731"/>
      <c r="E3" s="731"/>
      <c r="F3" s="731"/>
      <c r="G3" s="732"/>
      <c r="H3" s="187"/>
      <c r="I3" s="187"/>
      <c r="J3" s="187"/>
      <c r="K3" s="187"/>
      <c r="L3" s="187"/>
      <c r="M3" s="186"/>
      <c r="N3" s="74"/>
      <c r="O3" s="1"/>
      <c r="P3" s="1"/>
      <c r="Q3" s="1"/>
      <c r="R3" s="1"/>
      <c r="S3" s="1"/>
    </row>
    <row r="4" spans="1:19" customFormat="1" x14ac:dyDescent="0.35">
      <c r="A4" s="1"/>
      <c r="B4" s="44"/>
      <c r="C4" s="187"/>
      <c r="D4" s="187"/>
      <c r="E4" s="187"/>
      <c r="F4" s="187"/>
      <c r="G4" s="187"/>
      <c r="H4" s="187"/>
      <c r="I4" s="187"/>
      <c r="J4" s="187"/>
      <c r="K4" s="187"/>
      <c r="L4" s="187"/>
      <c r="M4" s="186"/>
      <c r="N4" s="74"/>
      <c r="O4" s="1"/>
      <c r="P4" s="1"/>
      <c r="Q4" s="1"/>
      <c r="R4" s="1"/>
      <c r="S4" s="1"/>
    </row>
    <row r="5" spans="1:19" x14ac:dyDescent="0.35">
      <c r="B5" s="144"/>
      <c r="C5" s="182"/>
      <c r="D5" s="182"/>
      <c r="E5" s="182"/>
      <c r="F5" s="182"/>
      <c r="G5" s="182"/>
      <c r="H5" s="182"/>
      <c r="I5" s="182"/>
      <c r="J5" s="182"/>
      <c r="K5" s="182"/>
      <c r="L5" s="182"/>
      <c r="M5" s="145"/>
      <c r="N5" s="138"/>
    </row>
    <row r="6" spans="1:19" x14ac:dyDescent="0.35">
      <c r="B6" s="144"/>
      <c r="C6" s="148" t="s">
        <v>703</v>
      </c>
      <c r="D6" s="182"/>
      <c r="E6" s="182" t="s">
        <v>839</v>
      </c>
      <c r="F6" s="182"/>
      <c r="G6" s="182"/>
      <c r="H6" s="182"/>
      <c r="I6" s="182"/>
      <c r="J6" s="182"/>
      <c r="K6" s="182"/>
      <c r="L6" s="182"/>
      <c r="M6" s="145"/>
      <c r="N6" s="138"/>
    </row>
    <row r="7" spans="1:19" ht="15" thickBot="1" x14ac:dyDescent="0.4">
      <c r="B7" s="144"/>
      <c r="C7" s="182"/>
      <c r="D7" s="182"/>
      <c r="E7" s="182"/>
      <c r="F7" s="182"/>
      <c r="G7" s="182"/>
      <c r="H7" s="182"/>
      <c r="I7" s="182"/>
      <c r="J7" s="182"/>
      <c r="K7" s="182"/>
      <c r="L7" s="182"/>
      <c r="M7" s="145"/>
      <c r="N7" s="138"/>
    </row>
    <row r="8" spans="1:19" ht="51" customHeight="1" thickBot="1" x14ac:dyDescent="0.4">
      <c r="B8" s="144"/>
      <c r="C8" s="185" t="s">
        <v>786</v>
      </c>
      <c r="D8" s="700"/>
      <c r="E8" s="700"/>
      <c r="F8" s="700"/>
      <c r="G8" s="701"/>
      <c r="H8" s="182"/>
      <c r="I8" s="182"/>
      <c r="J8" s="182"/>
      <c r="K8" s="182"/>
      <c r="L8" s="182"/>
      <c r="M8" s="145"/>
      <c r="N8" s="138"/>
    </row>
    <row r="9" spans="1:19" ht="15" thickBot="1" x14ac:dyDescent="0.4">
      <c r="B9" s="144"/>
      <c r="C9" s="182"/>
      <c r="D9" s="182"/>
      <c r="E9" s="182"/>
      <c r="F9" s="182"/>
      <c r="G9" s="182"/>
      <c r="H9" s="182"/>
      <c r="I9" s="182"/>
      <c r="J9" s="182"/>
      <c r="K9" s="182"/>
      <c r="L9" s="182"/>
      <c r="M9" s="145"/>
      <c r="N9" s="138"/>
    </row>
    <row r="10" spans="1:19" ht="116.25" customHeight="1" x14ac:dyDescent="0.35">
      <c r="B10" s="144"/>
      <c r="C10" s="410" t="s">
        <v>787</v>
      </c>
      <c r="D10" s="411" t="s">
        <v>788</v>
      </c>
      <c r="E10" s="411" t="s">
        <v>789</v>
      </c>
      <c r="F10" s="411" t="s">
        <v>702</v>
      </c>
      <c r="G10" s="411" t="s">
        <v>790</v>
      </c>
      <c r="H10" s="411" t="s">
        <v>791</v>
      </c>
      <c r="I10" s="411" t="s">
        <v>701</v>
      </c>
      <c r="J10" s="411" t="s">
        <v>792</v>
      </c>
      <c r="K10" s="411" t="s">
        <v>793</v>
      </c>
      <c r="L10" s="412" t="s">
        <v>794</v>
      </c>
      <c r="M10" s="145"/>
      <c r="N10" s="151"/>
    </row>
    <row r="11" spans="1:19" ht="20.149999999999999" customHeight="1" x14ac:dyDescent="0.35">
      <c r="B11" s="144"/>
      <c r="C11" s="413" t="s">
        <v>700</v>
      </c>
      <c r="D11" s="414"/>
      <c r="E11" s="414"/>
      <c r="F11" s="415"/>
      <c r="G11" s="415"/>
      <c r="H11" s="415"/>
      <c r="I11" s="415"/>
      <c r="J11" s="415"/>
      <c r="K11" s="415"/>
      <c r="L11" s="416"/>
      <c r="M11" s="152"/>
      <c r="N11" s="151"/>
      <c r="O11" s="150"/>
    </row>
    <row r="12" spans="1:19" s="272" customFormat="1" ht="409.5" customHeight="1" x14ac:dyDescent="0.35">
      <c r="A12" s="268"/>
      <c r="B12" s="269"/>
      <c r="C12" s="417" t="s">
        <v>699</v>
      </c>
      <c r="D12" s="418"/>
      <c r="E12" s="418"/>
      <c r="F12" s="419" t="s">
        <v>1100</v>
      </c>
      <c r="G12" s="419" t="s">
        <v>1101</v>
      </c>
      <c r="H12" s="420" t="s">
        <v>1102</v>
      </c>
      <c r="I12" s="380">
        <v>0</v>
      </c>
      <c r="J12" s="421" t="s">
        <v>1190</v>
      </c>
      <c r="K12" s="421" t="s">
        <v>1173</v>
      </c>
      <c r="L12" s="422" t="s">
        <v>1191</v>
      </c>
      <c r="M12" s="270"/>
      <c r="N12" s="271"/>
      <c r="O12" s="268"/>
      <c r="P12" s="268"/>
      <c r="Q12" s="268"/>
      <c r="R12" s="268"/>
      <c r="S12" s="268"/>
    </row>
    <row r="13" spans="1:19" ht="409.5" customHeight="1" x14ac:dyDescent="0.35">
      <c r="B13" s="144"/>
      <c r="C13" s="413" t="s">
        <v>698</v>
      </c>
      <c r="D13" s="414"/>
      <c r="E13" s="414"/>
      <c r="F13" s="423" t="s">
        <v>1103</v>
      </c>
      <c r="G13" s="415" t="s">
        <v>1104</v>
      </c>
      <c r="H13" s="423" t="s">
        <v>939</v>
      </c>
      <c r="I13" s="381">
        <v>0</v>
      </c>
      <c r="J13" s="415" t="s">
        <v>1192</v>
      </c>
      <c r="K13" s="421" t="s">
        <v>1105</v>
      </c>
      <c r="L13" s="422" t="s">
        <v>1193</v>
      </c>
      <c r="M13" s="152"/>
      <c r="N13" s="151"/>
    </row>
    <row r="14" spans="1:19" ht="30.65" customHeight="1" x14ac:dyDescent="0.35">
      <c r="B14" s="144"/>
      <c r="C14" s="413" t="s">
        <v>697</v>
      </c>
      <c r="D14" s="414"/>
      <c r="E14" s="414"/>
      <c r="F14" s="415"/>
      <c r="G14" s="415"/>
      <c r="H14" s="415"/>
      <c r="I14" s="381"/>
      <c r="J14" s="415"/>
      <c r="K14" s="415"/>
      <c r="L14" s="416"/>
      <c r="M14" s="152"/>
      <c r="N14" s="151"/>
    </row>
    <row r="15" spans="1:19" ht="387" customHeight="1" x14ac:dyDescent="0.35">
      <c r="B15" s="144"/>
      <c r="C15" s="413" t="s">
        <v>696</v>
      </c>
      <c r="D15" s="424"/>
      <c r="E15" s="414"/>
      <c r="F15" s="423" t="s">
        <v>1106</v>
      </c>
      <c r="G15" s="415" t="s">
        <v>1107</v>
      </c>
      <c r="H15" s="423" t="s">
        <v>939</v>
      </c>
      <c r="I15" s="381">
        <v>0</v>
      </c>
      <c r="J15" s="415" t="s">
        <v>1164</v>
      </c>
      <c r="K15" s="421" t="s">
        <v>1108</v>
      </c>
      <c r="L15" s="422" t="s">
        <v>1165</v>
      </c>
      <c r="M15" s="152"/>
      <c r="N15" s="151"/>
    </row>
    <row r="16" spans="1:19" ht="197.5" customHeight="1" x14ac:dyDescent="0.35">
      <c r="B16" s="144"/>
      <c r="C16" s="413" t="s">
        <v>695</v>
      </c>
      <c r="D16" s="414"/>
      <c r="E16" s="414"/>
      <c r="F16" s="425" t="s">
        <v>1109</v>
      </c>
      <c r="G16" s="415" t="s">
        <v>940</v>
      </c>
      <c r="H16" s="423" t="s">
        <v>941</v>
      </c>
      <c r="I16" s="381">
        <v>0</v>
      </c>
      <c r="J16" s="426" t="s">
        <v>1166</v>
      </c>
      <c r="K16" s="426" t="s">
        <v>1174</v>
      </c>
      <c r="L16" s="416" t="s">
        <v>1175</v>
      </c>
      <c r="M16" s="152"/>
      <c r="N16" s="151"/>
    </row>
    <row r="17" spans="1:19" ht="20.149999999999999" customHeight="1" x14ac:dyDescent="0.35">
      <c r="B17" s="144"/>
      <c r="C17" s="413" t="s">
        <v>694</v>
      </c>
      <c r="D17" s="414"/>
      <c r="E17" s="414"/>
      <c r="F17" s="415"/>
      <c r="G17" s="415"/>
      <c r="H17" s="415"/>
      <c r="I17" s="381"/>
      <c r="J17" s="415"/>
      <c r="K17" s="415"/>
      <c r="L17" s="416"/>
      <c r="M17" s="152"/>
      <c r="N17" s="151"/>
    </row>
    <row r="18" spans="1:19" ht="20.149999999999999" customHeight="1" x14ac:dyDescent="0.35">
      <c r="B18" s="144"/>
      <c r="C18" s="413" t="s">
        <v>693</v>
      </c>
      <c r="D18" s="414"/>
      <c r="E18" s="414"/>
      <c r="F18" s="415"/>
      <c r="G18" s="415"/>
      <c r="H18" s="415"/>
      <c r="I18" s="381"/>
      <c r="J18" s="415"/>
      <c r="K18" s="415"/>
      <c r="L18" s="416"/>
      <c r="M18" s="152"/>
      <c r="N18" s="151"/>
    </row>
    <row r="19" spans="1:19" ht="224" x14ac:dyDescent="0.35">
      <c r="B19" s="144"/>
      <c r="C19" s="413" t="s">
        <v>692</v>
      </c>
      <c r="D19" s="414"/>
      <c r="E19" s="414"/>
      <c r="F19" s="415" t="s">
        <v>1110</v>
      </c>
      <c r="G19" s="423" t="s">
        <v>942</v>
      </c>
      <c r="H19" s="423" t="s">
        <v>1111</v>
      </c>
      <c r="I19" s="596">
        <v>0</v>
      </c>
      <c r="J19" s="426" t="s">
        <v>1194</v>
      </c>
      <c r="K19" s="426" t="s">
        <v>1176</v>
      </c>
      <c r="L19" s="427" t="s">
        <v>1168</v>
      </c>
      <c r="M19" s="152"/>
      <c r="N19" s="151"/>
    </row>
    <row r="20" spans="1:19" ht="300" customHeight="1" x14ac:dyDescent="0.35">
      <c r="B20" s="144"/>
      <c r="C20" s="413" t="s">
        <v>691</v>
      </c>
      <c r="D20" s="414"/>
      <c r="E20" s="414"/>
      <c r="F20" s="415" t="s">
        <v>1112</v>
      </c>
      <c r="G20" s="420" t="s">
        <v>1113</v>
      </c>
      <c r="H20" s="420" t="s">
        <v>1114</v>
      </c>
      <c r="I20" s="380">
        <v>0</v>
      </c>
      <c r="J20" s="426" t="s">
        <v>943</v>
      </c>
      <c r="K20" s="426" t="s">
        <v>1177</v>
      </c>
      <c r="L20" s="427" t="s">
        <v>1169</v>
      </c>
      <c r="M20" s="152"/>
      <c r="N20" s="151"/>
    </row>
    <row r="21" spans="1:19" ht="186" customHeight="1" x14ac:dyDescent="0.35">
      <c r="B21" s="144"/>
      <c r="C21" s="413" t="s">
        <v>690</v>
      </c>
      <c r="D21" s="414"/>
      <c r="E21" s="414"/>
      <c r="F21" s="415" t="s">
        <v>1115</v>
      </c>
      <c r="G21" s="415" t="s">
        <v>1116</v>
      </c>
      <c r="H21" s="415"/>
      <c r="I21" s="381"/>
      <c r="J21" s="415" t="s">
        <v>1117</v>
      </c>
      <c r="K21" s="421" t="s">
        <v>1178</v>
      </c>
      <c r="L21" s="422" t="s">
        <v>1170</v>
      </c>
      <c r="M21" s="152"/>
      <c r="N21" s="151"/>
    </row>
    <row r="22" spans="1:19" ht="251.25" customHeight="1" x14ac:dyDescent="0.35">
      <c r="B22" s="144"/>
      <c r="C22" s="413" t="s">
        <v>689</v>
      </c>
      <c r="D22" s="414"/>
      <c r="E22" s="414"/>
      <c r="F22" s="415" t="s">
        <v>1118</v>
      </c>
      <c r="G22" s="420" t="s">
        <v>944</v>
      </c>
      <c r="H22" s="420" t="s">
        <v>1119</v>
      </c>
      <c r="I22" s="380">
        <v>0</v>
      </c>
      <c r="J22" s="426" t="s">
        <v>945</v>
      </c>
      <c r="K22" s="426" t="s">
        <v>1179</v>
      </c>
      <c r="L22" s="426" t="s">
        <v>1171</v>
      </c>
      <c r="M22" s="152"/>
      <c r="N22" s="151"/>
    </row>
    <row r="23" spans="1:19" ht="330.75" customHeight="1" x14ac:dyDescent="0.35">
      <c r="B23" s="144"/>
      <c r="C23" s="413" t="s">
        <v>688</v>
      </c>
      <c r="D23" s="414"/>
      <c r="E23" s="414"/>
      <c r="F23" s="415" t="s">
        <v>1120</v>
      </c>
      <c r="G23" s="420" t="s">
        <v>947</v>
      </c>
      <c r="H23" s="420" t="s">
        <v>1121</v>
      </c>
      <c r="I23" s="380" t="s">
        <v>948</v>
      </c>
      <c r="J23" s="426" t="s">
        <v>946</v>
      </c>
      <c r="K23" s="426" t="s">
        <v>1172</v>
      </c>
      <c r="L23" s="426" t="s">
        <v>1171</v>
      </c>
      <c r="M23" s="152"/>
      <c r="N23" s="151"/>
    </row>
    <row r="24" spans="1:19" ht="27" customHeight="1" x14ac:dyDescent="0.35">
      <c r="B24" s="144"/>
      <c r="C24" s="413" t="s">
        <v>687</v>
      </c>
      <c r="D24" s="414"/>
      <c r="E24" s="414"/>
      <c r="F24" s="415"/>
      <c r="G24" s="415"/>
      <c r="H24" s="415"/>
      <c r="I24" s="381"/>
      <c r="J24" s="415"/>
      <c r="K24" s="415"/>
      <c r="L24" s="416"/>
      <c r="M24" s="152"/>
      <c r="N24" s="151"/>
    </row>
    <row r="25" spans="1:19" ht="224.5" thickBot="1" x14ac:dyDescent="0.4">
      <c r="B25" s="144"/>
      <c r="C25" s="428" t="s">
        <v>686</v>
      </c>
      <c r="D25" s="429"/>
      <c r="E25" s="429"/>
      <c r="F25" s="415" t="s">
        <v>1122</v>
      </c>
      <c r="G25" s="430" t="s">
        <v>950</v>
      </c>
      <c r="H25" s="430" t="s">
        <v>1123</v>
      </c>
      <c r="I25" s="382">
        <v>0</v>
      </c>
      <c r="J25" s="431" t="s">
        <v>949</v>
      </c>
      <c r="K25" s="426" t="s">
        <v>1180</v>
      </c>
      <c r="L25" s="427" t="s">
        <v>1171</v>
      </c>
      <c r="M25" s="152"/>
      <c r="N25" s="151"/>
    </row>
    <row r="26" spans="1:19" x14ac:dyDescent="0.35">
      <c r="B26" s="144"/>
      <c r="C26" s="146"/>
      <c r="D26" s="146"/>
      <c r="E26" s="146"/>
      <c r="F26" s="146"/>
      <c r="G26" s="146"/>
      <c r="H26" s="146"/>
      <c r="I26" s="146"/>
      <c r="J26" s="146"/>
      <c r="K26" s="146"/>
      <c r="L26" s="146"/>
      <c r="M26" s="145"/>
      <c r="N26" s="138"/>
    </row>
    <row r="27" spans="1:19" x14ac:dyDescent="0.35">
      <c r="B27" s="144"/>
      <c r="C27" s="146"/>
      <c r="D27" s="146"/>
      <c r="E27" s="146"/>
      <c r="F27" s="146"/>
      <c r="G27" s="146"/>
      <c r="H27" s="146"/>
      <c r="I27" s="146"/>
      <c r="J27" s="146"/>
      <c r="K27" s="146"/>
      <c r="L27" s="146"/>
      <c r="M27" s="145"/>
      <c r="N27" s="138"/>
    </row>
    <row r="28" spans="1:19" x14ac:dyDescent="0.35">
      <c r="B28" s="144"/>
      <c r="C28" s="148" t="s">
        <v>685</v>
      </c>
      <c r="D28" s="146"/>
      <c r="E28" s="146"/>
      <c r="F28" s="146"/>
      <c r="G28" s="146"/>
      <c r="H28" s="146"/>
      <c r="I28" s="146"/>
      <c r="J28" s="146"/>
      <c r="K28" s="146"/>
      <c r="L28" s="146"/>
      <c r="M28" s="145"/>
      <c r="N28" s="138"/>
    </row>
    <row r="29" spans="1:19" ht="15" thickBot="1" x14ac:dyDescent="0.4">
      <c r="B29" s="144"/>
      <c r="C29" s="148"/>
      <c r="D29" s="146"/>
      <c r="E29" s="146"/>
      <c r="F29" s="146"/>
      <c r="G29" s="146"/>
      <c r="H29" s="146"/>
      <c r="I29" s="146"/>
      <c r="J29" s="146"/>
      <c r="K29" s="146"/>
      <c r="L29" s="146"/>
      <c r="M29" s="145"/>
      <c r="N29" s="138"/>
    </row>
    <row r="30" spans="1:19" s="178" customFormat="1" ht="40.15" customHeight="1" x14ac:dyDescent="0.35">
      <c r="A30" s="179"/>
      <c r="B30" s="183"/>
      <c r="C30" s="722" t="s">
        <v>684</v>
      </c>
      <c r="D30" s="723"/>
      <c r="E30" s="733" t="s">
        <v>1010</v>
      </c>
      <c r="F30" s="733"/>
      <c r="G30" s="734"/>
      <c r="H30" s="182"/>
      <c r="I30" s="182"/>
      <c r="J30" s="182"/>
      <c r="K30" s="182"/>
      <c r="L30" s="182"/>
      <c r="M30" s="181"/>
      <c r="N30" s="180"/>
      <c r="O30" s="179"/>
      <c r="P30" s="179"/>
      <c r="Q30" s="179"/>
      <c r="R30" s="179"/>
      <c r="S30" s="179"/>
    </row>
    <row r="31" spans="1:19" s="178" customFormat="1" ht="40.15" customHeight="1" x14ac:dyDescent="0.35">
      <c r="A31" s="179"/>
      <c r="B31" s="183"/>
      <c r="C31" s="735" t="s">
        <v>683</v>
      </c>
      <c r="D31" s="736"/>
      <c r="E31" s="737" t="s">
        <v>1011</v>
      </c>
      <c r="F31" s="737"/>
      <c r="G31" s="738"/>
      <c r="H31" s="182"/>
      <c r="I31" s="182"/>
      <c r="J31" s="182"/>
      <c r="K31" s="182"/>
      <c r="L31" s="182"/>
      <c r="M31" s="181"/>
      <c r="N31" s="180"/>
      <c r="O31" s="179"/>
      <c r="P31" s="179"/>
      <c r="Q31" s="179"/>
      <c r="R31" s="179"/>
      <c r="S31" s="179"/>
    </row>
    <row r="32" spans="1:19" s="178" customFormat="1" ht="40.15" customHeight="1" thickBot="1" x14ac:dyDescent="0.4">
      <c r="A32" s="179"/>
      <c r="B32" s="183"/>
      <c r="C32" s="717" t="s">
        <v>682</v>
      </c>
      <c r="D32" s="718"/>
      <c r="E32" s="719" t="s">
        <v>853</v>
      </c>
      <c r="F32" s="719"/>
      <c r="G32" s="720"/>
      <c r="H32" s="182"/>
      <c r="I32" s="182"/>
      <c r="J32" s="182"/>
      <c r="K32" s="182"/>
      <c r="L32" s="182"/>
      <c r="M32" s="181"/>
      <c r="N32" s="180"/>
      <c r="O32" s="179"/>
      <c r="P32" s="179"/>
      <c r="Q32" s="179"/>
      <c r="R32" s="179"/>
      <c r="S32" s="179"/>
    </row>
    <row r="33" spans="1:19" s="178" customFormat="1" ht="14" x14ac:dyDescent="0.35">
      <c r="A33" s="179"/>
      <c r="B33" s="183"/>
      <c r="C33" s="169"/>
      <c r="D33" s="182"/>
      <c r="E33" s="182"/>
      <c r="F33" s="182"/>
      <c r="G33" s="182"/>
      <c r="H33" s="182"/>
      <c r="I33" s="182"/>
      <c r="J33" s="182"/>
      <c r="K33" s="182"/>
      <c r="L33" s="182"/>
      <c r="M33" s="181"/>
      <c r="N33" s="180"/>
      <c r="O33" s="179"/>
      <c r="P33" s="179"/>
      <c r="Q33" s="179"/>
      <c r="R33" s="179"/>
      <c r="S33" s="179"/>
    </row>
    <row r="34" spans="1:19" x14ac:dyDescent="0.35">
      <c r="B34" s="144"/>
      <c r="C34" s="169"/>
      <c r="D34" s="146"/>
      <c r="E34" s="146"/>
      <c r="F34" s="146"/>
      <c r="G34" s="146"/>
      <c r="H34" s="146"/>
      <c r="I34" s="146"/>
      <c r="J34" s="146"/>
      <c r="K34" s="146"/>
      <c r="L34" s="146"/>
      <c r="M34" s="145"/>
      <c r="N34" s="138"/>
    </row>
    <row r="35" spans="1:19" x14ac:dyDescent="0.35">
      <c r="B35" s="144"/>
      <c r="C35" s="721" t="s">
        <v>681</v>
      </c>
      <c r="D35" s="721"/>
      <c r="E35" s="177"/>
      <c r="F35" s="177"/>
      <c r="G35" s="177"/>
      <c r="H35" s="177"/>
      <c r="I35" s="177"/>
      <c r="J35" s="177"/>
      <c r="K35" s="177"/>
      <c r="L35" s="177"/>
      <c r="M35" s="176"/>
      <c r="N35" s="175"/>
      <c r="O35" s="168"/>
      <c r="P35" s="168"/>
      <c r="Q35" s="168"/>
      <c r="R35" s="168"/>
      <c r="S35" s="168"/>
    </row>
    <row r="36" spans="1:19" ht="15" thickBot="1" x14ac:dyDescent="0.4">
      <c r="B36" s="144"/>
      <c r="C36" s="349"/>
      <c r="D36" s="177"/>
      <c r="E36" s="177"/>
      <c r="F36" s="177"/>
      <c r="G36" s="177"/>
      <c r="H36" s="177"/>
      <c r="I36" s="177"/>
      <c r="J36" s="177"/>
      <c r="K36" s="177"/>
      <c r="L36" s="177"/>
      <c r="M36" s="176"/>
      <c r="N36" s="175"/>
      <c r="O36" s="168"/>
      <c r="P36" s="168"/>
      <c r="Q36" s="168"/>
      <c r="R36" s="168"/>
      <c r="S36" s="168"/>
    </row>
    <row r="37" spans="1:19" ht="40.15" customHeight="1" x14ac:dyDescent="0.35">
      <c r="B37" s="144"/>
      <c r="C37" s="722" t="s">
        <v>680</v>
      </c>
      <c r="D37" s="723"/>
      <c r="E37" s="724"/>
      <c r="F37" s="724"/>
      <c r="G37" s="725"/>
      <c r="H37" s="146"/>
      <c r="I37" s="146"/>
      <c r="J37" s="146"/>
      <c r="K37" s="146"/>
      <c r="L37" s="146"/>
      <c r="M37" s="145"/>
      <c r="N37" s="138"/>
    </row>
    <row r="38" spans="1:19" ht="40.15" customHeight="1" thickBot="1" x14ac:dyDescent="0.4">
      <c r="B38" s="144"/>
      <c r="C38" s="694" t="s">
        <v>679</v>
      </c>
      <c r="D38" s="695"/>
      <c r="E38" s="726"/>
      <c r="F38" s="726"/>
      <c r="G38" s="727"/>
      <c r="H38" s="146"/>
      <c r="I38" s="146"/>
      <c r="J38" s="146"/>
      <c r="K38" s="146"/>
      <c r="L38" s="146"/>
      <c r="M38" s="145"/>
      <c r="N38" s="138"/>
    </row>
    <row r="39" spans="1:19" x14ac:dyDescent="0.35">
      <c r="B39" s="144"/>
      <c r="C39" s="169"/>
      <c r="D39" s="146"/>
      <c r="E39" s="146"/>
      <c r="F39" s="146"/>
      <c r="G39" s="146"/>
      <c r="H39" s="146"/>
      <c r="I39" s="146"/>
      <c r="J39" s="146"/>
      <c r="K39" s="146"/>
      <c r="L39" s="146"/>
      <c r="M39" s="145"/>
      <c r="N39" s="138"/>
    </row>
    <row r="40" spans="1:19" x14ac:dyDescent="0.35">
      <c r="B40" s="144"/>
      <c r="C40" s="169"/>
      <c r="D40" s="146"/>
      <c r="E40" s="146"/>
      <c r="F40" s="146"/>
      <c r="G40" s="146"/>
      <c r="H40" s="146"/>
      <c r="I40" s="146"/>
      <c r="J40" s="146"/>
      <c r="K40" s="146"/>
      <c r="L40" s="146"/>
      <c r="M40" s="145"/>
      <c r="N40" s="138"/>
    </row>
    <row r="41" spans="1:19" ht="15" customHeight="1" x14ac:dyDescent="0.35">
      <c r="B41" s="144"/>
      <c r="C41" s="721" t="s">
        <v>678</v>
      </c>
      <c r="D41" s="721"/>
      <c r="E41" s="166"/>
      <c r="F41" s="166"/>
      <c r="G41" s="166"/>
      <c r="H41" s="166"/>
      <c r="I41" s="166"/>
      <c r="J41" s="166"/>
      <c r="K41" s="166"/>
      <c r="L41" s="166"/>
      <c r="M41" s="165"/>
      <c r="N41" s="164"/>
      <c r="O41" s="163"/>
      <c r="P41" s="163"/>
      <c r="Q41" s="163"/>
      <c r="R41" s="163"/>
      <c r="S41" s="163"/>
    </row>
    <row r="42" spans="1:19" ht="15" thickBot="1" x14ac:dyDescent="0.4">
      <c r="B42" s="144"/>
      <c r="C42" s="349"/>
      <c r="D42" s="166"/>
      <c r="E42" s="166"/>
      <c r="F42" s="166"/>
      <c r="G42" s="166"/>
      <c r="H42" s="166"/>
      <c r="I42" s="166"/>
      <c r="J42" s="166"/>
      <c r="K42" s="166"/>
      <c r="L42" s="166"/>
      <c r="M42" s="165"/>
      <c r="N42" s="164"/>
      <c r="O42" s="163"/>
      <c r="P42" s="163"/>
      <c r="Q42" s="163"/>
      <c r="R42" s="163"/>
      <c r="S42" s="163"/>
    </row>
    <row r="43" spans="1:19" s="2" customFormat="1" ht="60" customHeight="1" x14ac:dyDescent="0.35">
      <c r="A43" s="170"/>
      <c r="B43" s="173"/>
      <c r="C43" s="707" t="s">
        <v>677</v>
      </c>
      <c r="D43" s="708"/>
      <c r="E43" s="728" t="s">
        <v>1012</v>
      </c>
      <c r="F43" s="728"/>
      <c r="G43" s="729"/>
      <c r="H43" s="172"/>
      <c r="I43" s="172"/>
      <c r="J43" s="172"/>
      <c r="K43" s="172"/>
      <c r="L43" s="172"/>
      <c r="M43" s="171"/>
      <c r="N43" s="56"/>
      <c r="O43" s="170"/>
      <c r="P43" s="170"/>
      <c r="Q43" s="170"/>
      <c r="R43" s="170"/>
      <c r="S43" s="170"/>
    </row>
    <row r="44" spans="1:19" s="2" customFormat="1" ht="56.25" customHeight="1" x14ac:dyDescent="0.35">
      <c r="A44" s="170"/>
      <c r="B44" s="173"/>
      <c r="C44" s="711" t="s">
        <v>676</v>
      </c>
      <c r="D44" s="712"/>
      <c r="E44" s="715" t="s">
        <v>1013</v>
      </c>
      <c r="F44" s="715"/>
      <c r="G44" s="716"/>
      <c r="H44" s="172"/>
      <c r="I44" s="172"/>
      <c r="J44" s="172"/>
      <c r="K44" s="172"/>
      <c r="L44" s="172"/>
      <c r="M44" s="171"/>
      <c r="N44" s="56"/>
      <c r="O44" s="170"/>
      <c r="P44" s="170"/>
      <c r="Q44" s="170"/>
      <c r="R44" s="170"/>
      <c r="S44" s="170"/>
    </row>
    <row r="45" spans="1:19" s="2" customFormat="1" ht="113.25" customHeight="1" x14ac:dyDescent="0.35">
      <c r="A45" s="170"/>
      <c r="B45" s="173"/>
      <c r="C45" s="711" t="s">
        <v>675</v>
      </c>
      <c r="D45" s="712"/>
      <c r="E45" s="715" t="s">
        <v>1124</v>
      </c>
      <c r="F45" s="715"/>
      <c r="G45" s="716"/>
      <c r="H45" s="172"/>
      <c r="I45" s="172"/>
      <c r="J45" s="172"/>
      <c r="K45" s="172"/>
      <c r="L45" s="172"/>
      <c r="M45" s="171"/>
      <c r="N45" s="56"/>
      <c r="O45" s="170"/>
      <c r="P45" s="170"/>
      <c r="Q45" s="170"/>
      <c r="R45" s="170"/>
      <c r="S45" s="170"/>
    </row>
    <row r="46" spans="1:19" s="2" customFormat="1" ht="148.5" customHeight="1" thickBot="1" x14ac:dyDescent="0.4">
      <c r="A46" s="170"/>
      <c r="B46" s="173"/>
      <c r="C46" s="694" t="s">
        <v>674</v>
      </c>
      <c r="D46" s="695"/>
      <c r="E46" s="705" t="s">
        <v>1125</v>
      </c>
      <c r="F46" s="705"/>
      <c r="G46" s="706"/>
      <c r="H46" s="172"/>
      <c r="I46" s="172"/>
      <c r="J46" s="172"/>
      <c r="K46" s="172"/>
      <c r="L46" s="172"/>
      <c r="M46" s="171"/>
      <c r="N46" s="56"/>
      <c r="O46" s="170"/>
      <c r="P46" s="170"/>
      <c r="Q46" s="170"/>
      <c r="R46" s="170"/>
      <c r="S46" s="170"/>
    </row>
    <row r="47" spans="1:19" x14ac:dyDescent="0.35">
      <c r="B47" s="144"/>
      <c r="C47" s="153"/>
      <c r="D47" s="146"/>
      <c r="E47" s="146"/>
      <c r="F47" s="146"/>
      <c r="G47" s="146"/>
      <c r="H47" s="146"/>
      <c r="I47" s="146"/>
      <c r="J47" s="146"/>
      <c r="K47" s="146"/>
      <c r="L47" s="146"/>
      <c r="M47" s="145"/>
      <c r="N47" s="138"/>
    </row>
    <row r="48" spans="1:19" x14ac:dyDescent="0.35">
      <c r="B48" s="144"/>
      <c r="C48" s="146"/>
      <c r="D48" s="146"/>
      <c r="E48" s="146"/>
      <c r="F48" s="146"/>
      <c r="G48" s="146"/>
      <c r="H48" s="146"/>
      <c r="I48" s="146"/>
      <c r="J48" s="146"/>
      <c r="K48" s="146"/>
      <c r="L48" s="146"/>
      <c r="M48" s="145"/>
      <c r="N48" s="138"/>
    </row>
    <row r="49" spans="1:21" x14ac:dyDescent="0.35">
      <c r="B49" s="144"/>
      <c r="C49" s="196" t="s">
        <v>823</v>
      </c>
      <c r="D49" s="143"/>
      <c r="E49" s="143"/>
      <c r="F49" s="146"/>
      <c r="G49" s="146"/>
      <c r="H49" s="146"/>
      <c r="I49" s="146"/>
      <c r="J49" s="146"/>
      <c r="K49" s="146"/>
      <c r="L49" s="146"/>
      <c r="M49" s="145"/>
      <c r="N49" s="138"/>
    </row>
    <row r="50" spans="1:21" ht="15" thickBot="1" x14ac:dyDescent="0.4">
      <c r="B50" s="144"/>
      <c r="C50" s="146"/>
      <c r="D50" s="153"/>
      <c r="E50" s="146"/>
      <c r="F50" s="146"/>
      <c r="G50" s="146"/>
      <c r="H50" s="146"/>
      <c r="I50" s="146"/>
      <c r="J50" s="146"/>
      <c r="K50" s="146"/>
      <c r="L50" s="146"/>
      <c r="M50" s="145"/>
      <c r="N50" s="138"/>
    </row>
    <row r="51" spans="1:21" ht="50.15" customHeight="1" x14ac:dyDescent="0.35">
      <c r="B51" s="144"/>
      <c r="C51" s="707" t="s">
        <v>824</v>
      </c>
      <c r="D51" s="708"/>
      <c r="E51" s="709"/>
      <c r="F51" s="709"/>
      <c r="G51" s="710"/>
      <c r="H51" s="169"/>
      <c r="I51" s="169"/>
      <c r="J51" s="169"/>
      <c r="K51" s="153"/>
      <c r="L51" s="153"/>
      <c r="M51" s="152"/>
      <c r="N51" s="151"/>
      <c r="O51" s="150"/>
      <c r="P51" s="150"/>
      <c r="Q51" s="150"/>
      <c r="R51" s="150"/>
      <c r="S51" s="150"/>
      <c r="T51" s="149"/>
      <c r="U51" s="149"/>
    </row>
    <row r="52" spans="1:21" ht="50.15" customHeight="1" x14ac:dyDescent="0.35">
      <c r="B52" s="144"/>
      <c r="C52" s="711" t="s">
        <v>673</v>
      </c>
      <c r="D52" s="712"/>
      <c r="E52" s="713"/>
      <c r="F52" s="713"/>
      <c r="G52" s="714"/>
      <c r="H52" s="169"/>
      <c r="I52" s="169"/>
      <c r="J52" s="169"/>
      <c r="K52" s="153"/>
      <c r="L52" s="153"/>
      <c r="M52" s="152"/>
      <c r="N52" s="151"/>
      <c r="O52" s="150"/>
      <c r="P52" s="150"/>
      <c r="Q52" s="150"/>
      <c r="R52" s="150"/>
      <c r="S52" s="150"/>
      <c r="T52" s="149"/>
      <c r="U52" s="149"/>
    </row>
    <row r="53" spans="1:21" ht="50.15" customHeight="1" thickBot="1" x14ac:dyDescent="0.4">
      <c r="B53" s="144"/>
      <c r="C53" s="694" t="s">
        <v>825</v>
      </c>
      <c r="D53" s="695"/>
      <c r="E53" s="696"/>
      <c r="F53" s="696"/>
      <c r="G53" s="697"/>
      <c r="H53" s="169"/>
      <c r="I53" s="169"/>
      <c r="J53" s="169"/>
      <c r="K53" s="153"/>
      <c r="L53" s="153"/>
      <c r="M53" s="152"/>
      <c r="N53" s="151"/>
      <c r="O53" s="150"/>
      <c r="P53" s="150"/>
      <c r="Q53" s="150"/>
      <c r="R53" s="150"/>
      <c r="S53" s="150"/>
      <c r="T53" s="149"/>
      <c r="U53" s="149"/>
    </row>
    <row r="54" spans="1:21" customFormat="1" ht="15" customHeight="1" thickBot="1" x14ac:dyDescent="0.4">
      <c r="A54" s="1"/>
      <c r="B54" s="44"/>
      <c r="C54" s="45"/>
      <c r="D54" s="45"/>
      <c r="E54" s="45"/>
      <c r="F54" s="45"/>
      <c r="G54" s="45"/>
      <c r="H54" s="45"/>
      <c r="I54" s="45"/>
      <c r="J54" s="45"/>
      <c r="K54" s="45"/>
      <c r="L54" s="45"/>
      <c r="M54" s="47"/>
      <c r="N54" s="74"/>
    </row>
    <row r="55" spans="1:21" s="161" customFormat="1" ht="87.75" customHeight="1" x14ac:dyDescent="0.35">
      <c r="A55" s="168"/>
      <c r="B55" s="167"/>
      <c r="C55" s="351" t="s">
        <v>826</v>
      </c>
      <c r="D55" s="347" t="s">
        <v>672</v>
      </c>
      <c r="E55" s="347" t="s">
        <v>671</v>
      </c>
      <c r="F55" s="347" t="s">
        <v>670</v>
      </c>
      <c r="G55" s="347" t="s">
        <v>827</v>
      </c>
      <c r="H55" s="347" t="s">
        <v>669</v>
      </c>
      <c r="I55" s="347" t="s">
        <v>668</v>
      </c>
      <c r="J55" s="348" t="s">
        <v>667</v>
      </c>
      <c r="K55" s="166"/>
      <c r="L55" s="166"/>
      <c r="M55" s="165"/>
      <c r="N55" s="164"/>
      <c r="O55" s="163"/>
      <c r="P55" s="163"/>
      <c r="Q55" s="163"/>
      <c r="R55" s="163"/>
      <c r="S55" s="163"/>
      <c r="T55" s="162"/>
      <c r="U55" s="162"/>
    </row>
    <row r="56" spans="1:21" ht="30" customHeight="1" x14ac:dyDescent="0.35">
      <c r="B56" s="144"/>
      <c r="C56" s="160" t="s">
        <v>666</v>
      </c>
      <c r="D56" s="159"/>
      <c r="E56" s="159"/>
      <c r="F56" s="159"/>
      <c r="G56" s="159"/>
      <c r="H56" s="159"/>
      <c r="I56" s="159"/>
      <c r="J56" s="158"/>
      <c r="K56" s="153"/>
      <c r="L56" s="153"/>
      <c r="M56" s="152"/>
      <c r="N56" s="151"/>
      <c r="O56" s="150"/>
      <c r="P56" s="150"/>
      <c r="Q56" s="150"/>
      <c r="R56" s="150"/>
      <c r="S56" s="150"/>
      <c r="T56" s="149"/>
      <c r="U56" s="149"/>
    </row>
    <row r="57" spans="1:21" ht="30" customHeight="1" x14ac:dyDescent="0.35">
      <c r="B57" s="144"/>
      <c r="C57" s="160" t="s">
        <v>665</v>
      </c>
      <c r="D57" s="159"/>
      <c r="E57" s="159"/>
      <c r="F57" s="159"/>
      <c r="G57" s="159"/>
      <c r="H57" s="159"/>
      <c r="I57" s="159"/>
      <c r="J57" s="158"/>
      <c r="K57" s="153"/>
      <c r="L57" s="153"/>
      <c r="M57" s="152"/>
      <c r="N57" s="151"/>
      <c r="O57" s="150"/>
      <c r="P57" s="150"/>
      <c r="Q57" s="150"/>
      <c r="R57" s="150"/>
      <c r="S57" s="150"/>
      <c r="T57" s="149"/>
      <c r="U57" s="149"/>
    </row>
    <row r="58" spans="1:21" ht="30" customHeight="1" x14ac:dyDescent="0.35">
      <c r="B58" s="144"/>
      <c r="C58" s="160" t="s">
        <v>664</v>
      </c>
      <c r="D58" s="159"/>
      <c r="E58" s="159"/>
      <c r="F58" s="159"/>
      <c r="G58" s="159"/>
      <c r="H58" s="159"/>
      <c r="I58" s="159"/>
      <c r="J58" s="158"/>
      <c r="K58" s="153"/>
      <c r="L58" s="153"/>
      <c r="M58" s="152"/>
      <c r="N58" s="151"/>
      <c r="O58" s="150"/>
      <c r="P58" s="150"/>
      <c r="Q58" s="150"/>
      <c r="R58" s="150"/>
      <c r="S58" s="150"/>
      <c r="T58" s="149"/>
      <c r="U58" s="149"/>
    </row>
    <row r="59" spans="1:21" ht="30" customHeight="1" x14ac:dyDescent="0.35">
      <c r="B59" s="144"/>
      <c r="C59" s="160" t="s">
        <v>663</v>
      </c>
      <c r="D59" s="159"/>
      <c r="E59" s="159"/>
      <c r="F59" s="159"/>
      <c r="G59" s="159"/>
      <c r="H59" s="159"/>
      <c r="I59" s="159"/>
      <c r="J59" s="158"/>
      <c r="K59" s="153"/>
      <c r="L59" s="153"/>
      <c r="M59" s="152"/>
      <c r="N59" s="151"/>
      <c r="O59" s="150"/>
      <c r="P59" s="150"/>
      <c r="Q59" s="150"/>
      <c r="R59" s="150"/>
      <c r="S59" s="150"/>
      <c r="T59" s="149"/>
      <c r="U59" s="149"/>
    </row>
    <row r="60" spans="1:21" ht="30" customHeight="1" x14ac:dyDescent="0.35">
      <c r="B60" s="144"/>
      <c r="C60" s="160" t="s">
        <v>662</v>
      </c>
      <c r="D60" s="350"/>
      <c r="E60" s="159"/>
      <c r="F60" s="159"/>
      <c r="G60" s="159"/>
      <c r="H60" s="159"/>
      <c r="I60" s="159"/>
      <c r="J60" s="158"/>
      <c r="K60" s="153"/>
      <c r="L60" s="153"/>
      <c r="M60" s="152"/>
      <c r="N60" s="151"/>
      <c r="O60" s="150"/>
      <c r="P60" s="150"/>
      <c r="Q60" s="150"/>
      <c r="R60" s="150"/>
      <c r="S60" s="150"/>
      <c r="T60" s="149"/>
      <c r="U60" s="149"/>
    </row>
    <row r="61" spans="1:21" ht="30" customHeight="1" thickBot="1" x14ac:dyDescent="0.4">
      <c r="B61" s="144"/>
      <c r="C61" s="157"/>
      <c r="D61" s="156"/>
      <c r="E61" s="155"/>
      <c r="F61" s="155"/>
      <c r="G61" s="155"/>
      <c r="H61" s="155"/>
      <c r="I61" s="155"/>
      <c r="J61" s="154"/>
      <c r="K61" s="153"/>
      <c r="L61" s="153"/>
      <c r="M61" s="152"/>
      <c r="N61" s="151"/>
      <c r="O61" s="150"/>
      <c r="P61" s="150"/>
      <c r="Q61" s="150"/>
      <c r="R61" s="150"/>
      <c r="S61" s="150"/>
      <c r="T61" s="149"/>
      <c r="U61" s="149"/>
    </row>
    <row r="62" spans="1:21" x14ac:dyDescent="0.35">
      <c r="B62" s="144"/>
      <c r="C62" s="146"/>
      <c r="D62" s="146"/>
      <c r="E62" s="146"/>
      <c r="F62" s="146"/>
      <c r="G62" s="146"/>
      <c r="H62" s="146"/>
      <c r="I62" s="146"/>
      <c r="J62" s="146"/>
      <c r="K62" s="146"/>
      <c r="L62" s="146"/>
      <c r="M62" s="145"/>
      <c r="N62" s="138"/>
    </row>
    <row r="63" spans="1:21" x14ac:dyDescent="0.35">
      <c r="B63" s="144"/>
      <c r="C63" s="148" t="s">
        <v>661</v>
      </c>
      <c r="D63" s="146"/>
      <c r="E63" s="146"/>
      <c r="F63" s="146"/>
      <c r="G63" s="146"/>
      <c r="H63" s="146"/>
      <c r="I63" s="146"/>
      <c r="J63" s="146"/>
      <c r="K63" s="146"/>
      <c r="L63" s="146"/>
      <c r="M63" s="145"/>
      <c r="N63" s="138"/>
    </row>
    <row r="64" spans="1:21" ht="15" thickBot="1" x14ac:dyDescent="0.4">
      <c r="B64" s="144"/>
      <c r="C64" s="148"/>
      <c r="D64" s="146"/>
      <c r="E64" s="146"/>
      <c r="F64" s="146"/>
      <c r="G64" s="146"/>
      <c r="H64" s="146"/>
      <c r="I64" s="146"/>
      <c r="J64" s="146"/>
      <c r="K64" s="146"/>
      <c r="L64" s="146"/>
      <c r="M64" s="145"/>
      <c r="N64" s="138"/>
    </row>
    <row r="65" spans="2:14" ht="60" customHeight="1" thickBot="1" x14ac:dyDescent="0.4">
      <c r="B65" s="144"/>
      <c r="C65" s="698" t="s">
        <v>660</v>
      </c>
      <c r="D65" s="699"/>
      <c r="E65" s="700"/>
      <c r="F65" s="701"/>
      <c r="G65" s="146"/>
      <c r="H65" s="146"/>
      <c r="I65" s="146"/>
      <c r="J65" s="146"/>
      <c r="K65" s="146"/>
      <c r="L65" s="146"/>
      <c r="M65" s="145"/>
      <c r="N65" s="138"/>
    </row>
    <row r="66" spans="2:14" ht="15" thickBot="1" x14ac:dyDescent="0.4">
      <c r="B66" s="144"/>
      <c r="C66" s="147"/>
      <c r="D66" s="147"/>
      <c r="E66" s="146"/>
      <c r="F66" s="146"/>
      <c r="G66" s="146"/>
      <c r="H66" s="146"/>
      <c r="I66" s="146"/>
      <c r="J66" s="146"/>
      <c r="K66" s="146"/>
      <c r="L66" s="146"/>
      <c r="M66" s="145"/>
      <c r="N66" s="138"/>
    </row>
    <row r="67" spans="2:14" ht="45" customHeight="1" x14ac:dyDescent="0.35">
      <c r="B67" s="144"/>
      <c r="C67" s="702" t="s">
        <v>828</v>
      </c>
      <c r="D67" s="703"/>
      <c r="E67" s="703" t="s">
        <v>659</v>
      </c>
      <c r="F67" s="704"/>
      <c r="G67" s="146"/>
      <c r="H67" s="146"/>
      <c r="I67" s="146"/>
      <c r="J67" s="146"/>
      <c r="K67" s="146"/>
      <c r="L67" s="146"/>
      <c r="M67" s="145"/>
      <c r="N67" s="138"/>
    </row>
    <row r="68" spans="2:14" ht="121.5" customHeight="1" x14ac:dyDescent="0.35">
      <c r="B68" s="144"/>
      <c r="C68" s="687" t="s">
        <v>1022</v>
      </c>
      <c r="D68" s="688"/>
      <c r="E68" s="689" t="s">
        <v>1167</v>
      </c>
      <c r="F68" s="690"/>
      <c r="G68" s="146"/>
      <c r="H68" s="146"/>
      <c r="I68" s="146"/>
      <c r="J68" s="146"/>
      <c r="K68" s="146"/>
      <c r="L68" s="146"/>
      <c r="M68" s="145"/>
      <c r="N68" s="138"/>
    </row>
    <row r="69" spans="2:14" ht="32.25" customHeight="1" thickBot="1" x14ac:dyDescent="0.4">
      <c r="B69" s="144"/>
      <c r="C69" s="691"/>
      <c r="D69" s="692"/>
      <c r="E69" s="692"/>
      <c r="F69" s="693"/>
      <c r="G69" s="146"/>
      <c r="H69" s="146"/>
      <c r="I69" s="146"/>
      <c r="J69" s="146"/>
      <c r="K69" s="146"/>
      <c r="L69" s="146"/>
      <c r="M69" s="145"/>
      <c r="N69" s="138"/>
    </row>
    <row r="70" spans="2:14" x14ac:dyDescent="0.35">
      <c r="B70" s="144"/>
      <c r="C70" s="143"/>
      <c r="D70" s="143"/>
      <c r="E70" s="143"/>
      <c r="F70" s="143"/>
      <c r="G70" s="143"/>
      <c r="H70" s="143"/>
      <c r="I70" s="143"/>
      <c r="J70" s="143"/>
      <c r="K70" s="143"/>
      <c r="L70" s="143"/>
      <c r="M70" s="142"/>
      <c r="N70" s="138"/>
    </row>
    <row r="71" spans="2:14" ht="15" thickBot="1" x14ac:dyDescent="0.4">
      <c r="B71" s="141"/>
      <c r="C71" s="140"/>
      <c r="D71" s="140"/>
      <c r="E71" s="140"/>
      <c r="F71" s="140"/>
      <c r="G71" s="140"/>
      <c r="H71" s="140"/>
      <c r="I71" s="140"/>
      <c r="J71" s="140"/>
      <c r="K71" s="140"/>
      <c r="L71" s="140"/>
      <c r="M71" s="139"/>
      <c r="N71" s="138"/>
    </row>
  </sheetData>
  <customSheetViews>
    <customSheetView guid="{EF9825A4-66A9-440C-B5D2-85645B844729}" scale="65" topLeftCell="H16">
      <selection activeCell="J13" sqref="J13"/>
      <pageMargins left="0.7" right="0.7" top="0.75" bottom="0.75" header="0.3" footer="0.3"/>
      <pageSetup paperSize="9" orientation="portrait" horizontalDpi="4294967293" verticalDpi="4294967293" r:id="rId1"/>
    </customSheetView>
    <customSheetView guid="{31DF18CB-BA8D-4AEA-B5E1-15D6CA9F0817}" scale="65" topLeftCell="H11">
      <selection activeCell="K25" sqref="K25"/>
      <pageMargins left="0.7" right="0.7" top="0.75" bottom="0.75" header="0.3" footer="0.3"/>
      <pageSetup paperSize="9" orientation="portrait" horizontalDpi="4294967293" verticalDpi="4294967293" r:id="rId2"/>
    </customSheetView>
    <customSheetView guid="{75853280-C85D-4EAD-BA4B-39FAD7BDDECC}" scale="65" topLeftCell="H15">
      <selection activeCell="J15" sqref="J15"/>
      <pageMargins left="0.7" right="0.7" top="0.75" bottom="0.75" header="0.3" footer="0.3"/>
      <pageSetup paperSize="9" orientation="portrait" horizontalDpi="4294967293" verticalDpi="4294967293" r:id="rId3"/>
    </customSheetView>
  </customSheetViews>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66561" r:id="rId7" name="Check Box 1">
              <controlPr defaultSize="0" autoFill="0" autoLine="0" autoPict="0">
                <anchor moveWithCells="1">
                  <from>
                    <xdr:col>3</xdr:col>
                    <xdr:colOff>57150</xdr:colOff>
                    <xdr:row>7</xdr:row>
                    <xdr:rowOff>285750</xdr:rowOff>
                  </from>
                  <to>
                    <xdr:col>5</xdr:col>
                    <xdr:colOff>3079750</xdr:colOff>
                    <xdr:row>7</xdr:row>
                    <xdr:rowOff>438150</xdr:rowOff>
                  </to>
                </anchor>
              </controlPr>
            </control>
          </mc:Choice>
        </mc:AlternateContent>
        <mc:AlternateContent xmlns:mc="http://schemas.openxmlformats.org/markup-compatibility/2006">
          <mc:Choice Requires="x14">
            <control shapeId="66562" r:id="rId8"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66563" r:id="rId9"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66564" r:id="rId10"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66565" r:id="rId11"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66566" r:id="rId12"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66567" r:id="rId13"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66568" r:id="rId14"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66569" r:id="rId15"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66570" r:id="rId16"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66571" r:id="rId17"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66572" r:id="rId18"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66573" r:id="rId19"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66574" r:id="rId20"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66575" r:id="rId21"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66576" r:id="rId22"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66577" r:id="rId23"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66578" r:id="rId24"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66579" r:id="rId25"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66580" r:id="rId26"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66581" r:id="rId27"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66582" r:id="rId28"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66583" r:id="rId29"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66584" r:id="rId30"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66585" r:id="rId31"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66586" r:id="rId32"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66587" r:id="rId33"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66588" r:id="rId34"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66589" r:id="rId35"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66590" r:id="rId36"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66591" r:id="rId37"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66592" r:id="rId38"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66593" r:id="rId39"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66594" r:id="rId40"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66595" r:id="rId41"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66596" r:id="rId42"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66597" r:id="rId43"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66598" r:id="rId44"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66599" r:id="rId45"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66600" r:id="rId46"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66601" r:id="rId47"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66602" r:id="rId48"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66603" r:id="rId49"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66604" r:id="rId50"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66605" r:id="rId51"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66606" r:id="rId52"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66607" r:id="rId53"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66608" r:id="rId54"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66609" r:id="rId55"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66610" r:id="rId56"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66611" r:id="rId57"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66612" r:id="rId58"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66613" r:id="rId59"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66614" r:id="rId60"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66615" r:id="rId61"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66616" r:id="rId62"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66617" r:id="rId63"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66618" r:id="rId64"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66619" r:id="rId65"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66620" r:id="rId66"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66621" r:id="rId67"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66622" r:id="rId68"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66623" r:id="rId69"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66624" r:id="rId70"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66625" r:id="rId71"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66626" r:id="rId72"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66627" r:id="rId73"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66628" r:id="rId74"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66629" r:id="rId75"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66630" r:id="rId76"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0"/>
  <sheetViews>
    <sheetView zoomScale="60" zoomScaleNormal="60" workbookViewId="0">
      <selection activeCell="D14" sqref="D14:D15"/>
    </sheetView>
  </sheetViews>
  <sheetFormatPr defaultColWidth="9.26953125" defaultRowHeight="14" x14ac:dyDescent="0.35"/>
  <cols>
    <col min="1" max="2" width="1.7265625" style="178" customWidth="1"/>
    <col min="3" max="3" width="50" style="178" customWidth="1"/>
    <col min="4" max="4" width="22" style="178" customWidth="1"/>
    <col min="5" max="5" width="49.81640625" style="178" customWidth="1"/>
    <col min="6" max="6" width="21.26953125" style="178" customWidth="1"/>
    <col min="7" max="7" width="16.81640625" style="178" customWidth="1"/>
    <col min="8" max="8" width="26.26953125" style="178" customWidth="1"/>
    <col min="9" max="9" width="57.453125" style="178" bestFit="1" customWidth="1"/>
    <col min="10" max="10" width="7" style="178" customWidth="1"/>
    <col min="11" max="11" width="1.7265625" style="178" customWidth="1"/>
    <col min="12" max="16384" width="9.26953125" style="178"/>
  </cols>
  <sheetData>
    <row r="1" spans="2:10" ht="14.5" thickBot="1" x14ac:dyDescent="0.4"/>
    <row r="2" spans="2:10" ht="14.5" thickBot="1" x14ac:dyDescent="0.4">
      <c r="B2" s="200"/>
      <c r="C2" s="199"/>
      <c r="D2" s="199"/>
      <c r="E2" s="199"/>
      <c r="F2" s="199"/>
      <c r="G2" s="199"/>
      <c r="H2" s="199"/>
      <c r="I2" s="199"/>
      <c r="J2" s="198"/>
    </row>
    <row r="3" spans="2:10" ht="20.5" thickBot="1" x14ac:dyDescent="0.4">
      <c r="B3" s="183"/>
      <c r="C3" s="777" t="s">
        <v>715</v>
      </c>
      <c r="D3" s="778"/>
      <c r="E3" s="778"/>
      <c r="F3" s="778"/>
      <c r="G3" s="778"/>
      <c r="H3" s="778"/>
      <c r="I3" s="779"/>
      <c r="J3" s="194"/>
    </row>
    <row r="4" spans="2:10" x14ac:dyDescent="0.35">
      <c r="B4" s="183"/>
      <c r="C4" s="195"/>
      <c r="D4" s="195"/>
      <c r="E4" s="195"/>
      <c r="F4" s="195"/>
      <c r="G4" s="195"/>
      <c r="H4" s="195"/>
      <c r="I4" s="195"/>
      <c r="J4" s="194"/>
    </row>
    <row r="5" spans="2:10" x14ac:dyDescent="0.35">
      <c r="B5" s="183"/>
      <c r="C5" s="195"/>
      <c r="D5" s="195"/>
      <c r="E5" s="195"/>
      <c r="F5" s="195"/>
      <c r="G5" s="195"/>
      <c r="H5" s="195"/>
      <c r="I5" s="195"/>
      <c r="J5" s="194"/>
    </row>
    <row r="6" spans="2:10" x14ac:dyDescent="0.35">
      <c r="B6" s="183"/>
      <c r="C6" s="196" t="s">
        <v>772</v>
      </c>
      <c r="D6" s="195"/>
      <c r="E6" s="195"/>
      <c r="F6" s="195"/>
      <c r="G6" s="195"/>
      <c r="H6" s="195"/>
      <c r="I6" s="195"/>
      <c r="J6" s="194"/>
    </row>
    <row r="7" spans="2:10" ht="14.5" thickBot="1" x14ac:dyDescent="0.4">
      <c r="B7" s="183"/>
      <c r="C7" s="195"/>
      <c r="D7" s="195"/>
      <c r="E7" s="195"/>
      <c r="F7" s="195"/>
      <c r="G7" s="195"/>
      <c r="H7" s="195"/>
      <c r="I7" s="195"/>
      <c r="J7" s="194"/>
    </row>
    <row r="8" spans="2:10" ht="49.5" customHeight="1" x14ac:dyDescent="0.35">
      <c r="B8" s="183"/>
      <c r="C8" s="707" t="s">
        <v>714</v>
      </c>
      <c r="D8" s="708"/>
      <c r="E8" s="758" t="s">
        <v>1014</v>
      </c>
      <c r="F8" s="780"/>
      <c r="G8" s="780"/>
      <c r="H8" s="780"/>
      <c r="I8" s="781"/>
      <c r="J8" s="194"/>
    </row>
    <row r="9" spans="2:10" ht="53.25" customHeight="1" thickBot="1" x14ac:dyDescent="0.4">
      <c r="B9" s="183"/>
      <c r="C9" s="782" t="s">
        <v>713</v>
      </c>
      <c r="D9" s="783"/>
      <c r="E9" s="754" t="s">
        <v>1159</v>
      </c>
      <c r="F9" s="784"/>
      <c r="G9" s="784"/>
      <c r="H9" s="784"/>
      <c r="I9" s="785"/>
      <c r="J9" s="194"/>
    </row>
    <row r="10" spans="2:10" ht="15" customHeight="1" thickBot="1" x14ac:dyDescent="0.4">
      <c r="B10" s="183"/>
      <c r="C10" s="786"/>
      <c r="D10" s="786"/>
      <c r="E10" s="787"/>
      <c r="F10" s="787"/>
      <c r="G10" s="787"/>
      <c r="H10" s="787"/>
      <c r="I10" s="787"/>
      <c r="J10" s="194"/>
    </row>
    <row r="11" spans="2:10" ht="28.5" customHeight="1" x14ac:dyDescent="0.35">
      <c r="B11" s="183"/>
      <c r="C11" s="794" t="s">
        <v>712</v>
      </c>
      <c r="D11" s="795"/>
      <c r="E11" s="795"/>
      <c r="F11" s="795"/>
      <c r="G11" s="795"/>
      <c r="H11" s="795"/>
      <c r="I11" s="796"/>
      <c r="J11" s="194"/>
    </row>
    <row r="12" spans="2:10" hidden="1" x14ac:dyDescent="0.35">
      <c r="B12" s="183"/>
      <c r="C12" s="432" t="s">
        <v>795</v>
      </c>
      <c r="D12" s="433" t="s">
        <v>796</v>
      </c>
      <c r="E12" s="433" t="s">
        <v>233</v>
      </c>
      <c r="F12" s="433" t="s">
        <v>232</v>
      </c>
      <c r="G12" s="433"/>
      <c r="H12" s="433" t="s">
        <v>711</v>
      </c>
      <c r="I12" s="434" t="s">
        <v>710</v>
      </c>
      <c r="J12" s="194"/>
    </row>
    <row r="13" spans="2:10" x14ac:dyDescent="0.35">
      <c r="B13" s="183"/>
      <c r="C13" s="432" t="s">
        <v>795</v>
      </c>
      <c r="D13" s="433" t="s">
        <v>796</v>
      </c>
      <c r="E13" s="797" t="s">
        <v>233</v>
      </c>
      <c r="F13" s="798"/>
      <c r="G13" s="433" t="s">
        <v>232</v>
      </c>
      <c r="H13" s="433" t="s">
        <v>711</v>
      </c>
      <c r="I13" s="435" t="s">
        <v>710</v>
      </c>
      <c r="J13" s="194"/>
    </row>
    <row r="14" spans="2:10" ht="66.75" customHeight="1" x14ac:dyDescent="0.35">
      <c r="B14" s="183"/>
      <c r="C14" s="763" t="s">
        <v>1056</v>
      </c>
      <c r="D14" s="765" t="s">
        <v>805</v>
      </c>
      <c r="E14" s="767" t="s">
        <v>840</v>
      </c>
      <c r="F14" s="768"/>
      <c r="G14" s="774">
        <v>0</v>
      </c>
      <c r="H14" s="774" t="s">
        <v>1023</v>
      </c>
      <c r="I14" s="436" t="s">
        <v>1020</v>
      </c>
      <c r="J14" s="194"/>
    </row>
    <row r="15" spans="2:10" ht="51.75" customHeight="1" x14ac:dyDescent="0.35">
      <c r="B15" s="183"/>
      <c r="C15" s="764"/>
      <c r="D15" s="766"/>
      <c r="E15" s="767" t="s">
        <v>886</v>
      </c>
      <c r="F15" s="768"/>
      <c r="G15" s="776"/>
      <c r="H15" s="776"/>
      <c r="I15" s="437" t="s">
        <v>1031</v>
      </c>
      <c r="J15" s="194"/>
    </row>
    <row r="16" spans="2:10" ht="60.75" customHeight="1" x14ac:dyDescent="0.35">
      <c r="B16" s="183"/>
      <c r="C16" s="763" t="s">
        <v>1055</v>
      </c>
      <c r="D16" s="765" t="s">
        <v>841</v>
      </c>
      <c r="E16" s="767" t="s">
        <v>842</v>
      </c>
      <c r="F16" s="768"/>
      <c r="G16" s="765">
        <v>0</v>
      </c>
      <c r="H16" s="438" t="s">
        <v>1025</v>
      </c>
      <c r="I16" s="436" t="s">
        <v>1036</v>
      </c>
      <c r="J16" s="194"/>
    </row>
    <row r="17" spans="2:10" ht="84" customHeight="1" x14ac:dyDescent="0.35">
      <c r="B17" s="183"/>
      <c r="C17" s="772"/>
      <c r="D17" s="766"/>
      <c r="E17" s="767" t="s">
        <v>844</v>
      </c>
      <c r="F17" s="768"/>
      <c r="G17" s="766"/>
      <c r="H17" s="438" t="s">
        <v>1025</v>
      </c>
      <c r="I17" s="437" t="s">
        <v>1035</v>
      </c>
      <c r="J17" s="194"/>
    </row>
    <row r="18" spans="2:10" ht="48.75" customHeight="1" x14ac:dyDescent="0.35">
      <c r="B18" s="183"/>
      <c r="C18" s="763" t="s">
        <v>888</v>
      </c>
      <c r="D18" s="765" t="s">
        <v>845</v>
      </c>
      <c r="E18" s="767" t="s">
        <v>887</v>
      </c>
      <c r="F18" s="768"/>
      <c r="G18" s="774">
        <v>0</v>
      </c>
      <c r="H18" s="765" t="s">
        <v>891</v>
      </c>
      <c r="I18" s="437" t="s">
        <v>1031</v>
      </c>
      <c r="J18" s="194"/>
    </row>
    <row r="19" spans="2:10" ht="33" customHeight="1" x14ac:dyDescent="0.35">
      <c r="B19" s="183"/>
      <c r="C19" s="764"/>
      <c r="D19" s="766"/>
      <c r="E19" s="767" t="s">
        <v>847</v>
      </c>
      <c r="F19" s="768"/>
      <c r="G19" s="776"/>
      <c r="H19" s="766"/>
      <c r="I19" s="437" t="s">
        <v>1031</v>
      </c>
      <c r="J19" s="194"/>
    </row>
    <row r="20" spans="2:10" ht="63.75" customHeight="1" x14ac:dyDescent="0.35">
      <c r="B20" s="183"/>
      <c r="C20" s="763" t="s">
        <v>1054</v>
      </c>
      <c r="D20" s="765" t="s">
        <v>849</v>
      </c>
      <c r="E20" s="767" t="s">
        <v>890</v>
      </c>
      <c r="F20" s="768"/>
      <c r="G20" s="765">
        <v>0</v>
      </c>
      <c r="H20" s="774" t="s">
        <v>892</v>
      </c>
      <c r="I20" s="436" t="s">
        <v>1039</v>
      </c>
      <c r="J20" s="194"/>
    </row>
    <row r="21" spans="2:10" ht="28" x14ac:dyDescent="0.35">
      <c r="B21" s="183"/>
      <c r="C21" s="772"/>
      <c r="D21" s="773"/>
      <c r="E21" s="767" t="s">
        <v>848</v>
      </c>
      <c r="F21" s="768"/>
      <c r="G21" s="773"/>
      <c r="H21" s="775"/>
      <c r="I21" s="436" t="s">
        <v>1040</v>
      </c>
      <c r="J21" s="194"/>
    </row>
    <row r="22" spans="2:10" ht="37.5" customHeight="1" x14ac:dyDescent="0.35">
      <c r="B22" s="183"/>
      <c r="C22" s="764"/>
      <c r="D22" s="766"/>
      <c r="E22" s="767" t="s">
        <v>889</v>
      </c>
      <c r="F22" s="768"/>
      <c r="G22" s="766"/>
      <c r="H22" s="776"/>
      <c r="I22" s="437" t="s">
        <v>1031</v>
      </c>
      <c r="J22" s="194"/>
    </row>
    <row r="23" spans="2:10" ht="35.25" customHeight="1" x14ac:dyDescent="0.35">
      <c r="B23" s="183"/>
      <c r="C23" s="439" t="s">
        <v>857</v>
      </c>
      <c r="D23" s="438" t="s">
        <v>806</v>
      </c>
      <c r="E23" s="767" t="s">
        <v>858</v>
      </c>
      <c r="F23" s="768"/>
      <c r="G23" s="440">
        <v>0</v>
      </c>
      <c r="H23" s="438" t="s">
        <v>1025</v>
      </c>
      <c r="I23" s="437" t="s">
        <v>1031</v>
      </c>
      <c r="J23" s="194"/>
    </row>
    <row r="24" spans="2:10" ht="66" customHeight="1" x14ac:dyDescent="0.35">
      <c r="B24" s="183"/>
      <c r="C24" s="441" t="s">
        <v>861</v>
      </c>
      <c r="D24" s="438" t="s">
        <v>860</v>
      </c>
      <c r="E24" s="767" t="s">
        <v>859</v>
      </c>
      <c r="F24" s="768"/>
      <c r="G24" s="438">
        <v>0</v>
      </c>
      <c r="H24" s="438" t="s">
        <v>1025</v>
      </c>
      <c r="I24" s="437" t="s">
        <v>1031</v>
      </c>
      <c r="J24" s="194"/>
    </row>
    <row r="25" spans="2:10" ht="35.15" customHeight="1" x14ac:dyDescent="0.35">
      <c r="B25" s="183"/>
      <c r="C25" s="763" t="s">
        <v>864</v>
      </c>
      <c r="D25" s="765" t="s">
        <v>863</v>
      </c>
      <c r="E25" s="767" t="s">
        <v>871</v>
      </c>
      <c r="F25" s="768"/>
      <c r="G25" s="765">
        <v>0</v>
      </c>
      <c r="H25" s="438" t="s">
        <v>1025</v>
      </c>
      <c r="I25" s="437" t="s">
        <v>1031</v>
      </c>
      <c r="J25" s="194"/>
    </row>
    <row r="26" spans="2:10" ht="48" customHeight="1" x14ac:dyDescent="0.35">
      <c r="B26" s="183"/>
      <c r="C26" s="764"/>
      <c r="D26" s="766"/>
      <c r="E26" s="767" t="s">
        <v>862</v>
      </c>
      <c r="F26" s="768"/>
      <c r="G26" s="766"/>
      <c r="H26" s="438" t="s">
        <v>1025</v>
      </c>
      <c r="I26" s="437" t="s">
        <v>1031</v>
      </c>
      <c r="J26" s="194"/>
    </row>
    <row r="27" spans="2:10" ht="35.25" customHeight="1" x14ac:dyDescent="0.35">
      <c r="B27" s="183"/>
      <c r="C27" s="763" t="s">
        <v>865</v>
      </c>
      <c r="D27" s="765" t="s">
        <v>807</v>
      </c>
      <c r="E27" s="767" t="s">
        <v>869</v>
      </c>
      <c r="F27" s="768"/>
      <c r="G27" s="765">
        <v>0</v>
      </c>
      <c r="H27" s="438" t="s">
        <v>1025</v>
      </c>
      <c r="I27" s="437" t="s">
        <v>1031</v>
      </c>
      <c r="J27" s="194"/>
    </row>
    <row r="28" spans="2:10" ht="79.5" customHeight="1" x14ac:dyDescent="0.35">
      <c r="B28" s="183"/>
      <c r="C28" s="764"/>
      <c r="D28" s="766"/>
      <c r="E28" s="767" t="s">
        <v>872</v>
      </c>
      <c r="F28" s="768"/>
      <c r="G28" s="766"/>
      <c r="H28" s="438" t="s">
        <v>1025</v>
      </c>
      <c r="I28" s="437" t="s">
        <v>1031</v>
      </c>
      <c r="J28" s="194"/>
    </row>
    <row r="29" spans="2:10" ht="56" x14ac:dyDescent="0.35">
      <c r="B29" s="183"/>
      <c r="C29" s="441" t="s">
        <v>866</v>
      </c>
      <c r="D29" s="438" t="s">
        <v>867</v>
      </c>
      <c r="E29" s="767" t="s">
        <v>868</v>
      </c>
      <c r="F29" s="768"/>
      <c r="G29" s="438">
        <v>0</v>
      </c>
      <c r="H29" s="438" t="s">
        <v>1025</v>
      </c>
      <c r="I29" s="437" t="s">
        <v>1015</v>
      </c>
      <c r="J29" s="194"/>
    </row>
    <row r="30" spans="2:10" ht="35.15" customHeight="1" x14ac:dyDescent="0.35">
      <c r="B30" s="183"/>
      <c r="C30" s="763" t="s">
        <v>1053</v>
      </c>
      <c r="D30" s="765" t="s">
        <v>874</v>
      </c>
      <c r="E30" s="767" t="s">
        <v>870</v>
      </c>
      <c r="F30" s="768"/>
      <c r="G30" s="765">
        <v>0</v>
      </c>
      <c r="H30" s="438" t="s">
        <v>1025</v>
      </c>
      <c r="I30" s="437" t="s">
        <v>1024</v>
      </c>
      <c r="J30" s="194"/>
    </row>
    <row r="31" spans="2:10" ht="35.15" customHeight="1" x14ac:dyDescent="0.35">
      <c r="B31" s="183"/>
      <c r="C31" s="764"/>
      <c r="D31" s="766"/>
      <c r="E31" s="767" t="s">
        <v>873</v>
      </c>
      <c r="F31" s="768"/>
      <c r="G31" s="766"/>
      <c r="H31" s="438" t="s">
        <v>1025</v>
      </c>
      <c r="I31" s="437" t="s">
        <v>1024</v>
      </c>
      <c r="J31" s="194"/>
    </row>
    <row r="32" spans="2:10" ht="98.25" customHeight="1" x14ac:dyDescent="0.35">
      <c r="B32" s="183"/>
      <c r="C32" s="790" t="s">
        <v>1052</v>
      </c>
      <c r="D32" s="788" t="s">
        <v>989</v>
      </c>
      <c r="E32" s="792" t="s">
        <v>1018</v>
      </c>
      <c r="F32" s="792"/>
      <c r="G32" s="788">
        <v>0</v>
      </c>
      <c r="H32" s="438" t="s">
        <v>1025</v>
      </c>
      <c r="I32" s="437" t="s">
        <v>1042</v>
      </c>
      <c r="J32" s="194"/>
    </row>
    <row r="33" spans="2:10" ht="48" customHeight="1" thickBot="1" x14ac:dyDescent="0.4">
      <c r="B33" s="183"/>
      <c r="C33" s="791"/>
      <c r="D33" s="789"/>
      <c r="E33" s="793" t="s">
        <v>1019</v>
      </c>
      <c r="F33" s="793"/>
      <c r="G33" s="789"/>
      <c r="H33" s="442" t="s">
        <v>1025</v>
      </c>
      <c r="I33" s="443" t="s">
        <v>1015</v>
      </c>
      <c r="J33" s="194"/>
    </row>
    <row r="34" spans="2:10" x14ac:dyDescent="0.35">
      <c r="B34" s="183"/>
      <c r="C34" s="199"/>
      <c r="D34" s="195"/>
      <c r="E34" s="195"/>
      <c r="F34" s="195"/>
      <c r="G34" s="195"/>
      <c r="H34" s="195"/>
      <c r="I34" s="195"/>
      <c r="J34" s="194"/>
    </row>
    <row r="35" spans="2:10" x14ac:dyDescent="0.35">
      <c r="B35" s="183"/>
      <c r="C35" s="147"/>
      <c r="D35" s="195"/>
      <c r="E35" s="195"/>
      <c r="F35" s="195"/>
      <c r="G35" s="195"/>
      <c r="H35" s="195"/>
      <c r="I35" s="195"/>
      <c r="J35" s="194"/>
    </row>
    <row r="36" spans="2:10" s="179" customFormat="1" x14ac:dyDescent="0.35">
      <c r="B36" s="183"/>
      <c r="C36" s="196" t="s">
        <v>773</v>
      </c>
      <c r="D36" s="195"/>
      <c r="E36" s="195"/>
      <c r="F36" s="195"/>
      <c r="G36" s="195"/>
      <c r="H36" s="195"/>
      <c r="I36" s="195"/>
      <c r="J36" s="194"/>
    </row>
    <row r="37" spans="2:10" s="179" customFormat="1" ht="14.5" thickBot="1" x14ac:dyDescent="0.4">
      <c r="B37" s="183"/>
      <c r="C37" s="196"/>
      <c r="D37" s="195"/>
      <c r="E37" s="195"/>
      <c r="F37" s="195"/>
      <c r="G37" s="195"/>
      <c r="H37" s="195"/>
      <c r="I37" s="195"/>
      <c r="J37" s="194"/>
    </row>
    <row r="38" spans="2:10" s="179" customFormat="1" ht="30" customHeight="1" x14ac:dyDescent="0.35">
      <c r="B38" s="183"/>
      <c r="C38" s="769" t="s">
        <v>797</v>
      </c>
      <c r="D38" s="770"/>
      <c r="E38" s="770"/>
      <c r="F38" s="770"/>
      <c r="G38" s="770"/>
      <c r="H38" s="770"/>
      <c r="I38" s="771"/>
      <c r="J38" s="194"/>
    </row>
    <row r="39" spans="2:10" ht="30" customHeight="1" x14ac:dyDescent="0.35">
      <c r="B39" s="183"/>
      <c r="C39" s="739" t="s">
        <v>798</v>
      </c>
      <c r="D39" s="740"/>
      <c r="E39" s="740" t="s">
        <v>710</v>
      </c>
      <c r="F39" s="740"/>
      <c r="G39" s="740"/>
      <c r="H39" s="740"/>
      <c r="I39" s="741"/>
      <c r="J39" s="194"/>
    </row>
    <row r="40" spans="2:10" ht="30" customHeight="1" x14ac:dyDescent="0.35">
      <c r="B40" s="183"/>
      <c r="C40" s="760"/>
      <c r="D40" s="761"/>
      <c r="E40" s="743"/>
      <c r="F40" s="744"/>
      <c r="G40" s="744"/>
      <c r="H40" s="744"/>
      <c r="I40" s="745"/>
      <c r="J40" s="194"/>
    </row>
    <row r="41" spans="2:10" ht="30" customHeight="1" thickBot="1" x14ac:dyDescent="0.4">
      <c r="B41" s="183"/>
      <c r="C41" s="762"/>
      <c r="D41" s="696"/>
      <c r="E41" s="692"/>
      <c r="F41" s="692"/>
      <c r="G41" s="692"/>
      <c r="H41" s="692"/>
      <c r="I41" s="693"/>
      <c r="J41" s="194"/>
    </row>
    <row r="42" spans="2:10" x14ac:dyDescent="0.35">
      <c r="B42" s="183"/>
      <c r="C42" s="195"/>
      <c r="D42" s="195"/>
      <c r="E42" s="195"/>
      <c r="F42" s="195"/>
      <c r="G42" s="195"/>
      <c r="H42" s="195"/>
      <c r="I42" s="195"/>
      <c r="J42" s="194"/>
    </row>
    <row r="43" spans="2:10" x14ac:dyDescent="0.35">
      <c r="B43" s="183"/>
      <c r="C43" s="195"/>
      <c r="D43" s="195"/>
      <c r="E43" s="195"/>
      <c r="F43" s="195"/>
      <c r="G43" s="195"/>
      <c r="H43" s="195"/>
      <c r="I43" s="195"/>
      <c r="J43" s="194"/>
    </row>
    <row r="44" spans="2:10" x14ac:dyDescent="0.35">
      <c r="B44" s="183"/>
      <c r="C44" s="196" t="s">
        <v>709</v>
      </c>
      <c r="D44" s="196"/>
      <c r="E44" s="195"/>
      <c r="F44" s="195"/>
      <c r="G44" s="195"/>
      <c r="H44" s="195"/>
      <c r="I44" s="195"/>
      <c r="J44" s="194"/>
    </row>
    <row r="45" spans="2:10" ht="14.5" thickBot="1" x14ac:dyDescent="0.4">
      <c r="B45" s="183"/>
      <c r="C45" s="197"/>
      <c r="D45" s="195"/>
      <c r="E45" s="195"/>
      <c r="F45" s="195"/>
      <c r="G45" s="195"/>
      <c r="H45" s="195"/>
      <c r="I45" s="195"/>
      <c r="J45" s="194"/>
    </row>
    <row r="46" spans="2:10" ht="45" customHeight="1" x14ac:dyDescent="0.35">
      <c r="B46" s="183"/>
      <c r="C46" s="707" t="s">
        <v>708</v>
      </c>
      <c r="D46" s="708"/>
      <c r="E46" s="758" t="s">
        <v>1016</v>
      </c>
      <c r="F46" s="758"/>
      <c r="G46" s="758"/>
      <c r="H46" s="758"/>
      <c r="I46" s="759"/>
      <c r="J46" s="194"/>
    </row>
    <row r="47" spans="2:10" ht="45" customHeight="1" x14ac:dyDescent="0.35">
      <c r="B47" s="183"/>
      <c r="C47" s="711" t="s">
        <v>707</v>
      </c>
      <c r="D47" s="712"/>
      <c r="E47" s="752" t="s">
        <v>1017</v>
      </c>
      <c r="F47" s="752"/>
      <c r="G47" s="752"/>
      <c r="H47" s="752"/>
      <c r="I47" s="753"/>
      <c r="J47" s="194"/>
    </row>
    <row r="48" spans="2:10" ht="323.25" customHeight="1" x14ac:dyDescent="0.35">
      <c r="B48" s="183"/>
      <c r="C48" s="711" t="s">
        <v>799</v>
      </c>
      <c r="D48" s="712"/>
      <c r="E48" s="751" t="s">
        <v>1126</v>
      </c>
      <c r="F48" s="752"/>
      <c r="G48" s="752"/>
      <c r="H48" s="752"/>
      <c r="I48" s="753"/>
      <c r="J48" s="194"/>
    </row>
    <row r="49" spans="2:10" ht="98.25" customHeight="1" x14ac:dyDescent="0.35">
      <c r="B49" s="183"/>
      <c r="C49" s="711" t="s">
        <v>800</v>
      </c>
      <c r="D49" s="712"/>
      <c r="E49" s="751" t="s">
        <v>1127</v>
      </c>
      <c r="F49" s="752"/>
      <c r="G49" s="752"/>
      <c r="H49" s="752"/>
      <c r="I49" s="753"/>
      <c r="J49" s="194"/>
    </row>
    <row r="50" spans="2:10" ht="68.25" customHeight="1" thickBot="1" x14ac:dyDescent="0.4">
      <c r="B50" s="183"/>
      <c r="C50" s="694" t="s">
        <v>706</v>
      </c>
      <c r="D50" s="695"/>
      <c r="E50" s="754" t="s">
        <v>1021</v>
      </c>
      <c r="F50" s="754"/>
      <c r="G50" s="754"/>
      <c r="H50" s="754"/>
      <c r="I50" s="755"/>
      <c r="J50" s="194"/>
    </row>
    <row r="51" spans="2:10" customFormat="1" ht="15" customHeight="1" x14ac:dyDescent="0.35">
      <c r="B51" s="44"/>
      <c r="C51" s="45"/>
      <c r="D51" s="45"/>
      <c r="E51" s="45"/>
      <c r="F51" s="45"/>
      <c r="G51" s="45"/>
      <c r="H51" s="45"/>
      <c r="I51" s="45"/>
      <c r="J51" s="47"/>
    </row>
    <row r="52" spans="2:10" x14ac:dyDescent="0.35">
      <c r="B52" s="183"/>
      <c r="C52" s="147"/>
      <c r="D52" s="195"/>
      <c r="E52" s="195"/>
      <c r="F52" s="195"/>
      <c r="G52" s="195"/>
      <c r="H52" s="195"/>
      <c r="I52" s="195"/>
      <c r="J52" s="194"/>
    </row>
    <row r="53" spans="2:10" x14ac:dyDescent="0.35">
      <c r="B53" s="183"/>
      <c r="C53" s="196" t="s">
        <v>705</v>
      </c>
      <c r="D53" s="195"/>
      <c r="E53" s="195"/>
      <c r="F53" s="195"/>
      <c r="G53" s="195"/>
      <c r="H53" s="195"/>
      <c r="I53" s="195"/>
      <c r="J53" s="194"/>
    </row>
    <row r="54" spans="2:10" ht="14.5" thickBot="1" x14ac:dyDescent="0.4">
      <c r="B54" s="183"/>
      <c r="C54" s="196"/>
      <c r="D54" s="195"/>
      <c r="E54" s="195"/>
      <c r="F54" s="195"/>
      <c r="G54" s="195"/>
      <c r="H54" s="195"/>
      <c r="I54" s="195"/>
      <c r="J54" s="194"/>
    </row>
    <row r="55" spans="2:10" ht="67.5" customHeight="1" x14ac:dyDescent="0.35">
      <c r="B55" s="183"/>
      <c r="C55" s="707" t="s">
        <v>771</v>
      </c>
      <c r="D55" s="708"/>
      <c r="E55" s="756"/>
      <c r="F55" s="756"/>
      <c r="G55" s="756"/>
      <c r="H55" s="756"/>
      <c r="I55" s="757"/>
      <c r="J55" s="194"/>
    </row>
    <row r="56" spans="2:10" ht="45" customHeight="1" x14ac:dyDescent="0.35">
      <c r="B56" s="183"/>
      <c r="C56" s="739" t="s">
        <v>801</v>
      </c>
      <c r="D56" s="740"/>
      <c r="E56" s="740" t="s">
        <v>659</v>
      </c>
      <c r="F56" s="740"/>
      <c r="G56" s="740"/>
      <c r="H56" s="740"/>
      <c r="I56" s="741"/>
      <c r="J56" s="194"/>
    </row>
    <row r="57" spans="2:10" ht="45" customHeight="1" x14ac:dyDescent="0.35">
      <c r="B57" s="183"/>
      <c r="C57" s="742" t="s">
        <v>1022</v>
      </c>
      <c r="D57" s="736"/>
      <c r="E57" s="743"/>
      <c r="F57" s="744"/>
      <c r="G57" s="744"/>
      <c r="H57" s="744"/>
      <c r="I57" s="745"/>
      <c r="J57" s="194"/>
    </row>
    <row r="58" spans="2:10" ht="45" customHeight="1" thickBot="1" x14ac:dyDescent="0.4">
      <c r="B58" s="183"/>
      <c r="C58" s="746"/>
      <c r="D58" s="747"/>
      <c r="E58" s="748"/>
      <c r="F58" s="749"/>
      <c r="G58" s="749"/>
      <c r="H58" s="749"/>
      <c r="I58" s="750"/>
      <c r="J58" s="194"/>
    </row>
    <row r="59" spans="2:10" x14ac:dyDescent="0.35">
      <c r="B59" s="183"/>
      <c r="C59" s="195"/>
      <c r="D59" s="195"/>
      <c r="E59" s="195"/>
      <c r="F59" s="195"/>
      <c r="G59" s="195"/>
      <c r="H59" s="195"/>
      <c r="I59" s="195"/>
      <c r="J59" s="194"/>
    </row>
    <row r="60" spans="2:10" ht="14.5" thickBot="1" x14ac:dyDescent="0.4">
      <c r="B60" s="193"/>
      <c r="C60" s="192"/>
      <c r="D60" s="192"/>
      <c r="E60" s="192"/>
      <c r="F60" s="192"/>
      <c r="G60" s="192"/>
      <c r="H60" s="192"/>
      <c r="I60" s="192"/>
      <c r="J60" s="191"/>
    </row>
  </sheetData>
  <customSheetViews>
    <customSheetView guid="{EF9825A4-66A9-440C-B5D2-85645B844729}" scale="60" hiddenRows="1">
      <selection activeCell="D14" sqref="D14:D15"/>
      <pageMargins left="0.7" right="0.7" top="0.75" bottom="0.75" header="0.3" footer="0.3"/>
      <pageSetup paperSize="9" orientation="portrait" horizontalDpi="4294967293" verticalDpi="4294967293" r:id="rId1"/>
    </customSheetView>
    <customSheetView guid="{31DF18CB-BA8D-4AEA-B5E1-15D6CA9F0817}" scale="60" hiddenRows="1">
      <selection activeCell="D14" sqref="D14:D15"/>
      <pageMargins left="0.7" right="0.7" top="0.75" bottom="0.75" header="0.3" footer="0.3"/>
      <pageSetup paperSize="9" orientation="portrait" horizontalDpi="4294967293" verticalDpi="4294967293" r:id="rId2"/>
    </customSheetView>
    <customSheetView guid="{75853280-C85D-4EAD-BA4B-39FAD7BDDECC}" scale="60" hiddenRows="1">
      <selection activeCell="D14" sqref="D14:D15"/>
      <pageMargins left="0.7" right="0.7" top="0.75" bottom="0.75" header="0.3" footer="0.3"/>
      <pageSetup paperSize="9" orientation="portrait" horizontalDpi="4294967293" verticalDpi="4294967293" r:id="rId3"/>
    </customSheetView>
  </customSheetViews>
  <mergeCells count="81">
    <mergeCell ref="C10:D10"/>
    <mergeCell ref="E10:I10"/>
    <mergeCell ref="D32:D33"/>
    <mergeCell ref="C32:C33"/>
    <mergeCell ref="E32:F32"/>
    <mergeCell ref="E33:F33"/>
    <mergeCell ref="G32:G33"/>
    <mergeCell ref="C11:I11"/>
    <mergeCell ref="E13:F13"/>
    <mergeCell ref="C14:C15"/>
    <mergeCell ref="D14:D15"/>
    <mergeCell ref="E14:F14"/>
    <mergeCell ref="G14:G15"/>
    <mergeCell ref="H14:H15"/>
    <mergeCell ref="E15:F15"/>
    <mergeCell ref="C16:C17"/>
    <mergeCell ref="C3:I3"/>
    <mergeCell ref="C8:D8"/>
    <mergeCell ref="E8:I8"/>
    <mergeCell ref="C9:D9"/>
    <mergeCell ref="E9:I9"/>
    <mergeCell ref="D16:D17"/>
    <mergeCell ref="E16:F16"/>
    <mergeCell ref="G16:G17"/>
    <mergeCell ref="E17:F17"/>
    <mergeCell ref="G25:G26"/>
    <mergeCell ref="E26:F26"/>
    <mergeCell ref="E23:F23"/>
    <mergeCell ref="E24:F24"/>
    <mergeCell ref="H18:H19"/>
    <mergeCell ref="E19:F19"/>
    <mergeCell ref="C20:C22"/>
    <mergeCell ref="D20:D22"/>
    <mergeCell ref="E20:F20"/>
    <mergeCell ref="G20:G22"/>
    <mergeCell ref="H20:H22"/>
    <mergeCell ref="E21:F21"/>
    <mergeCell ref="E22:F22"/>
    <mergeCell ref="C18:C19"/>
    <mergeCell ref="D18:D19"/>
    <mergeCell ref="E18:F18"/>
    <mergeCell ref="G18:G19"/>
    <mergeCell ref="C25:C26"/>
    <mergeCell ref="D25:D26"/>
    <mergeCell ref="E25:F25"/>
    <mergeCell ref="C38:I38"/>
    <mergeCell ref="C27:C28"/>
    <mergeCell ref="D27:D28"/>
    <mergeCell ref="E27:F27"/>
    <mergeCell ref="G27:G28"/>
    <mergeCell ref="E28:F28"/>
    <mergeCell ref="E29:F29"/>
    <mergeCell ref="C30:C31"/>
    <mergeCell ref="D30:D31"/>
    <mergeCell ref="E30:F30"/>
    <mergeCell ref="G30:G31"/>
    <mergeCell ref="E31:F31"/>
    <mergeCell ref="C39:D39"/>
    <mergeCell ref="E39:I39"/>
    <mergeCell ref="C40:D40"/>
    <mergeCell ref="E40:I40"/>
    <mergeCell ref="C41:D41"/>
    <mergeCell ref="E41:I41"/>
    <mergeCell ref="C46:D46"/>
    <mergeCell ref="E46:I46"/>
    <mergeCell ref="C47:D47"/>
    <mergeCell ref="E47:I47"/>
    <mergeCell ref="C48:D48"/>
    <mergeCell ref="E48:I48"/>
    <mergeCell ref="C49:D49"/>
    <mergeCell ref="E49:I49"/>
    <mergeCell ref="C50:D50"/>
    <mergeCell ref="E50:I50"/>
    <mergeCell ref="C55:D55"/>
    <mergeCell ref="E55:I55"/>
    <mergeCell ref="C56:D56"/>
    <mergeCell ref="E56:I56"/>
    <mergeCell ref="C57:D57"/>
    <mergeCell ref="E57:I57"/>
    <mergeCell ref="C58:D58"/>
    <mergeCell ref="E58:I58"/>
  </mergeCells>
  <pageMargins left="0.7" right="0.7" top="0.75" bottom="0.75" header="0.3" footer="0.3"/>
  <pageSetup paperSize="9" orientation="portrait" horizontalDpi="4294967293" verticalDpi="4294967293" r:id="rId4"/>
  <drawing r:id="rId5"/>
  <legacyDrawing r:id="rId6"/>
  <mc:AlternateContent xmlns:mc="http://schemas.openxmlformats.org/markup-compatibility/2006">
    <mc:Choice Requires="x14">
      <controls>
        <mc:AlternateContent xmlns:mc="http://schemas.openxmlformats.org/markup-compatibility/2006">
          <mc:Choice Requires="x14">
            <control shapeId="67585" r:id="rId7" name="Check Box 1">
              <controlPr defaultSize="0" autoFill="0" autoLine="0" autoPict="0">
                <anchor moveWithCells="1">
                  <from>
                    <xdr:col>4</xdr:col>
                    <xdr:colOff>0</xdr:colOff>
                    <xdr:row>54</xdr:row>
                    <xdr:rowOff>0</xdr:rowOff>
                  </from>
                  <to>
                    <xdr:col>4</xdr:col>
                    <xdr:colOff>1098550</xdr:colOff>
                    <xdr:row>55</xdr:row>
                    <xdr:rowOff>0</xdr:rowOff>
                  </to>
                </anchor>
              </controlPr>
            </control>
          </mc:Choice>
        </mc:AlternateContent>
        <mc:AlternateContent xmlns:mc="http://schemas.openxmlformats.org/markup-compatibility/2006">
          <mc:Choice Requires="x14">
            <control shapeId="67586" r:id="rId8" name="Check Box 2">
              <controlPr defaultSize="0" autoFill="0" autoLine="0" autoPict="0">
                <anchor moveWithCells="1">
                  <from>
                    <xdr:col>4</xdr:col>
                    <xdr:colOff>1181100</xdr:colOff>
                    <xdr:row>54</xdr:row>
                    <xdr:rowOff>0</xdr:rowOff>
                  </from>
                  <to>
                    <xdr:col>4</xdr:col>
                    <xdr:colOff>2273300</xdr:colOff>
                    <xdr:row>55</xdr:row>
                    <xdr:rowOff>0</xdr:rowOff>
                  </to>
                </anchor>
              </controlPr>
            </control>
          </mc:Choice>
        </mc:AlternateContent>
        <mc:AlternateContent xmlns:mc="http://schemas.openxmlformats.org/markup-compatibility/2006">
          <mc:Choice Requires="x14">
            <control shapeId="67587" r:id="rId9" name="Check Box 3">
              <controlPr defaultSize="0" autoFill="0" autoLine="0" autoPict="0">
                <anchor moveWithCells="1">
                  <from>
                    <xdr:col>4</xdr:col>
                    <xdr:colOff>2254250</xdr:colOff>
                    <xdr:row>54</xdr:row>
                    <xdr:rowOff>0</xdr:rowOff>
                  </from>
                  <to>
                    <xdr:col>5</xdr:col>
                    <xdr:colOff>476250</xdr:colOff>
                    <xdr:row>55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4" workbookViewId="0">
      <selection activeCell="D9" sqref="D9"/>
    </sheetView>
  </sheetViews>
  <sheetFormatPr defaultColWidth="9.26953125" defaultRowHeight="14" x14ac:dyDescent="0.3"/>
  <cols>
    <col min="1" max="2" width="1.7265625" style="11" customWidth="1"/>
    <col min="3" max="3" width="11.453125" style="202" customWidth="1"/>
    <col min="4" max="4" width="116" style="201" customWidth="1"/>
    <col min="5" max="6" width="1.7265625" style="11" customWidth="1"/>
    <col min="7" max="16384" width="9.26953125" style="11"/>
  </cols>
  <sheetData>
    <row r="1" spans="2:6" ht="10.5" customHeight="1" thickBot="1" x14ac:dyDescent="0.35"/>
    <row r="2" spans="2:6" ht="14.5" thickBot="1" x14ac:dyDescent="0.35">
      <c r="B2" s="221"/>
      <c r="C2" s="220"/>
      <c r="D2" s="219"/>
      <c r="E2" s="218"/>
    </row>
    <row r="3" spans="2:6" ht="20.5" thickBot="1" x14ac:dyDescent="0.45">
      <c r="B3" s="210"/>
      <c r="C3" s="730" t="s">
        <v>737</v>
      </c>
      <c r="D3" s="732"/>
      <c r="E3" s="208"/>
    </row>
    <row r="4" spans="2:6" ht="20" x14ac:dyDescent="0.4">
      <c r="B4" s="210"/>
      <c r="C4" s="217"/>
      <c r="D4" s="217"/>
      <c r="E4" s="208"/>
    </row>
    <row r="5" spans="2:6" ht="20" x14ac:dyDescent="0.4">
      <c r="B5" s="210"/>
      <c r="C5" s="148" t="s">
        <v>736</v>
      </c>
      <c r="D5" s="217"/>
      <c r="E5" s="208"/>
    </row>
    <row r="6" spans="2:6" ht="14.5" thickBot="1" x14ac:dyDescent="0.35">
      <c r="B6" s="210"/>
      <c r="C6" s="215"/>
      <c r="D6" s="174"/>
      <c r="E6" s="208"/>
    </row>
    <row r="7" spans="2:6" ht="30" customHeight="1" x14ac:dyDescent="0.3">
      <c r="B7" s="210"/>
      <c r="C7" s="214" t="s">
        <v>723</v>
      </c>
      <c r="D7" s="213" t="s">
        <v>722</v>
      </c>
      <c r="E7" s="208"/>
    </row>
    <row r="8" spans="2:6" ht="42" x14ac:dyDescent="0.3">
      <c r="B8" s="210"/>
      <c r="C8" s="211">
        <v>1</v>
      </c>
      <c r="D8" s="158" t="s">
        <v>735</v>
      </c>
      <c r="E8" s="208"/>
      <c r="F8" s="203"/>
    </row>
    <row r="9" spans="2:6" x14ac:dyDescent="0.3">
      <c r="B9" s="210"/>
      <c r="C9" s="211">
        <v>2</v>
      </c>
      <c r="D9" s="158" t="s">
        <v>734</v>
      </c>
      <c r="E9" s="208"/>
    </row>
    <row r="10" spans="2:6" ht="42" x14ac:dyDescent="0.3">
      <c r="B10" s="210"/>
      <c r="C10" s="211">
        <v>3</v>
      </c>
      <c r="D10" s="158" t="s">
        <v>733</v>
      </c>
      <c r="E10" s="208"/>
    </row>
    <row r="11" spans="2:6" x14ac:dyDescent="0.3">
      <c r="B11" s="210"/>
      <c r="C11" s="211">
        <v>4</v>
      </c>
      <c r="D11" s="158" t="s">
        <v>732</v>
      </c>
      <c r="E11" s="208"/>
    </row>
    <row r="12" spans="2:6" ht="28" x14ac:dyDescent="0.3">
      <c r="B12" s="210"/>
      <c r="C12" s="211">
        <v>5</v>
      </c>
      <c r="D12" s="158" t="s">
        <v>731</v>
      </c>
      <c r="E12" s="208"/>
    </row>
    <row r="13" spans="2:6" x14ac:dyDescent="0.3">
      <c r="B13" s="210"/>
      <c r="C13" s="211">
        <v>6</v>
      </c>
      <c r="D13" s="158" t="s">
        <v>730</v>
      </c>
      <c r="E13" s="208"/>
    </row>
    <row r="14" spans="2:6" ht="28" x14ac:dyDescent="0.3">
      <c r="B14" s="210"/>
      <c r="C14" s="211">
        <v>7</v>
      </c>
      <c r="D14" s="158" t="s">
        <v>729</v>
      </c>
      <c r="E14" s="208"/>
    </row>
    <row r="15" spans="2:6" x14ac:dyDescent="0.3">
      <c r="B15" s="210"/>
      <c r="C15" s="211">
        <v>8</v>
      </c>
      <c r="D15" s="158" t="s">
        <v>728</v>
      </c>
      <c r="E15" s="208"/>
    </row>
    <row r="16" spans="2:6" x14ac:dyDescent="0.3">
      <c r="B16" s="210"/>
      <c r="C16" s="211">
        <v>9</v>
      </c>
      <c r="D16" s="158" t="s">
        <v>727</v>
      </c>
      <c r="E16" s="208"/>
    </row>
    <row r="17" spans="2:5" x14ac:dyDescent="0.3">
      <c r="B17" s="210"/>
      <c r="C17" s="211">
        <v>10</v>
      </c>
      <c r="D17" s="212" t="s">
        <v>726</v>
      </c>
      <c r="E17" s="208"/>
    </row>
    <row r="18" spans="2:5" ht="28.5" thickBot="1" x14ac:dyDescent="0.35">
      <c r="B18" s="210"/>
      <c r="C18" s="209">
        <v>11</v>
      </c>
      <c r="D18" s="184" t="s">
        <v>725</v>
      </c>
      <c r="E18" s="208"/>
    </row>
    <row r="19" spans="2:5" x14ac:dyDescent="0.3">
      <c r="B19" s="210"/>
      <c r="C19" s="216"/>
      <c r="D19" s="169"/>
      <c r="E19" s="208"/>
    </row>
    <row r="20" spans="2:5" x14ac:dyDescent="0.3">
      <c r="B20" s="210"/>
      <c r="C20" s="148" t="s">
        <v>724</v>
      </c>
      <c r="D20" s="169"/>
      <c r="E20" s="208"/>
    </row>
    <row r="21" spans="2:5" ht="14.5" thickBot="1" x14ac:dyDescent="0.35">
      <c r="B21" s="210"/>
      <c r="C21" s="215"/>
      <c r="D21" s="169"/>
      <c r="E21" s="208"/>
    </row>
    <row r="22" spans="2:5" ht="30" customHeight="1" x14ac:dyDescent="0.3">
      <c r="B22" s="210"/>
      <c r="C22" s="214" t="s">
        <v>723</v>
      </c>
      <c r="D22" s="213" t="s">
        <v>722</v>
      </c>
      <c r="E22" s="208"/>
    </row>
    <row r="23" spans="2:5" x14ac:dyDescent="0.3">
      <c r="B23" s="210"/>
      <c r="C23" s="211">
        <v>1</v>
      </c>
      <c r="D23" s="212" t="s">
        <v>721</v>
      </c>
      <c r="E23" s="208"/>
    </row>
    <row r="24" spans="2:5" x14ac:dyDescent="0.3">
      <c r="B24" s="210"/>
      <c r="C24" s="211">
        <v>2</v>
      </c>
      <c r="D24" s="158" t="s">
        <v>720</v>
      </c>
      <c r="E24" s="208"/>
    </row>
    <row r="25" spans="2:5" x14ac:dyDescent="0.3">
      <c r="B25" s="210"/>
      <c r="C25" s="211">
        <v>3</v>
      </c>
      <c r="D25" s="158" t="s">
        <v>719</v>
      </c>
      <c r="E25" s="208"/>
    </row>
    <row r="26" spans="2:5" x14ac:dyDescent="0.3">
      <c r="B26" s="210"/>
      <c r="C26" s="211">
        <v>4</v>
      </c>
      <c r="D26" s="158" t="s">
        <v>718</v>
      </c>
      <c r="E26" s="208"/>
    </row>
    <row r="27" spans="2:5" x14ac:dyDescent="0.3">
      <c r="B27" s="210"/>
      <c r="C27" s="211">
        <v>5</v>
      </c>
      <c r="D27" s="158" t="s">
        <v>717</v>
      </c>
      <c r="E27" s="208"/>
    </row>
    <row r="28" spans="2:5" ht="42.5" thickBot="1" x14ac:dyDescent="0.35">
      <c r="B28" s="210"/>
      <c r="C28" s="209">
        <v>6</v>
      </c>
      <c r="D28" s="184" t="s">
        <v>716</v>
      </c>
      <c r="E28" s="208"/>
    </row>
    <row r="29" spans="2:5" ht="14.5" thickBot="1" x14ac:dyDescent="0.35">
      <c r="B29" s="207"/>
      <c r="C29" s="206"/>
      <c r="D29" s="205"/>
      <c r="E29" s="204"/>
    </row>
    <row r="30" spans="2:5" x14ac:dyDescent="0.3">
      <c r="D30" s="203"/>
    </row>
    <row r="31" spans="2:5" x14ac:dyDescent="0.3">
      <c r="D31" s="203"/>
    </row>
    <row r="32" spans="2:5" x14ac:dyDescent="0.3">
      <c r="D32" s="203"/>
    </row>
    <row r="33" spans="4:4" x14ac:dyDescent="0.3">
      <c r="D33" s="203"/>
    </row>
    <row r="34" spans="4:4" x14ac:dyDescent="0.3">
      <c r="D34" s="203"/>
    </row>
  </sheetData>
  <customSheetViews>
    <customSheetView guid="{EF9825A4-66A9-440C-B5D2-85645B844729}" topLeftCell="A4">
      <selection activeCell="D9" sqref="D9"/>
      <pageMargins left="0.7" right="0.7" top="0.75" bottom="0.75" header="0.3" footer="0.3"/>
      <pageSetup orientation="landscape" r:id="rId1"/>
    </customSheetView>
    <customSheetView guid="{31DF18CB-BA8D-4AEA-B5E1-15D6CA9F0817}" topLeftCell="A4">
      <selection activeCell="D9" sqref="D9"/>
      <pageMargins left="0.7" right="0.7" top="0.75" bottom="0.75" header="0.3" footer="0.3"/>
      <pageSetup orientation="landscape" r:id="rId2"/>
    </customSheetView>
    <customSheetView guid="{75853280-C85D-4EAD-BA4B-39FAD7BDDECC}" topLeftCell="A4">
      <selection activeCell="D9" sqref="D9"/>
      <pageMargins left="0.7" right="0.7" top="0.75" bottom="0.75" header="0.3" footer="0.3"/>
      <pageSetup orientation="landscape" r:id="rId3"/>
    </customSheetView>
  </customSheetViews>
  <mergeCells count="1">
    <mergeCell ref="C3:D3"/>
  </mergeCells>
  <pageMargins left="0.7" right="0.7" top="0.75" bottom="0.75" header="0.3" footer="0.3"/>
  <pageSetup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4"/>
  <sheetViews>
    <sheetView zoomScale="70" zoomScaleNormal="70" zoomScalePageLayoutView="80" workbookViewId="0">
      <selection activeCell="H14" sqref="H14:I14"/>
    </sheetView>
  </sheetViews>
  <sheetFormatPr defaultColWidth="8.7265625" defaultRowHeight="14.5" x14ac:dyDescent="0.35"/>
  <cols>
    <col min="1" max="2" width="2.26953125" customWidth="1"/>
    <col min="3" max="3" width="22.453125" style="2" customWidth="1"/>
    <col min="4" max="4" width="15.453125" customWidth="1"/>
    <col min="5" max="5" width="15" customWidth="1"/>
    <col min="6" max="6" width="16.26953125" customWidth="1"/>
    <col min="7" max="7" width="12.1796875" customWidth="1"/>
    <col min="8" max="9" width="35.7265625" customWidth="1"/>
    <col min="10" max="10" width="66.453125" customWidth="1"/>
    <col min="11" max="11" width="13.7265625" customWidth="1"/>
    <col min="12" max="12" width="2.7265625" customWidth="1"/>
    <col min="13" max="13" width="2" customWidth="1"/>
    <col min="14" max="14" width="40.7265625" customWidth="1"/>
  </cols>
  <sheetData>
    <row r="1" spans="1:54" ht="15" thickBot="1" x14ac:dyDescent="0.4">
      <c r="A1" s="10"/>
      <c r="B1" s="10"/>
      <c r="C1" s="9"/>
      <c r="D1" s="10"/>
      <c r="E1" s="10"/>
      <c r="F1" s="10"/>
      <c r="G1" s="10"/>
      <c r="H1" s="10"/>
      <c r="I1" s="10"/>
      <c r="J1" s="50"/>
      <c r="K1" s="50"/>
      <c r="L1" s="1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row>
    <row r="2" spans="1:54" ht="15" thickBot="1" x14ac:dyDescent="0.4">
      <c r="A2" s="10"/>
      <c r="B2" s="16"/>
      <c r="C2" s="17"/>
      <c r="D2" s="18"/>
      <c r="E2" s="18"/>
      <c r="F2" s="18"/>
      <c r="G2" s="18"/>
      <c r="H2" s="18"/>
      <c r="I2" s="18"/>
      <c r="J2" s="53"/>
      <c r="K2" s="53"/>
      <c r="L2" s="19"/>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row>
    <row r="3" spans="1:54" ht="20.5" thickBot="1" x14ac:dyDescent="0.45">
      <c r="A3" s="10"/>
      <c r="B3" s="44"/>
      <c r="C3" s="915" t="s">
        <v>240</v>
      </c>
      <c r="D3" s="916"/>
      <c r="E3" s="916"/>
      <c r="F3" s="916"/>
      <c r="G3" s="916"/>
      <c r="H3" s="916"/>
      <c r="I3" s="916"/>
      <c r="J3" s="916"/>
      <c r="K3" s="917"/>
      <c r="L3" s="46"/>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row>
    <row r="4" spans="1:54" ht="15" customHeight="1" x14ac:dyDescent="0.35">
      <c r="A4" s="10"/>
      <c r="B4" s="20"/>
      <c r="C4" s="918" t="s">
        <v>802</v>
      </c>
      <c r="D4" s="918"/>
      <c r="E4" s="918"/>
      <c r="F4" s="918"/>
      <c r="G4" s="918"/>
      <c r="H4" s="918"/>
      <c r="I4" s="918"/>
      <c r="J4" s="918"/>
      <c r="K4" s="918"/>
      <c r="L4" s="21"/>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row>
    <row r="5" spans="1:54" ht="15" customHeight="1" x14ac:dyDescent="0.35">
      <c r="A5" s="10"/>
      <c r="B5" s="20"/>
      <c r="C5" s="919" t="s">
        <v>820</v>
      </c>
      <c r="D5" s="919"/>
      <c r="E5" s="919"/>
      <c r="F5" s="919"/>
      <c r="G5" s="919"/>
      <c r="H5" s="919"/>
      <c r="I5" s="919"/>
      <c r="J5" s="919"/>
      <c r="K5" s="919"/>
      <c r="L5" s="21"/>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row>
    <row r="6" spans="1:54" x14ac:dyDescent="0.35">
      <c r="A6" s="10"/>
      <c r="B6" s="20"/>
      <c r="C6" s="22"/>
      <c r="D6" s="23"/>
      <c r="E6" s="23"/>
      <c r="F6" s="23"/>
      <c r="G6" s="23"/>
      <c r="H6" s="23"/>
      <c r="I6" s="23"/>
      <c r="J6" s="54"/>
      <c r="K6" s="54"/>
      <c r="L6" s="21"/>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row>
    <row r="7" spans="1:54" ht="28.9" customHeight="1" thickBot="1" x14ac:dyDescent="0.4">
      <c r="A7" s="10"/>
      <c r="B7" s="20"/>
      <c r="C7" s="22"/>
      <c r="D7" s="815" t="s">
        <v>829</v>
      </c>
      <c r="E7" s="815"/>
      <c r="F7" s="815" t="s">
        <v>783</v>
      </c>
      <c r="G7" s="815"/>
      <c r="H7" s="816" t="s">
        <v>244</v>
      </c>
      <c r="I7" s="816"/>
      <c r="J7" s="52" t="s">
        <v>245</v>
      </c>
      <c r="K7" s="52" t="s">
        <v>226</v>
      </c>
      <c r="L7" s="21"/>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row>
    <row r="8" spans="1:54" s="2" customFormat="1" ht="64.5" customHeight="1" x14ac:dyDescent="0.35">
      <c r="A8" s="9"/>
      <c r="B8" s="24"/>
      <c r="C8" s="817" t="s">
        <v>932</v>
      </c>
      <c r="D8" s="864" t="s">
        <v>934</v>
      </c>
      <c r="E8" s="865"/>
      <c r="F8" s="896" t="s">
        <v>806</v>
      </c>
      <c r="G8" s="897"/>
      <c r="H8" s="868" t="s">
        <v>1062</v>
      </c>
      <c r="I8" s="869"/>
      <c r="J8" s="853" t="s">
        <v>1128</v>
      </c>
      <c r="K8" s="889" t="s">
        <v>20</v>
      </c>
      <c r="L8" s="25"/>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row>
    <row r="9" spans="1:54" s="2" customFormat="1" ht="65.150000000000006" customHeight="1" x14ac:dyDescent="0.35">
      <c r="A9" s="9"/>
      <c r="B9" s="24"/>
      <c r="C9" s="817"/>
      <c r="D9" s="894"/>
      <c r="E9" s="895"/>
      <c r="F9" s="856" t="s">
        <v>807</v>
      </c>
      <c r="G9" s="857"/>
      <c r="H9" s="922"/>
      <c r="I9" s="923"/>
      <c r="J9" s="854"/>
      <c r="K9" s="890"/>
      <c r="L9" s="25"/>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row>
    <row r="10" spans="1:54" s="2" customFormat="1" ht="65.150000000000006" customHeight="1" x14ac:dyDescent="0.35">
      <c r="A10" s="9"/>
      <c r="B10" s="24"/>
      <c r="C10" s="817"/>
      <c r="D10" s="894"/>
      <c r="E10" s="895"/>
      <c r="F10" s="858" t="s">
        <v>808</v>
      </c>
      <c r="G10" s="859"/>
      <c r="H10" s="922"/>
      <c r="I10" s="923"/>
      <c r="J10" s="854"/>
      <c r="K10" s="890"/>
      <c r="L10" s="25"/>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row>
    <row r="11" spans="1:54" s="2" customFormat="1" ht="74.25" customHeight="1" thickBot="1" x14ac:dyDescent="0.4">
      <c r="A11" s="9"/>
      <c r="B11" s="24"/>
      <c r="C11" s="817"/>
      <c r="D11" s="866"/>
      <c r="E11" s="867"/>
      <c r="F11" s="860" t="s">
        <v>809</v>
      </c>
      <c r="G11" s="861"/>
      <c r="H11" s="870"/>
      <c r="I11" s="871"/>
      <c r="J11" s="855"/>
      <c r="K11" s="891"/>
      <c r="L11" s="25"/>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row>
    <row r="12" spans="1:54" s="2" customFormat="1" ht="95.15" customHeight="1" x14ac:dyDescent="0.35">
      <c r="A12" s="9"/>
      <c r="B12" s="24"/>
      <c r="C12" s="274"/>
      <c r="D12" s="864" t="s">
        <v>933</v>
      </c>
      <c r="E12" s="865"/>
      <c r="F12" s="924" t="s">
        <v>806</v>
      </c>
      <c r="G12" s="925"/>
      <c r="H12" s="868" t="s">
        <v>1129</v>
      </c>
      <c r="I12" s="869"/>
      <c r="J12" s="853" t="s">
        <v>1080</v>
      </c>
      <c r="K12" s="889" t="s">
        <v>20</v>
      </c>
      <c r="L12" s="25"/>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row>
    <row r="13" spans="1:54" s="2" customFormat="1" ht="95.15" customHeight="1" thickBot="1" x14ac:dyDescent="0.4">
      <c r="A13" s="9"/>
      <c r="B13" s="24"/>
      <c r="C13" s="274"/>
      <c r="D13" s="866"/>
      <c r="E13" s="867"/>
      <c r="F13" s="860" t="s">
        <v>875</v>
      </c>
      <c r="G13" s="861"/>
      <c r="H13" s="870"/>
      <c r="I13" s="871"/>
      <c r="J13" s="855"/>
      <c r="K13" s="891"/>
      <c r="L13" s="25"/>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row>
    <row r="14" spans="1:54" s="2" customFormat="1" ht="263.25" customHeight="1" thickBot="1" x14ac:dyDescent="0.4">
      <c r="A14" s="9"/>
      <c r="B14" s="24"/>
      <c r="C14" s="51"/>
      <c r="D14" s="892" t="s">
        <v>935</v>
      </c>
      <c r="E14" s="893"/>
      <c r="F14" s="920" t="s">
        <v>876</v>
      </c>
      <c r="G14" s="921"/>
      <c r="H14" s="892" t="s">
        <v>1064</v>
      </c>
      <c r="I14" s="893"/>
      <c r="J14" s="343" t="s">
        <v>1081</v>
      </c>
      <c r="K14" s="394" t="s">
        <v>1048</v>
      </c>
      <c r="L14" s="25"/>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row>
    <row r="15" spans="1:54" s="2" customFormat="1" ht="18.75" customHeight="1" thickBot="1" x14ac:dyDescent="0.4">
      <c r="A15" s="9"/>
      <c r="B15" s="24"/>
      <c r="C15" s="344"/>
      <c r="D15" s="26"/>
      <c r="E15" s="26"/>
      <c r="F15" s="26"/>
      <c r="G15" s="26"/>
      <c r="H15" s="26"/>
      <c r="I15" s="26"/>
      <c r="J15" s="57" t="s">
        <v>241</v>
      </c>
      <c r="K15" s="393" t="s">
        <v>20</v>
      </c>
      <c r="L15" s="25"/>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row>
    <row r="16" spans="1:54" s="2" customFormat="1" ht="18.75" customHeight="1" x14ac:dyDescent="0.35">
      <c r="A16" s="9"/>
      <c r="B16" s="24"/>
      <c r="C16" s="344"/>
      <c r="D16" s="26"/>
      <c r="E16" s="26"/>
      <c r="F16" s="26"/>
      <c r="G16" s="26"/>
      <c r="H16" s="26"/>
      <c r="I16" s="26"/>
      <c r="J16" s="58"/>
      <c r="K16" s="22"/>
      <c r="L16" s="25"/>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row>
    <row r="17" spans="1:54" s="2" customFormat="1" ht="15" thickBot="1" x14ac:dyDescent="0.4">
      <c r="A17" s="9"/>
      <c r="B17" s="24"/>
      <c r="C17" s="344"/>
      <c r="D17" s="875" t="s">
        <v>264</v>
      </c>
      <c r="E17" s="875"/>
      <c r="F17" s="875"/>
      <c r="G17" s="875"/>
      <c r="H17" s="875"/>
      <c r="I17" s="875"/>
      <c r="J17" s="875"/>
      <c r="K17" s="875"/>
      <c r="L17" s="25"/>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row>
    <row r="18" spans="1:54" s="2" customFormat="1" ht="15" thickBot="1" x14ac:dyDescent="0.4">
      <c r="A18" s="9"/>
      <c r="B18" s="24"/>
      <c r="C18" s="344"/>
      <c r="D18" s="39" t="s">
        <v>57</v>
      </c>
      <c r="E18" s="850" t="s">
        <v>931</v>
      </c>
      <c r="F18" s="851"/>
      <c r="G18" s="851"/>
      <c r="H18" s="851"/>
      <c r="I18" s="851"/>
      <c r="J18" s="852"/>
      <c r="K18" s="26"/>
      <c r="L18" s="25"/>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row>
    <row r="19" spans="1:54" s="2" customFormat="1" ht="15" thickBot="1" x14ac:dyDescent="0.4">
      <c r="A19" s="9"/>
      <c r="B19" s="24"/>
      <c r="C19" s="344"/>
      <c r="D19" s="39" t="s">
        <v>59</v>
      </c>
      <c r="E19" s="872" t="s">
        <v>907</v>
      </c>
      <c r="F19" s="873"/>
      <c r="G19" s="873"/>
      <c r="H19" s="873"/>
      <c r="I19" s="873"/>
      <c r="J19" s="874"/>
      <c r="K19" s="26"/>
      <c r="L19" s="25"/>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row>
    <row r="20" spans="1:54" s="2" customFormat="1" ht="13.5" customHeight="1" x14ac:dyDescent="0.35">
      <c r="A20" s="9"/>
      <c r="B20" s="24"/>
      <c r="C20" s="344"/>
      <c r="D20" s="26"/>
      <c r="E20" s="26"/>
      <c r="F20" s="26"/>
      <c r="G20" s="26"/>
      <c r="H20" s="26"/>
      <c r="I20" s="26"/>
      <c r="J20" s="26"/>
      <c r="K20" s="26"/>
      <c r="L20" s="25"/>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row>
    <row r="21" spans="1:54" s="2" customFormat="1" ht="30.75" customHeight="1" thickBot="1" x14ac:dyDescent="0.4">
      <c r="A21" s="9"/>
      <c r="B21" s="24"/>
      <c r="C21" s="879" t="s">
        <v>774</v>
      </c>
      <c r="D21" s="879"/>
      <c r="E21" s="879"/>
      <c r="F21" s="879"/>
      <c r="G21" s="879"/>
      <c r="H21" s="879"/>
      <c r="I21" s="879"/>
      <c r="J21" s="879"/>
      <c r="K21" s="54"/>
      <c r="L21" s="25"/>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row>
    <row r="22" spans="1:54" s="2" customFormat="1" ht="30.75" customHeight="1" x14ac:dyDescent="0.35">
      <c r="A22" s="9"/>
      <c r="B22" s="24"/>
      <c r="C22" s="352"/>
      <c r="D22" s="880" t="s">
        <v>1082</v>
      </c>
      <c r="E22" s="881"/>
      <c r="F22" s="881"/>
      <c r="G22" s="881"/>
      <c r="H22" s="881"/>
      <c r="I22" s="881"/>
      <c r="J22" s="881"/>
      <c r="K22" s="882"/>
      <c r="L22" s="25"/>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row>
    <row r="23" spans="1:54" s="2" customFormat="1" ht="30.75" customHeight="1" x14ac:dyDescent="0.35">
      <c r="A23" s="9"/>
      <c r="B23" s="24"/>
      <c r="C23" s="352"/>
      <c r="D23" s="883"/>
      <c r="E23" s="884"/>
      <c r="F23" s="884"/>
      <c r="G23" s="884"/>
      <c r="H23" s="884"/>
      <c r="I23" s="884"/>
      <c r="J23" s="884"/>
      <c r="K23" s="885"/>
      <c r="L23" s="25"/>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row>
    <row r="24" spans="1:54" s="2" customFormat="1" ht="30.75" customHeight="1" x14ac:dyDescent="0.35">
      <c r="A24" s="9"/>
      <c r="B24" s="24"/>
      <c r="C24" s="352"/>
      <c r="D24" s="883"/>
      <c r="E24" s="884"/>
      <c r="F24" s="884"/>
      <c r="G24" s="884"/>
      <c r="H24" s="884"/>
      <c r="I24" s="884"/>
      <c r="J24" s="884"/>
      <c r="K24" s="885"/>
      <c r="L24" s="25"/>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row>
    <row r="25" spans="1:54" s="2" customFormat="1" ht="102" customHeight="1" thickBot="1" x14ac:dyDescent="0.4">
      <c r="A25" s="9"/>
      <c r="B25" s="24"/>
      <c r="C25" s="352"/>
      <c r="D25" s="886"/>
      <c r="E25" s="887"/>
      <c r="F25" s="887"/>
      <c r="G25" s="887"/>
      <c r="H25" s="887"/>
      <c r="I25" s="887"/>
      <c r="J25" s="887"/>
      <c r="K25" s="888"/>
      <c r="L25" s="25"/>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row>
    <row r="26" spans="1:54" ht="8.5" customHeight="1" x14ac:dyDescent="0.35">
      <c r="A26" s="10"/>
      <c r="B26" s="24"/>
      <c r="C26" s="22"/>
      <c r="D26" s="22"/>
      <c r="E26" s="22"/>
      <c r="F26" s="22"/>
      <c r="G26" s="22"/>
      <c r="H26" s="22"/>
      <c r="I26" s="22"/>
      <c r="J26" s="58"/>
      <c r="K26" s="22"/>
      <c r="L26" s="25"/>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row>
    <row r="27" spans="1:54" ht="28.9" customHeight="1" thickBot="1" x14ac:dyDescent="0.4">
      <c r="A27" s="10"/>
      <c r="B27" s="20"/>
      <c r="C27" s="22"/>
      <c r="D27" s="815" t="s">
        <v>829</v>
      </c>
      <c r="E27" s="815"/>
      <c r="F27" s="815" t="s">
        <v>783</v>
      </c>
      <c r="G27" s="815"/>
      <c r="H27" s="816" t="s">
        <v>244</v>
      </c>
      <c r="I27" s="816"/>
      <c r="J27" s="52" t="s">
        <v>245</v>
      </c>
      <c r="K27" s="52" t="s">
        <v>226</v>
      </c>
      <c r="L27" s="21"/>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row>
    <row r="28" spans="1:54" s="2" customFormat="1" ht="64.5" customHeight="1" x14ac:dyDescent="0.35">
      <c r="A28" s="9"/>
      <c r="B28" s="24"/>
      <c r="C28" s="817" t="s">
        <v>1047</v>
      </c>
      <c r="D28" s="864" t="s">
        <v>934</v>
      </c>
      <c r="E28" s="865"/>
      <c r="F28" s="896" t="s">
        <v>806</v>
      </c>
      <c r="G28" s="897"/>
      <c r="H28" s="898" t="s">
        <v>1061</v>
      </c>
      <c r="I28" s="899"/>
      <c r="J28" s="853" t="s">
        <v>1083</v>
      </c>
      <c r="K28" s="889" t="s">
        <v>20</v>
      </c>
      <c r="L28" s="25"/>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row>
    <row r="29" spans="1:54" s="2" customFormat="1" ht="65.150000000000006" customHeight="1" x14ac:dyDescent="0.35">
      <c r="A29" s="9"/>
      <c r="B29" s="24"/>
      <c r="C29" s="817"/>
      <c r="D29" s="894"/>
      <c r="E29" s="895"/>
      <c r="F29" s="856" t="s">
        <v>807</v>
      </c>
      <c r="G29" s="857"/>
      <c r="H29" s="900"/>
      <c r="I29" s="901"/>
      <c r="J29" s="854"/>
      <c r="K29" s="890"/>
      <c r="L29" s="25"/>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row>
    <row r="30" spans="1:54" s="2" customFormat="1" ht="65.150000000000006" customHeight="1" x14ac:dyDescent="0.35">
      <c r="A30" s="9"/>
      <c r="B30" s="24"/>
      <c r="C30" s="817"/>
      <c r="D30" s="894"/>
      <c r="E30" s="895"/>
      <c r="F30" s="858" t="s">
        <v>808</v>
      </c>
      <c r="G30" s="859"/>
      <c r="H30" s="900"/>
      <c r="I30" s="901"/>
      <c r="J30" s="854"/>
      <c r="K30" s="890"/>
      <c r="L30" s="25"/>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row>
    <row r="31" spans="1:54" s="2" customFormat="1" ht="65.150000000000006" customHeight="1" thickBot="1" x14ac:dyDescent="0.4">
      <c r="A31" s="9"/>
      <c r="B31" s="24"/>
      <c r="C31" s="817"/>
      <c r="D31" s="866"/>
      <c r="E31" s="867"/>
      <c r="F31" s="860" t="s">
        <v>809</v>
      </c>
      <c r="G31" s="861"/>
      <c r="H31" s="902"/>
      <c r="I31" s="903"/>
      <c r="J31" s="855"/>
      <c r="K31" s="891"/>
      <c r="L31" s="25"/>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1:54" s="2" customFormat="1" ht="263.25" customHeight="1" thickBot="1" x14ac:dyDescent="0.4">
      <c r="A32" s="9"/>
      <c r="B32" s="24"/>
      <c r="C32" s="51"/>
      <c r="D32" s="892" t="s">
        <v>935</v>
      </c>
      <c r="E32" s="893"/>
      <c r="F32" s="862" t="s">
        <v>876</v>
      </c>
      <c r="G32" s="863"/>
      <c r="H32" s="904" t="s">
        <v>1063</v>
      </c>
      <c r="I32" s="905"/>
      <c r="J32" s="343" t="s">
        <v>1084</v>
      </c>
      <c r="K32" s="394" t="s">
        <v>20</v>
      </c>
      <c r="L32" s="25"/>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row>
    <row r="33" spans="1:54" s="2" customFormat="1" ht="18.75" customHeight="1" thickBot="1" x14ac:dyDescent="0.4">
      <c r="A33" s="9"/>
      <c r="B33" s="24"/>
      <c r="C33" s="384"/>
      <c r="D33" s="26"/>
      <c r="E33" s="26"/>
      <c r="F33" s="26"/>
      <c r="G33" s="26"/>
      <c r="H33" s="26"/>
      <c r="I33" s="26"/>
      <c r="J33" s="57" t="s">
        <v>241</v>
      </c>
      <c r="K33" s="393" t="s">
        <v>20</v>
      </c>
      <c r="L33" s="25"/>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row>
    <row r="34" spans="1:54" ht="15" thickBot="1" x14ac:dyDescent="0.4">
      <c r="A34" s="10"/>
      <c r="B34" s="24"/>
      <c r="C34" s="22"/>
      <c r="D34" s="72" t="s">
        <v>264</v>
      </c>
      <c r="E34" s="74"/>
      <c r="F34" s="74"/>
      <c r="G34" s="74"/>
      <c r="H34" s="22"/>
      <c r="I34" s="22"/>
      <c r="J34" s="58"/>
      <c r="K34" s="22"/>
      <c r="L34" s="25"/>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row>
    <row r="35" spans="1:54" ht="15" thickBot="1" x14ac:dyDescent="0.4">
      <c r="A35" s="10"/>
      <c r="B35" s="24"/>
      <c r="C35" s="22"/>
      <c r="D35" s="39" t="s">
        <v>57</v>
      </c>
      <c r="E35" s="876" t="s">
        <v>1049</v>
      </c>
      <c r="F35" s="877"/>
      <c r="G35" s="877"/>
      <c r="H35" s="877"/>
      <c r="I35" s="877"/>
      <c r="J35" s="878"/>
      <c r="K35" s="22"/>
      <c r="L35" s="25"/>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row>
    <row r="36" spans="1:54" ht="15" thickBot="1" x14ac:dyDescent="0.4">
      <c r="A36" s="10"/>
      <c r="B36" s="24"/>
      <c r="C36" s="22"/>
      <c r="D36" s="39" t="s">
        <v>59</v>
      </c>
      <c r="E36" s="906" t="s">
        <v>1050</v>
      </c>
      <c r="F36" s="907"/>
      <c r="G36" s="907"/>
      <c r="H36" s="907"/>
      <c r="I36" s="907"/>
      <c r="J36" s="908"/>
      <c r="K36" s="22"/>
      <c r="L36" s="25"/>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row>
    <row r="37" spans="1:54" ht="15" thickBot="1" x14ac:dyDescent="0.4">
      <c r="A37" s="10"/>
      <c r="B37" s="24"/>
      <c r="C37" s="22"/>
      <c r="D37" s="39"/>
      <c r="E37" s="22"/>
      <c r="F37" s="22"/>
      <c r="G37" s="22"/>
      <c r="H37" s="22"/>
      <c r="I37" s="22"/>
      <c r="J37" s="22"/>
      <c r="K37" s="22"/>
      <c r="L37" s="25"/>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row>
    <row r="38" spans="1:54" ht="324.75" customHeight="1" thickBot="1" x14ac:dyDescent="0.4">
      <c r="A38" s="10"/>
      <c r="B38" s="24"/>
      <c r="C38" s="802" t="s">
        <v>246</v>
      </c>
      <c r="D38" s="802"/>
      <c r="E38" s="802"/>
      <c r="F38" s="803" t="s">
        <v>1051</v>
      </c>
      <c r="G38" s="911"/>
      <c r="H38" s="911"/>
      <c r="I38" s="911"/>
      <c r="J38" s="911"/>
      <c r="K38" s="912"/>
      <c r="L38" s="25"/>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row>
    <row r="39" spans="1:54" s="2" customFormat="1" ht="18.75" customHeight="1" x14ac:dyDescent="0.35">
      <c r="A39" s="9"/>
      <c r="B39" s="24"/>
      <c r="C39" s="28"/>
      <c r="D39" s="28"/>
      <c r="E39" s="28"/>
      <c r="F39" s="28"/>
      <c r="G39" s="28"/>
      <c r="H39" s="28"/>
      <c r="I39" s="28"/>
      <c r="J39" s="54"/>
      <c r="K39" s="54"/>
      <c r="L39" s="25"/>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row>
    <row r="40" spans="1:54" s="2" customFormat="1" x14ac:dyDescent="0.35">
      <c r="A40" s="9"/>
      <c r="B40" s="24"/>
      <c r="C40" s="352"/>
      <c r="D40" s="352"/>
      <c r="E40" s="352"/>
      <c r="F40" s="352"/>
      <c r="G40" s="352"/>
      <c r="H40" s="352"/>
      <c r="I40" s="352"/>
      <c r="J40" s="54"/>
      <c r="K40" s="54"/>
      <c r="L40" s="25"/>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row>
    <row r="41" spans="1:54" ht="33" customHeight="1" thickBot="1" x14ac:dyDescent="0.4">
      <c r="A41" s="10"/>
      <c r="B41" s="24"/>
      <c r="C41" s="27"/>
      <c r="D41" s="815" t="s">
        <v>829</v>
      </c>
      <c r="E41" s="815"/>
      <c r="F41" s="815" t="s">
        <v>783</v>
      </c>
      <c r="G41" s="815"/>
      <c r="H41" s="816" t="s">
        <v>244</v>
      </c>
      <c r="I41" s="816"/>
      <c r="J41" s="52" t="s">
        <v>245</v>
      </c>
      <c r="K41" s="52" t="s">
        <v>226</v>
      </c>
      <c r="L41" s="25"/>
      <c r="M41" s="1"/>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row>
    <row r="42" spans="1:54" ht="100" customHeight="1" thickBot="1" x14ac:dyDescent="0.4">
      <c r="A42" s="10"/>
      <c r="B42" s="24"/>
      <c r="C42" s="817" t="s">
        <v>877</v>
      </c>
      <c r="D42" s="820" t="s">
        <v>1065</v>
      </c>
      <c r="E42" s="821"/>
      <c r="F42" s="909" t="s">
        <v>875</v>
      </c>
      <c r="G42" s="910"/>
      <c r="H42" s="820" t="s">
        <v>1066</v>
      </c>
      <c r="I42" s="821"/>
      <c r="J42" s="806" t="s">
        <v>1085</v>
      </c>
      <c r="K42" s="913" t="s">
        <v>20</v>
      </c>
      <c r="L42" s="25"/>
      <c r="M42" s="1"/>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row>
    <row r="43" spans="1:54" ht="100" customHeight="1" thickBot="1" x14ac:dyDescent="0.4">
      <c r="A43" s="10"/>
      <c r="B43" s="24"/>
      <c r="C43" s="817"/>
      <c r="D43" s="822"/>
      <c r="E43" s="823"/>
      <c r="F43" s="909" t="s">
        <v>806</v>
      </c>
      <c r="G43" s="910"/>
      <c r="H43" s="822"/>
      <c r="I43" s="823"/>
      <c r="J43" s="807"/>
      <c r="K43" s="914"/>
      <c r="L43" s="25"/>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row>
    <row r="44" spans="1:54" ht="18.75" customHeight="1" thickBot="1" x14ac:dyDescent="0.4">
      <c r="A44" s="10"/>
      <c r="B44" s="24"/>
      <c r="C44" s="22"/>
      <c r="D44" s="22"/>
      <c r="E44" s="22"/>
      <c r="F44" s="22"/>
      <c r="G44" s="22"/>
      <c r="H44" s="22"/>
      <c r="I44" s="22"/>
      <c r="J44" s="397" t="s">
        <v>241</v>
      </c>
      <c r="K44" s="398" t="s">
        <v>20</v>
      </c>
      <c r="L44" s="25"/>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row>
    <row r="45" spans="1:54" ht="15" thickBot="1" x14ac:dyDescent="0.4">
      <c r="A45" s="10"/>
      <c r="B45" s="24"/>
      <c r="C45" s="22"/>
      <c r="D45" s="72" t="s">
        <v>264</v>
      </c>
      <c r="E45" s="74"/>
      <c r="F45" s="74"/>
      <c r="G45" s="74"/>
      <c r="H45" s="22"/>
      <c r="I45" s="22"/>
      <c r="J45" s="58"/>
      <c r="K45" s="22"/>
      <c r="L45" s="25"/>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row>
    <row r="46" spans="1:54" ht="15" thickBot="1" x14ac:dyDescent="0.4">
      <c r="A46" s="10"/>
      <c r="B46" s="24"/>
      <c r="C46" s="22"/>
      <c r="D46" s="39" t="s">
        <v>57</v>
      </c>
      <c r="E46" s="810" t="s">
        <v>916</v>
      </c>
      <c r="F46" s="800"/>
      <c r="G46" s="800"/>
      <c r="H46" s="800"/>
      <c r="I46" s="800"/>
      <c r="J46" s="801"/>
      <c r="K46" s="22"/>
      <c r="L46" s="25"/>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row>
    <row r="47" spans="1:54" ht="15" thickBot="1" x14ac:dyDescent="0.4">
      <c r="A47" s="10"/>
      <c r="B47" s="24"/>
      <c r="C47" s="22"/>
      <c r="D47" s="39" t="s">
        <v>59</v>
      </c>
      <c r="E47" s="799" t="s">
        <v>910</v>
      </c>
      <c r="F47" s="800"/>
      <c r="G47" s="800"/>
      <c r="H47" s="800"/>
      <c r="I47" s="800"/>
      <c r="J47" s="801"/>
      <c r="K47" s="22"/>
      <c r="L47" s="25"/>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row>
    <row r="48" spans="1:54" ht="15" thickBot="1" x14ac:dyDescent="0.4">
      <c r="A48" s="10"/>
      <c r="B48" s="24"/>
      <c r="C48" s="22"/>
      <c r="D48" s="22"/>
      <c r="E48" s="22"/>
      <c r="F48" s="22"/>
      <c r="G48" s="22"/>
      <c r="H48" s="22"/>
      <c r="I48" s="22"/>
      <c r="J48" s="58"/>
      <c r="K48" s="22"/>
      <c r="L48" s="25"/>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row>
    <row r="49" spans="1:54" ht="190.9" customHeight="1" thickBot="1" x14ac:dyDescent="0.4">
      <c r="A49" s="10"/>
      <c r="B49" s="24"/>
      <c r="C49" s="802" t="s">
        <v>246</v>
      </c>
      <c r="D49" s="802"/>
      <c r="E49" s="802"/>
      <c r="F49" s="803" t="s">
        <v>911</v>
      </c>
      <c r="G49" s="804"/>
      <c r="H49" s="804"/>
      <c r="I49" s="804"/>
      <c r="J49" s="804"/>
      <c r="K49" s="805"/>
      <c r="L49" s="25"/>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row>
    <row r="50" spans="1:54" s="2" customFormat="1" ht="18.75" customHeight="1" x14ac:dyDescent="0.35">
      <c r="A50" s="9"/>
      <c r="B50" s="24"/>
      <c r="C50" s="28"/>
      <c r="D50" s="28"/>
      <c r="E50" s="28"/>
      <c r="F50" s="28"/>
      <c r="G50" s="28"/>
      <c r="H50" s="28"/>
      <c r="I50" s="28"/>
      <c r="J50" s="54"/>
      <c r="K50" s="54"/>
      <c r="L50" s="25"/>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row>
    <row r="51" spans="1:54" x14ac:dyDescent="0.35">
      <c r="A51" s="10"/>
      <c r="B51" s="24"/>
      <c r="C51" s="22"/>
      <c r="D51" s="22"/>
      <c r="E51" s="22"/>
      <c r="F51" s="22"/>
      <c r="G51" s="22"/>
      <c r="H51" s="22"/>
      <c r="I51" s="22"/>
      <c r="J51" s="58"/>
      <c r="K51" s="22"/>
      <c r="L51" s="25"/>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row>
    <row r="52" spans="1:54" ht="8.5" customHeight="1" x14ac:dyDescent="0.35">
      <c r="A52" s="10"/>
      <c r="B52" s="24"/>
      <c r="C52" s="22"/>
      <c r="D52" s="22"/>
      <c r="E52" s="22"/>
      <c r="F52" s="22"/>
      <c r="G52" s="22"/>
      <c r="H52" s="22"/>
      <c r="I52" s="22"/>
      <c r="J52" s="58"/>
      <c r="K52" s="22"/>
      <c r="L52" s="25"/>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row>
    <row r="53" spans="1:54" ht="32.25" customHeight="1" thickBot="1" x14ac:dyDescent="0.4">
      <c r="A53" s="10"/>
      <c r="B53" s="24"/>
      <c r="C53" s="27"/>
      <c r="D53" s="815" t="s">
        <v>829</v>
      </c>
      <c r="E53" s="815"/>
      <c r="F53" s="815" t="s">
        <v>783</v>
      </c>
      <c r="G53" s="815"/>
      <c r="H53" s="816" t="s">
        <v>244</v>
      </c>
      <c r="I53" s="816"/>
      <c r="J53" s="52" t="s">
        <v>245</v>
      </c>
      <c r="K53" s="52" t="s">
        <v>226</v>
      </c>
      <c r="L53" s="25"/>
      <c r="M53" s="1"/>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row>
    <row r="54" spans="1:54" ht="110.15" customHeight="1" thickBot="1" x14ac:dyDescent="0.4">
      <c r="A54" s="10"/>
      <c r="B54" s="24"/>
      <c r="C54" s="817" t="s">
        <v>878</v>
      </c>
      <c r="D54" s="820" t="s">
        <v>1065</v>
      </c>
      <c r="E54" s="821"/>
      <c r="F54" s="818" t="s">
        <v>875</v>
      </c>
      <c r="G54" s="819"/>
      <c r="H54" s="824" t="s">
        <v>1070</v>
      </c>
      <c r="I54" s="825"/>
      <c r="J54" s="806" t="s">
        <v>1067</v>
      </c>
      <c r="K54" s="808" t="s">
        <v>20</v>
      </c>
      <c r="L54" s="25"/>
      <c r="M54" s="1"/>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row>
    <row r="55" spans="1:54" ht="110.15" customHeight="1" thickBot="1" x14ac:dyDescent="0.4">
      <c r="A55" s="10"/>
      <c r="B55" s="24"/>
      <c r="C55" s="817"/>
      <c r="D55" s="822"/>
      <c r="E55" s="823"/>
      <c r="F55" s="818" t="s">
        <v>806</v>
      </c>
      <c r="G55" s="819"/>
      <c r="H55" s="826"/>
      <c r="I55" s="827"/>
      <c r="J55" s="807"/>
      <c r="K55" s="809"/>
      <c r="L55" s="25"/>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row>
    <row r="56" spans="1:54" ht="25.9" customHeight="1" thickBot="1" x14ac:dyDescent="0.4">
      <c r="A56" s="10"/>
      <c r="B56" s="24"/>
      <c r="C56" s="273"/>
      <c r="D56" s="22"/>
      <c r="E56" s="22"/>
      <c r="F56" s="396"/>
      <c r="G56" s="396"/>
      <c r="H56" s="396"/>
      <c r="I56" s="396"/>
      <c r="J56" s="397" t="s">
        <v>241</v>
      </c>
      <c r="K56" s="399" t="s">
        <v>20</v>
      </c>
      <c r="L56" s="25"/>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row>
    <row r="57" spans="1:54" ht="15" thickBot="1" x14ac:dyDescent="0.4">
      <c r="A57" s="10"/>
      <c r="B57" s="24"/>
      <c r="C57" s="22"/>
      <c r="D57" s="72" t="s">
        <v>264</v>
      </c>
      <c r="E57" s="74"/>
      <c r="F57" s="74"/>
      <c r="G57" s="74"/>
      <c r="H57" s="22"/>
      <c r="I57" s="22"/>
      <c r="J57" s="58"/>
      <c r="K57" s="22"/>
      <c r="L57" s="25"/>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row>
    <row r="58" spans="1:54" ht="15" thickBot="1" x14ac:dyDescent="0.4">
      <c r="A58" s="10"/>
      <c r="B58" s="24"/>
      <c r="C58" s="22"/>
      <c r="D58" s="39" t="s">
        <v>57</v>
      </c>
      <c r="E58" s="811" t="s">
        <v>914</v>
      </c>
      <c r="F58" s="812"/>
      <c r="G58" s="812"/>
      <c r="H58" s="812"/>
      <c r="I58" s="812"/>
      <c r="J58" s="813"/>
      <c r="K58" s="22"/>
      <c r="L58" s="25"/>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row>
    <row r="59" spans="1:54" ht="15" thickBot="1" x14ac:dyDescent="0.4">
      <c r="A59" s="10"/>
      <c r="B59" s="24"/>
      <c r="C59" s="22"/>
      <c r="D59" s="39" t="s">
        <v>59</v>
      </c>
      <c r="E59" s="814" t="s">
        <v>915</v>
      </c>
      <c r="F59" s="812"/>
      <c r="G59" s="812"/>
      <c r="H59" s="812"/>
      <c r="I59" s="812"/>
      <c r="J59" s="813"/>
      <c r="K59" s="22"/>
      <c r="L59" s="25"/>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row>
    <row r="60" spans="1:54" ht="15" thickBot="1" x14ac:dyDescent="0.4">
      <c r="A60" s="10"/>
      <c r="B60" s="24"/>
      <c r="C60" s="22"/>
      <c r="D60" s="39"/>
      <c r="E60" s="22"/>
      <c r="F60" s="22"/>
      <c r="G60" s="22"/>
      <c r="H60" s="22"/>
      <c r="I60" s="22"/>
      <c r="J60" s="22"/>
      <c r="K60" s="22"/>
      <c r="L60" s="25"/>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row>
    <row r="61" spans="1:54" ht="190.9" customHeight="1" thickBot="1" x14ac:dyDescent="0.4">
      <c r="A61" s="10"/>
      <c r="B61" s="24"/>
      <c r="C61" s="802" t="s">
        <v>246</v>
      </c>
      <c r="D61" s="802"/>
      <c r="E61" s="802"/>
      <c r="F61" s="803" t="s">
        <v>1086</v>
      </c>
      <c r="G61" s="804"/>
      <c r="H61" s="804"/>
      <c r="I61" s="804"/>
      <c r="J61" s="804"/>
      <c r="K61" s="805"/>
      <c r="L61" s="25"/>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row>
    <row r="62" spans="1:54" s="2" customFormat="1" ht="18.75" customHeight="1" x14ac:dyDescent="0.35">
      <c r="A62" s="9"/>
      <c r="B62" s="24"/>
      <c r="C62" s="28"/>
      <c r="D62" s="28"/>
      <c r="E62" s="28"/>
      <c r="F62" s="28"/>
      <c r="G62" s="28"/>
      <c r="H62" s="28"/>
      <c r="I62" s="28"/>
      <c r="J62" s="54"/>
      <c r="K62" s="54"/>
      <c r="L62" s="25"/>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row>
    <row r="63" spans="1:54" ht="8.5" customHeight="1" x14ac:dyDescent="0.35">
      <c r="A63" s="10"/>
      <c r="B63" s="24"/>
      <c r="C63" s="22"/>
      <c r="D63" s="22"/>
      <c r="E63" s="22"/>
      <c r="F63" s="22"/>
      <c r="G63" s="22"/>
      <c r="H63" s="22"/>
      <c r="I63" s="22"/>
      <c r="J63" s="58"/>
      <c r="K63" s="22"/>
      <c r="L63" s="25"/>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row>
    <row r="64" spans="1:54" ht="38.25" customHeight="1" thickBot="1" x14ac:dyDescent="0.4">
      <c r="A64" s="10"/>
      <c r="B64" s="24"/>
      <c r="C64" s="27"/>
      <c r="D64" s="815" t="s">
        <v>829</v>
      </c>
      <c r="E64" s="815"/>
      <c r="F64" s="815" t="s">
        <v>783</v>
      </c>
      <c r="G64" s="815"/>
      <c r="H64" s="816" t="s">
        <v>244</v>
      </c>
      <c r="I64" s="816"/>
      <c r="J64" s="52" t="s">
        <v>245</v>
      </c>
      <c r="K64" s="52" t="s">
        <v>226</v>
      </c>
      <c r="L64" s="25"/>
      <c r="M64" s="1"/>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1:54" ht="210" customHeight="1" thickBot="1" x14ac:dyDescent="0.4">
      <c r="A65" s="10"/>
      <c r="B65" s="24"/>
      <c r="C65" s="817" t="s">
        <v>879</v>
      </c>
      <c r="D65" s="844" t="s">
        <v>1068</v>
      </c>
      <c r="E65" s="845"/>
      <c r="F65" s="840" t="s">
        <v>875</v>
      </c>
      <c r="G65" s="841"/>
      <c r="H65" s="844" t="s">
        <v>1069</v>
      </c>
      <c r="I65" s="845"/>
      <c r="J65" s="842" t="s">
        <v>1087</v>
      </c>
      <c r="K65" s="848" t="s">
        <v>20</v>
      </c>
      <c r="L65" s="25"/>
      <c r="M65" s="1"/>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1:54" ht="210" customHeight="1" thickBot="1" x14ac:dyDescent="0.4">
      <c r="A66" s="10"/>
      <c r="B66" s="24"/>
      <c r="C66" s="817"/>
      <c r="D66" s="846"/>
      <c r="E66" s="847"/>
      <c r="F66" s="840" t="s">
        <v>806</v>
      </c>
      <c r="G66" s="841"/>
      <c r="H66" s="846"/>
      <c r="I66" s="847"/>
      <c r="J66" s="843"/>
      <c r="K66" s="849"/>
      <c r="L66" s="25"/>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1:54" ht="25.9" customHeight="1" thickBot="1" x14ac:dyDescent="0.4">
      <c r="A67" s="10"/>
      <c r="B67" s="24"/>
      <c r="C67" s="273"/>
      <c r="D67" s="396"/>
      <c r="E67" s="396"/>
      <c r="F67" s="396"/>
      <c r="G67" s="396"/>
      <c r="H67" s="396"/>
      <c r="I67" s="396"/>
      <c r="J67" s="397" t="s">
        <v>241</v>
      </c>
      <c r="K67" s="398" t="s">
        <v>20</v>
      </c>
      <c r="L67" s="25"/>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row>
    <row r="68" spans="1:54" ht="15" thickBot="1" x14ac:dyDescent="0.4">
      <c r="A68" s="10"/>
      <c r="B68" s="24"/>
      <c r="C68" s="22"/>
      <c r="D68" s="72" t="s">
        <v>264</v>
      </c>
      <c r="E68" s="74"/>
      <c r="F68" s="74"/>
      <c r="G68" s="74"/>
      <c r="H68" s="22"/>
      <c r="I68" s="22"/>
      <c r="J68" s="58"/>
      <c r="K68" s="22"/>
      <c r="L68" s="25"/>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row>
    <row r="69" spans="1:54" ht="15" thickBot="1" x14ac:dyDescent="0.4">
      <c r="A69" s="10"/>
      <c r="B69" s="24"/>
      <c r="C69" s="22"/>
      <c r="D69" s="39" t="s">
        <v>57</v>
      </c>
      <c r="E69" s="811" t="s">
        <v>913</v>
      </c>
      <c r="F69" s="812"/>
      <c r="G69" s="812"/>
      <c r="H69" s="812"/>
      <c r="I69" s="812"/>
      <c r="J69" s="813"/>
      <c r="K69" s="22"/>
      <c r="L69" s="25"/>
      <c r="N69" s="339"/>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1:54" ht="15" thickBot="1" x14ac:dyDescent="0.4">
      <c r="A70" s="10"/>
      <c r="B70" s="24"/>
      <c r="C70" s="22"/>
      <c r="D70" s="39" t="s">
        <v>59</v>
      </c>
      <c r="E70" s="814" t="s">
        <v>912</v>
      </c>
      <c r="F70" s="812"/>
      <c r="G70" s="812"/>
      <c r="H70" s="812"/>
      <c r="I70" s="812"/>
      <c r="J70" s="813"/>
      <c r="K70" s="22"/>
      <c r="L70" s="25"/>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1:54" ht="15" thickBot="1" x14ac:dyDescent="0.4">
      <c r="A71" s="10"/>
      <c r="B71" s="24"/>
      <c r="C71" s="22"/>
      <c r="D71" s="39"/>
      <c r="E71" s="22"/>
      <c r="F71" s="22"/>
      <c r="G71" s="22"/>
      <c r="H71" s="22"/>
      <c r="I71" s="22"/>
      <c r="J71" s="22"/>
      <c r="K71" s="22"/>
      <c r="L71" s="25"/>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row>
    <row r="72" spans="1:54" ht="190.9" customHeight="1" thickBot="1" x14ac:dyDescent="0.4">
      <c r="A72" s="10"/>
      <c r="B72" s="24"/>
      <c r="C72" s="802" t="s">
        <v>246</v>
      </c>
      <c r="D72" s="802"/>
      <c r="E72" s="802"/>
      <c r="F72" s="837" t="s">
        <v>1088</v>
      </c>
      <c r="G72" s="838"/>
      <c r="H72" s="838"/>
      <c r="I72" s="838"/>
      <c r="J72" s="838"/>
      <c r="K72" s="839"/>
      <c r="L72" s="25"/>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row>
    <row r="73" spans="1:54" s="2" customFormat="1" ht="18.75" customHeight="1" x14ac:dyDescent="0.35">
      <c r="A73" s="9"/>
      <c r="B73" s="24"/>
      <c r="C73" s="28"/>
      <c r="D73" s="28"/>
      <c r="E73" s="28"/>
      <c r="F73" s="28"/>
      <c r="G73" s="28"/>
      <c r="H73" s="28"/>
      <c r="I73" s="28"/>
      <c r="J73" s="54"/>
      <c r="K73" s="54"/>
      <c r="L73" s="25"/>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row>
    <row r="74" spans="1:54" ht="8.5" customHeight="1" x14ac:dyDescent="0.35">
      <c r="A74" s="10"/>
      <c r="B74" s="24"/>
      <c r="C74" s="22"/>
      <c r="D74" s="22"/>
      <c r="E74" s="22"/>
      <c r="F74" s="22"/>
      <c r="G74" s="22"/>
      <c r="H74" s="22"/>
      <c r="I74" s="22"/>
      <c r="J74" s="58"/>
      <c r="K74" s="22"/>
      <c r="L74" s="25"/>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row>
    <row r="75" spans="1:54" ht="34.5" customHeight="1" thickBot="1" x14ac:dyDescent="0.4">
      <c r="A75" s="10"/>
      <c r="B75" s="24"/>
      <c r="C75" s="27"/>
      <c r="D75" s="815" t="s">
        <v>829</v>
      </c>
      <c r="E75" s="815"/>
      <c r="F75" s="815" t="s">
        <v>783</v>
      </c>
      <c r="G75" s="815"/>
      <c r="H75" s="816" t="s">
        <v>244</v>
      </c>
      <c r="I75" s="816"/>
      <c r="J75" s="52" t="s">
        <v>245</v>
      </c>
      <c r="K75" s="52" t="s">
        <v>226</v>
      </c>
      <c r="L75" s="25"/>
      <c r="M75" s="1"/>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row>
    <row r="76" spans="1:54" ht="98.25" customHeight="1" thickBot="1" x14ac:dyDescent="0.4">
      <c r="A76" s="10"/>
      <c r="B76" s="24"/>
      <c r="C76" s="817" t="s">
        <v>880</v>
      </c>
      <c r="D76" s="824" t="s">
        <v>1068</v>
      </c>
      <c r="E76" s="825"/>
      <c r="F76" s="818" t="s">
        <v>875</v>
      </c>
      <c r="G76" s="819"/>
      <c r="H76" s="824" t="s">
        <v>1069</v>
      </c>
      <c r="I76" s="825"/>
      <c r="J76" s="806" t="s">
        <v>1089</v>
      </c>
      <c r="K76" s="444" t="s">
        <v>20</v>
      </c>
      <c r="L76" s="25"/>
      <c r="M76" s="1"/>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row>
    <row r="77" spans="1:54" ht="153" customHeight="1" thickBot="1" x14ac:dyDescent="0.4">
      <c r="A77" s="10"/>
      <c r="B77" s="24"/>
      <c r="C77" s="817"/>
      <c r="D77" s="826"/>
      <c r="E77" s="827"/>
      <c r="F77" s="818" t="s">
        <v>806</v>
      </c>
      <c r="G77" s="819"/>
      <c r="H77" s="826"/>
      <c r="I77" s="827"/>
      <c r="J77" s="807"/>
      <c r="K77" s="444" t="s">
        <v>20</v>
      </c>
      <c r="L77" s="25"/>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row>
    <row r="78" spans="1:54" ht="25.9" customHeight="1" thickBot="1" x14ac:dyDescent="0.4">
      <c r="A78" s="10"/>
      <c r="B78" s="24"/>
      <c r="C78" s="273"/>
      <c r="D78" s="396"/>
      <c r="E78" s="396"/>
      <c r="F78" s="396"/>
      <c r="G78" s="396"/>
      <c r="H78" s="396"/>
      <c r="I78" s="396"/>
      <c r="J78" s="397" t="s">
        <v>241</v>
      </c>
      <c r="K78" s="398" t="s">
        <v>20</v>
      </c>
      <c r="L78" s="25"/>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row>
    <row r="79" spans="1:54" ht="15" thickBot="1" x14ac:dyDescent="0.4">
      <c r="A79" s="10"/>
      <c r="B79" s="24"/>
      <c r="C79" s="22"/>
      <c r="D79" s="72" t="s">
        <v>264</v>
      </c>
      <c r="E79" s="74"/>
      <c r="F79" s="74"/>
      <c r="G79" s="74"/>
      <c r="H79" s="22"/>
      <c r="I79" s="22"/>
      <c r="J79" s="58"/>
      <c r="K79" s="22"/>
      <c r="L79" s="25"/>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row>
    <row r="80" spans="1:54" ht="15" thickBot="1" x14ac:dyDescent="0.4">
      <c r="A80" s="10"/>
      <c r="B80" s="24"/>
      <c r="C80" s="22"/>
      <c r="D80" s="39" t="s">
        <v>57</v>
      </c>
      <c r="E80" s="811" t="s">
        <v>918</v>
      </c>
      <c r="F80" s="812"/>
      <c r="G80" s="812"/>
      <c r="H80" s="812"/>
      <c r="I80" s="812"/>
      <c r="J80" s="813"/>
      <c r="K80" s="22"/>
      <c r="L80" s="25"/>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row>
    <row r="81" spans="1:54" ht="15" thickBot="1" x14ac:dyDescent="0.4">
      <c r="A81" s="10"/>
      <c r="B81" s="24"/>
      <c r="C81" s="22"/>
      <c r="D81" s="39" t="s">
        <v>59</v>
      </c>
      <c r="E81" s="814" t="s">
        <v>917</v>
      </c>
      <c r="F81" s="812"/>
      <c r="G81" s="812"/>
      <c r="H81" s="812"/>
      <c r="I81" s="812"/>
      <c r="J81" s="813"/>
      <c r="K81" s="22"/>
      <c r="L81" s="25"/>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row>
    <row r="82" spans="1:54" ht="15" thickBot="1" x14ac:dyDescent="0.4">
      <c r="A82" s="10"/>
      <c r="B82" s="24"/>
      <c r="C82" s="22"/>
      <c r="D82" s="39"/>
      <c r="E82" s="22"/>
      <c r="F82" s="22"/>
      <c r="G82" s="22"/>
      <c r="H82" s="22"/>
      <c r="I82" s="22"/>
      <c r="J82" s="22"/>
      <c r="K82" s="22"/>
      <c r="L82" s="25"/>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row>
    <row r="83" spans="1:54" ht="190.9" customHeight="1" thickBot="1" x14ac:dyDescent="0.4">
      <c r="A83" s="10"/>
      <c r="B83" s="24"/>
      <c r="C83" s="802" t="s">
        <v>246</v>
      </c>
      <c r="D83" s="802"/>
      <c r="E83" s="802"/>
      <c r="F83" s="837" t="s">
        <v>1130</v>
      </c>
      <c r="G83" s="838"/>
      <c r="H83" s="838"/>
      <c r="I83" s="838"/>
      <c r="J83" s="838"/>
      <c r="K83" s="839"/>
      <c r="L83" s="25"/>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row>
    <row r="84" spans="1:54" s="2" customFormat="1" ht="18.75" customHeight="1" x14ac:dyDescent="0.35">
      <c r="A84" s="9"/>
      <c r="B84" s="24"/>
      <c r="C84" s="28"/>
      <c r="D84" s="28"/>
      <c r="E84" s="28"/>
      <c r="F84" s="28"/>
      <c r="G84" s="28"/>
      <c r="H84" s="28"/>
      <c r="I84" s="28"/>
      <c r="J84" s="54"/>
      <c r="K84" s="54"/>
      <c r="L84" s="25"/>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row>
    <row r="85" spans="1:54" ht="8.5" customHeight="1" x14ac:dyDescent="0.35">
      <c r="A85" s="10"/>
      <c r="B85" s="24"/>
      <c r="C85" s="22"/>
      <c r="D85" s="22"/>
      <c r="E85" s="22"/>
      <c r="F85" s="22"/>
      <c r="G85" s="22"/>
      <c r="H85" s="22"/>
      <c r="I85" s="22"/>
      <c r="J85" s="58"/>
      <c r="K85" s="22"/>
      <c r="L85" s="25"/>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row>
    <row r="86" spans="1:54" s="2" customFormat="1" ht="18.75" customHeight="1" x14ac:dyDescent="0.35">
      <c r="A86" s="9"/>
      <c r="B86" s="24"/>
      <c r="C86" s="28"/>
      <c r="D86" s="28"/>
      <c r="E86" s="28"/>
      <c r="F86" s="28"/>
      <c r="G86" s="28"/>
      <c r="H86" s="28"/>
      <c r="I86" s="28"/>
      <c r="J86" s="54"/>
      <c r="K86" s="54"/>
      <c r="L86" s="25"/>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row>
    <row r="87" spans="1:54" s="2" customFormat="1" ht="15.75" customHeight="1" thickBot="1" x14ac:dyDescent="0.4">
      <c r="A87" s="9"/>
      <c r="B87" s="24"/>
      <c r="C87" s="22"/>
      <c r="D87" s="254" t="s">
        <v>803</v>
      </c>
      <c r="E87" s="23"/>
      <c r="F87" s="23"/>
      <c r="G87" s="23"/>
      <c r="H87" s="23"/>
      <c r="I87" s="38" t="s">
        <v>219</v>
      </c>
      <c r="J87" s="54"/>
      <c r="K87" s="54"/>
      <c r="L87" s="25"/>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row>
    <row r="88" spans="1:54" s="2" customFormat="1" ht="78" customHeight="1" x14ac:dyDescent="0.35">
      <c r="A88" s="9"/>
      <c r="B88" s="24"/>
      <c r="C88" s="258" t="s">
        <v>805</v>
      </c>
      <c r="D88" s="834" t="s">
        <v>804</v>
      </c>
      <c r="E88" s="835"/>
      <c r="F88" s="836"/>
      <c r="G88" s="23"/>
      <c r="H88" s="13" t="s">
        <v>220</v>
      </c>
      <c r="I88" s="834" t="s">
        <v>274</v>
      </c>
      <c r="J88" s="835"/>
      <c r="K88" s="836"/>
      <c r="L88" s="25"/>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row>
    <row r="89" spans="1:54" s="2" customFormat="1" ht="54.75" customHeight="1" x14ac:dyDescent="0.35">
      <c r="A89" s="9"/>
      <c r="B89" s="24"/>
      <c r="C89" s="259" t="s">
        <v>806</v>
      </c>
      <c r="D89" s="828" t="s">
        <v>811</v>
      </c>
      <c r="E89" s="829"/>
      <c r="F89" s="830"/>
      <c r="G89" s="23"/>
      <c r="H89" s="14" t="s">
        <v>221</v>
      </c>
      <c r="I89" s="828" t="s">
        <v>275</v>
      </c>
      <c r="J89" s="829"/>
      <c r="K89" s="830"/>
      <c r="L89" s="25"/>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row>
    <row r="90" spans="1:54" s="2" customFormat="1" ht="58.5" customHeight="1" x14ac:dyDescent="0.35">
      <c r="A90" s="9"/>
      <c r="B90" s="24"/>
      <c r="C90" s="259" t="s">
        <v>807</v>
      </c>
      <c r="D90" s="828" t="s">
        <v>812</v>
      </c>
      <c r="E90" s="829"/>
      <c r="F90" s="830"/>
      <c r="G90" s="23"/>
      <c r="H90" s="14" t="s">
        <v>222</v>
      </c>
      <c r="I90" s="828" t="s">
        <v>276</v>
      </c>
      <c r="J90" s="829"/>
      <c r="K90" s="830"/>
      <c r="L90" s="25"/>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row>
    <row r="91" spans="1:54" ht="60" customHeight="1" x14ac:dyDescent="0.35">
      <c r="A91" s="10"/>
      <c r="B91" s="24"/>
      <c r="C91" s="259" t="s">
        <v>808</v>
      </c>
      <c r="D91" s="828" t="s">
        <v>813</v>
      </c>
      <c r="E91" s="829"/>
      <c r="F91" s="830"/>
      <c r="G91" s="23"/>
      <c r="H91" s="14" t="s">
        <v>223</v>
      </c>
      <c r="I91" s="828" t="s">
        <v>277</v>
      </c>
      <c r="J91" s="829"/>
      <c r="K91" s="830"/>
      <c r="L91" s="25"/>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row>
    <row r="92" spans="1:54" ht="54" customHeight="1" x14ac:dyDescent="0.35">
      <c r="A92" s="10"/>
      <c r="B92" s="20"/>
      <c r="C92" s="259" t="s">
        <v>809</v>
      </c>
      <c r="D92" s="828" t="s">
        <v>814</v>
      </c>
      <c r="E92" s="829"/>
      <c r="F92" s="830"/>
      <c r="G92" s="23"/>
      <c r="H92" s="14" t="s">
        <v>224</v>
      </c>
      <c r="I92" s="828" t="s">
        <v>278</v>
      </c>
      <c r="J92" s="829"/>
      <c r="K92" s="830"/>
      <c r="L92" s="21"/>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row>
    <row r="93" spans="1:54" ht="61.5" customHeight="1" thickBot="1" x14ac:dyDescent="0.4">
      <c r="A93" s="10"/>
      <c r="B93" s="20"/>
      <c r="C93" s="259" t="s">
        <v>810</v>
      </c>
      <c r="D93" s="828" t="s">
        <v>815</v>
      </c>
      <c r="E93" s="829"/>
      <c r="F93" s="830"/>
      <c r="G93" s="23"/>
      <c r="H93" s="15" t="s">
        <v>225</v>
      </c>
      <c r="I93" s="831" t="s">
        <v>279</v>
      </c>
      <c r="J93" s="832"/>
      <c r="K93" s="833"/>
      <c r="L93" s="21"/>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row>
    <row r="94" spans="1:54" ht="61.5" customHeight="1" x14ac:dyDescent="0.35">
      <c r="A94" s="10"/>
      <c r="B94" s="20"/>
      <c r="C94" s="260" t="s">
        <v>816</v>
      </c>
      <c r="D94" s="828" t="s">
        <v>818</v>
      </c>
      <c r="E94" s="829"/>
      <c r="F94" s="830"/>
      <c r="G94" s="20"/>
      <c r="H94" s="73"/>
      <c r="I94" s="255"/>
      <c r="J94" s="255"/>
      <c r="K94" s="255"/>
      <c r="L94" s="21"/>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row>
    <row r="95" spans="1:54" ht="61.5" customHeight="1" thickBot="1" x14ac:dyDescent="0.4">
      <c r="A95" s="10"/>
      <c r="B95" s="246"/>
      <c r="C95" s="261" t="s">
        <v>817</v>
      </c>
      <c r="D95" s="831" t="s">
        <v>819</v>
      </c>
      <c r="E95" s="832"/>
      <c r="F95" s="833"/>
      <c r="G95" s="20"/>
      <c r="H95" s="73"/>
      <c r="I95" s="255"/>
      <c r="J95" s="255"/>
      <c r="K95" s="255"/>
      <c r="L95" s="21"/>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row>
    <row r="96" spans="1:54" ht="15" thickBot="1" x14ac:dyDescent="0.4">
      <c r="A96" s="10"/>
      <c r="B96" s="29"/>
      <c r="C96" s="30"/>
      <c r="D96" s="31"/>
      <c r="E96" s="31"/>
      <c r="F96" s="31"/>
      <c r="G96" s="31"/>
      <c r="H96" s="31"/>
      <c r="I96" s="31"/>
      <c r="J96" s="55"/>
      <c r="K96" s="55"/>
      <c r="L96" s="32"/>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row>
    <row r="97" spans="1:54" ht="49.9" customHeight="1" x14ac:dyDescent="0.35">
      <c r="A97" s="1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row>
    <row r="98" spans="1:54" ht="49.9" customHeight="1" x14ac:dyDescent="0.35">
      <c r="A98" s="1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row>
    <row r="99" spans="1:54" ht="49.5" customHeight="1" x14ac:dyDescent="0.35">
      <c r="A99" s="1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row>
    <row r="100" spans="1:54" ht="49.9" customHeight="1" x14ac:dyDescent="0.35">
      <c r="A100" s="1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row>
    <row r="101" spans="1:54" ht="49.9" customHeight="1" x14ac:dyDescent="0.35">
      <c r="A101" s="1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row>
    <row r="102" spans="1:54" ht="49.9" customHeight="1" x14ac:dyDescent="0.35">
      <c r="A102" s="1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row>
    <row r="103" spans="1:54" x14ac:dyDescent="0.35">
      <c r="A103" s="1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row>
    <row r="104" spans="1:54" x14ac:dyDescent="0.35">
      <c r="A104" s="1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row>
    <row r="105" spans="1:54" x14ac:dyDescent="0.35">
      <c r="A105" s="1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row>
    <row r="106" spans="1:54" x14ac:dyDescent="0.35">
      <c r="A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row>
    <row r="107" spans="1:54" x14ac:dyDescent="0.35">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row>
    <row r="108" spans="1:54" x14ac:dyDescent="0.3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row>
    <row r="109" spans="1:54" x14ac:dyDescent="0.35">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row>
    <row r="110" spans="1:54" x14ac:dyDescent="0.35">
      <c r="A110" s="50"/>
      <c r="B110" s="50"/>
      <c r="C110" s="50"/>
      <c r="D110" s="50"/>
      <c r="E110" s="50"/>
      <c r="F110" s="50"/>
      <c r="G110" s="50"/>
      <c r="H110" s="50"/>
      <c r="I110" s="50"/>
      <c r="J110" s="50"/>
      <c r="K110" s="50"/>
      <c r="L110" s="50"/>
      <c r="M110" s="50"/>
    </row>
    <row r="111" spans="1:54" x14ac:dyDescent="0.35">
      <c r="A111" s="50"/>
      <c r="B111" s="50"/>
      <c r="C111" s="50"/>
      <c r="D111" s="50"/>
      <c r="E111" s="50"/>
      <c r="F111" s="50"/>
      <c r="G111" s="50"/>
      <c r="H111" s="50"/>
      <c r="I111" s="50"/>
      <c r="J111" s="50"/>
      <c r="K111" s="50"/>
      <c r="L111" s="50"/>
      <c r="M111" s="50"/>
    </row>
    <row r="112" spans="1:54" x14ac:dyDescent="0.35">
      <c r="A112" s="50"/>
      <c r="B112" s="50"/>
      <c r="C112" s="50"/>
      <c r="D112" s="50"/>
      <c r="E112" s="50"/>
      <c r="F112" s="50"/>
      <c r="G112" s="50"/>
      <c r="H112" s="50"/>
      <c r="I112" s="50"/>
      <c r="J112" s="50"/>
      <c r="K112" s="50"/>
      <c r="L112" s="50"/>
      <c r="M112" s="50"/>
    </row>
    <row r="113" spans="1:13" x14ac:dyDescent="0.35">
      <c r="A113" s="50"/>
      <c r="B113" s="50"/>
      <c r="C113" s="50"/>
      <c r="D113" s="50"/>
      <c r="E113" s="50"/>
      <c r="F113" s="50"/>
      <c r="G113" s="50"/>
      <c r="H113" s="50"/>
      <c r="I113" s="50"/>
      <c r="J113" s="50"/>
      <c r="K113" s="50"/>
      <c r="L113" s="50"/>
      <c r="M113" s="50"/>
    </row>
    <row r="114" spans="1:13" x14ac:dyDescent="0.35">
      <c r="A114" s="50"/>
      <c r="B114" s="50"/>
      <c r="C114" s="50"/>
      <c r="D114" s="50"/>
      <c r="E114" s="50"/>
      <c r="F114" s="50"/>
      <c r="G114" s="50"/>
      <c r="H114" s="50"/>
      <c r="I114" s="50"/>
      <c r="J114" s="50"/>
      <c r="K114" s="50"/>
      <c r="L114" s="50"/>
      <c r="M114" s="50"/>
    </row>
    <row r="115" spans="1:13" x14ac:dyDescent="0.35">
      <c r="A115" s="50"/>
      <c r="B115" s="50"/>
      <c r="C115" s="50"/>
      <c r="D115" s="50"/>
      <c r="E115" s="50"/>
      <c r="F115" s="50"/>
      <c r="G115" s="50"/>
      <c r="H115" s="50"/>
      <c r="I115" s="50"/>
      <c r="J115" s="50"/>
      <c r="K115" s="50"/>
      <c r="L115" s="50"/>
      <c r="M115" s="50"/>
    </row>
    <row r="116" spans="1:13" x14ac:dyDescent="0.35">
      <c r="A116" s="50"/>
      <c r="B116" s="50"/>
      <c r="C116" s="50"/>
      <c r="D116" s="50"/>
      <c r="E116" s="50"/>
      <c r="F116" s="50"/>
      <c r="G116" s="50"/>
      <c r="H116" s="50"/>
      <c r="I116" s="50"/>
      <c r="J116" s="50"/>
      <c r="K116" s="50"/>
      <c r="L116" s="50"/>
      <c r="M116" s="50"/>
    </row>
    <row r="117" spans="1:13" x14ac:dyDescent="0.35">
      <c r="A117" s="50"/>
      <c r="B117" s="50"/>
      <c r="C117" s="50"/>
      <c r="D117" s="50"/>
      <c r="E117" s="50"/>
      <c r="F117" s="50"/>
      <c r="G117" s="50"/>
      <c r="H117" s="50"/>
      <c r="I117" s="50"/>
      <c r="J117" s="50"/>
      <c r="K117" s="50"/>
      <c r="L117" s="50"/>
      <c r="M117" s="50"/>
    </row>
    <row r="118" spans="1:13" x14ac:dyDescent="0.35">
      <c r="A118" s="50"/>
      <c r="B118" s="50"/>
      <c r="C118" s="50"/>
      <c r="D118" s="50"/>
      <c r="E118" s="50"/>
      <c r="F118" s="50"/>
      <c r="G118" s="50"/>
      <c r="H118" s="50"/>
      <c r="I118" s="50"/>
      <c r="J118" s="50"/>
      <c r="K118" s="50"/>
      <c r="L118" s="50"/>
      <c r="M118" s="50"/>
    </row>
    <row r="119" spans="1:13" x14ac:dyDescent="0.35">
      <c r="A119" s="50"/>
      <c r="B119" s="50"/>
      <c r="C119" s="50"/>
      <c r="D119" s="50"/>
      <c r="E119" s="50"/>
      <c r="F119" s="50"/>
      <c r="G119" s="50"/>
      <c r="H119" s="50"/>
      <c r="I119" s="50"/>
      <c r="J119" s="50"/>
      <c r="K119" s="50"/>
      <c r="L119" s="50"/>
      <c r="M119" s="50"/>
    </row>
    <row r="120" spans="1:13" x14ac:dyDescent="0.35">
      <c r="A120" s="50"/>
      <c r="B120" s="50"/>
      <c r="C120" s="50"/>
      <c r="D120" s="50"/>
      <c r="E120" s="50"/>
      <c r="F120" s="50"/>
      <c r="G120" s="50"/>
      <c r="H120" s="50"/>
      <c r="I120" s="50"/>
      <c r="J120" s="50"/>
      <c r="K120" s="50"/>
      <c r="L120" s="50"/>
      <c r="M120" s="50"/>
    </row>
    <row r="121" spans="1:13" x14ac:dyDescent="0.35">
      <c r="A121" s="50"/>
      <c r="B121" s="50"/>
      <c r="C121" s="50"/>
      <c r="D121" s="50"/>
      <c r="E121" s="50"/>
      <c r="F121" s="50"/>
      <c r="G121" s="50"/>
      <c r="H121" s="50"/>
      <c r="I121" s="50"/>
      <c r="J121" s="50"/>
      <c r="K121" s="50"/>
      <c r="L121" s="50"/>
      <c r="M121" s="50"/>
    </row>
    <row r="122" spans="1:13" x14ac:dyDescent="0.35">
      <c r="A122" s="50"/>
      <c r="B122" s="50"/>
      <c r="C122" s="50"/>
      <c r="D122" s="50"/>
      <c r="E122" s="50"/>
      <c r="F122" s="50"/>
      <c r="G122" s="50"/>
      <c r="H122" s="50"/>
      <c r="I122" s="50"/>
      <c r="J122" s="50"/>
      <c r="K122" s="50"/>
      <c r="L122" s="50"/>
      <c r="M122" s="50"/>
    </row>
    <row r="123" spans="1:13" x14ac:dyDescent="0.35">
      <c r="A123" s="50"/>
      <c r="B123" s="50"/>
      <c r="C123" s="50"/>
      <c r="D123" s="50"/>
      <c r="E123" s="50"/>
      <c r="F123" s="50"/>
      <c r="G123" s="50"/>
      <c r="H123" s="50"/>
      <c r="I123" s="50"/>
      <c r="J123" s="50"/>
      <c r="K123" s="50"/>
      <c r="L123" s="50"/>
      <c r="M123" s="50"/>
    </row>
    <row r="124" spans="1:13" x14ac:dyDescent="0.35">
      <c r="A124" s="50"/>
      <c r="B124" s="50"/>
      <c r="C124" s="50"/>
      <c r="D124" s="50"/>
      <c r="E124" s="50"/>
      <c r="F124" s="50"/>
      <c r="G124" s="50"/>
      <c r="H124" s="50"/>
      <c r="I124" s="50"/>
      <c r="J124" s="50"/>
      <c r="K124" s="50"/>
      <c r="L124" s="50"/>
      <c r="M124" s="50"/>
    </row>
    <row r="125" spans="1:13" x14ac:dyDescent="0.35">
      <c r="A125" s="50"/>
      <c r="B125" s="50"/>
      <c r="C125" s="50"/>
      <c r="D125" s="50"/>
      <c r="E125" s="50"/>
      <c r="F125" s="50"/>
      <c r="G125" s="50"/>
      <c r="H125" s="50"/>
      <c r="I125" s="50"/>
      <c r="J125" s="50"/>
      <c r="K125" s="50"/>
      <c r="L125" s="50"/>
      <c r="M125" s="50"/>
    </row>
    <row r="126" spans="1:13" x14ac:dyDescent="0.35">
      <c r="A126" s="50"/>
      <c r="B126" s="50"/>
      <c r="C126" s="50"/>
      <c r="D126" s="50"/>
      <c r="E126" s="50"/>
      <c r="F126" s="50"/>
      <c r="G126" s="50"/>
      <c r="H126" s="50"/>
      <c r="I126" s="50"/>
      <c r="J126" s="50"/>
      <c r="K126" s="50"/>
      <c r="L126" s="50"/>
      <c r="M126" s="50"/>
    </row>
    <row r="127" spans="1:13" x14ac:dyDescent="0.35">
      <c r="A127" s="50"/>
      <c r="B127" s="50"/>
      <c r="C127" s="50"/>
      <c r="D127" s="50"/>
      <c r="E127" s="50"/>
      <c r="F127" s="50"/>
      <c r="G127" s="50"/>
      <c r="H127" s="50"/>
      <c r="I127" s="50"/>
      <c r="J127" s="50"/>
      <c r="K127" s="50"/>
      <c r="L127" s="50"/>
      <c r="M127" s="50"/>
    </row>
    <row r="128" spans="1:13" x14ac:dyDescent="0.35">
      <c r="A128" s="50"/>
      <c r="B128" s="50"/>
      <c r="C128" s="50"/>
      <c r="D128" s="50"/>
      <c r="E128" s="50"/>
      <c r="F128" s="50"/>
      <c r="G128" s="50"/>
      <c r="H128" s="50"/>
      <c r="I128" s="50"/>
      <c r="J128" s="50"/>
      <c r="K128" s="50"/>
      <c r="L128" s="50"/>
      <c r="M128" s="50"/>
    </row>
    <row r="129" spans="1:13" x14ac:dyDescent="0.35">
      <c r="A129" s="50"/>
      <c r="B129" s="50"/>
      <c r="C129" s="50"/>
      <c r="D129" s="50"/>
      <c r="E129" s="50"/>
      <c r="F129" s="50"/>
      <c r="G129" s="50"/>
      <c r="H129" s="50"/>
      <c r="I129" s="50"/>
      <c r="J129" s="50"/>
      <c r="K129" s="50"/>
      <c r="L129" s="50"/>
      <c r="M129" s="50"/>
    </row>
    <row r="130" spans="1:13" x14ac:dyDescent="0.35">
      <c r="A130" s="50"/>
      <c r="B130" s="50"/>
      <c r="C130" s="50"/>
      <c r="D130" s="50"/>
      <c r="E130" s="50"/>
      <c r="F130" s="50"/>
      <c r="G130" s="50"/>
      <c r="H130" s="50"/>
      <c r="I130" s="50"/>
      <c r="J130" s="50"/>
      <c r="K130" s="50"/>
      <c r="L130" s="50"/>
      <c r="M130" s="50"/>
    </row>
    <row r="131" spans="1:13" x14ac:dyDescent="0.35">
      <c r="A131" s="50"/>
      <c r="B131" s="50"/>
      <c r="C131" s="50"/>
      <c r="D131" s="50"/>
      <c r="E131" s="50"/>
      <c r="F131" s="50"/>
      <c r="G131" s="50"/>
      <c r="H131" s="50"/>
      <c r="I131" s="50"/>
      <c r="J131" s="50"/>
      <c r="K131" s="50"/>
      <c r="L131" s="50"/>
      <c r="M131" s="50"/>
    </row>
    <row r="132" spans="1:13" x14ac:dyDescent="0.35">
      <c r="A132" s="50"/>
      <c r="B132" s="50"/>
      <c r="C132" s="50"/>
      <c r="D132" s="50"/>
      <c r="E132" s="50"/>
      <c r="F132" s="50"/>
      <c r="G132" s="50"/>
      <c r="H132" s="50"/>
      <c r="I132" s="50"/>
      <c r="J132" s="50"/>
      <c r="K132" s="50"/>
      <c r="L132" s="50"/>
      <c r="M132" s="50"/>
    </row>
    <row r="133" spans="1:13" x14ac:dyDescent="0.35">
      <c r="A133" s="50"/>
      <c r="B133" s="50"/>
      <c r="C133" s="50"/>
      <c r="D133" s="50"/>
      <c r="E133" s="50"/>
      <c r="F133" s="50"/>
      <c r="G133" s="50"/>
      <c r="H133" s="50"/>
      <c r="I133" s="50"/>
      <c r="J133" s="50"/>
      <c r="K133" s="50"/>
      <c r="L133" s="50"/>
      <c r="M133" s="50"/>
    </row>
    <row r="134" spans="1:13" x14ac:dyDescent="0.35">
      <c r="A134" s="50"/>
      <c r="B134" s="50"/>
      <c r="C134" s="50"/>
      <c r="D134" s="50"/>
      <c r="E134" s="50"/>
      <c r="F134" s="50"/>
      <c r="G134" s="50"/>
      <c r="H134" s="50"/>
      <c r="I134" s="50"/>
      <c r="J134" s="50"/>
      <c r="K134" s="50"/>
      <c r="L134" s="50"/>
      <c r="M134" s="50"/>
    </row>
    <row r="135" spans="1:13" x14ac:dyDescent="0.35">
      <c r="A135" s="50"/>
      <c r="B135" s="50"/>
      <c r="C135" s="50"/>
      <c r="D135" s="50"/>
      <c r="E135" s="50"/>
      <c r="F135" s="50"/>
      <c r="G135" s="50"/>
      <c r="H135" s="50"/>
      <c r="I135" s="50"/>
      <c r="J135" s="50"/>
      <c r="K135" s="50"/>
      <c r="L135" s="50"/>
      <c r="M135" s="50"/>
    </row>
    <row r="136" spans="1:13" x14ac:dyDescent="0.35">
      <c r="A136" s="50"/>
      <c r="B136" s="50"/>
      <c r="C136" s="50"/>
      <c r="D136" s="50"/>
      <c r="E136" s="50"/>
      <c r="F136" s="50"/>
      <c r="G136" s="50"/>
      <c r="H136" s="50"/>
      <c r="I136" s="50"/>
      <c r="J136" s="50"/>
      <c r="K136" s="50"/>
      <c r="L136" s="50"/>
      <c r="M136" s="50"/>
    </row>
    <row r="137" spans="1:13" x14ac:dyDescent="0.35">
      <c r="A137" s="50"/>
      <c r="B137" s="50"/>
      <c r="C137" s="50"/>
      <c r="D137" s="50"/>
      <c r="E137" s="50"/>
      <c r="F137" s="50"/>
      <c r="G137" s="50"/>
      <c r="H137" s="50"/>
      <c r="I137" s="50"/>
      <c r="J137" s="50"/>
      <c r="K137" s="50"/>
      <c r="L137" s="50"/>
      <c r="M137" s="50"/>
    </row>
    <row r="138" spans="1:13" x14ac:dyDescent="0.35">
      <c r="A138" s="50"/>
      <c r="B138" s="50"/>
      <c r="C138" s="50"/>
      <c r="D138" s="50"/>
      <c r="E138" s="50"/>
      <c r="F138" s="50"/>
      <c r="G138" s="50"/>
      <c r="H138" s="50"/>
      <c r="I138" s="50"/>
      <c r="J138" s="50"/>
      <c r="K138" s="50"/>
      <c r="L138" s="50"/>
      <c r="M138" s="50"/>
    </row>
    <row r="139" spans="1:13" x14ac:dyDescent="0.35">
      <c r="A139" s="50"/>
      <c r="B139" s="50"/>
      <c r="C139" s="50"/>
      <c r="D139" s="50"/>
      <c r="E139" s="50"/>
      <c r="F139" s="50"/>
      <c r="G139" s="50"/>
      <c r="H139" s="50"/>
      <c r="I139" s="50"/>
      <c r="J139" s="50"/>
      <c r="K139" s="50"/>
      <c r="L139" s="50"/>
      <c r="M139" s="50"/>
    </row>
    <row r="140" spans="1:13" x14ac:dyDescent="0.35">
      <c r="A140" s="50"/>
      <c r="B140" s="50"/>
      <c r="C140" s="50"/>
      <c r="D140" s="50"/>
      <c r="E140" s="50"/>
      <c r="F140" s="50"/>
      <c r="G140" s="50"/>
      <c r="H140" s="50"/>
      <c r="I140" s="50"/>
      <c r="J140" s="50"/>
      <c r="K140" s="50"/>
      <c r="L140" s="50"/>
      <c r="M140" s="50"/>
    </row>
    <row r="141" spans="1:13" x14ac:dyDescent="0.35">
      <c r="A141" s="50"/>
      <c r="B141" s="50"/>
      <c r="C141" s="50"/>
      <c r="D141" s="50"/>
      <c r="E141" s="50"/>
      <c r="F141" s="50"/>
      <c r="G141" s="50"/>
      <c r="H141" s="50"/>
      <c r="I141" s="50"/>
      <c r="J141" s="50"/>
      <c r="K141" s="50"/>
      <c r="L141" s="50"/>
      <c r="M141" s="50"/>
    </row>
    <row r="142" spans="1:13" x14ac:dyDescent="0.35">
      <c r="A142" s="50"/>
      <c r="B142" s="50"/>
      <c r="C142" s="50"/>
      <c r="D142" s="50"/>
      <c r="E142" s="50"/>
      <c r="F142" s="50"/>
      <c r="G142" s="50"/>
      <c r="H142" s="50"/>
      <c r="I142" s="50"/>
      <c r="J142" s="50"/>
      <c r="K142" s="50"/>
      <c r="L142" s="50"/>
      <c r="M142" s="50"/>
    </row>
    <row r="143" spans="1:13" x14ac:dyDescent="0.35">
      <c r="A143" s="50"/>
      <c r="B143" s="50"/>
      <c r="C143" s="50"/>
      <c r="D143" s="50"/>
      <c r="E143" s="50"/>
      <c r="F143" s="50"/>
      <c r="G143" s="50"/>
      <c r="H143" s="50"/>
      <c r="I143" s="50"/>
      <c r="J143" s="50"/>
      <c r="K143" s="50"/>
      <c r="L143" s="50"/>
      <c r="M143" s="50"/>
    </row>
    <row r="144" spans="1:13" x14ac:dyDescent="0.35">
      <c r="A144" s="50"/>
      <c r="B144" s="50"/>
      <c r="C144" s="50"/>
      <c r="D144" s="50"/>
      <c r="E144" s="50"/>
      <c r="F144" s="50"/>
      <c r="G144" s="50"/>
      <c r="H144" s="50"/>
      <c r="I144" s="50"/>
      <c r="J144" s="50"/>
      <c r="K144" s="50"/>
      <c r="L144" s="50"/>
      <c r="M144" s="50"/>
    </row>
    <row r="145" spans="1:13" x14ac:dyDescent="0.35">
      <c r="A145" s="50"/>
      <c r="B145" s="50"/>
      <c r="J145" s="50"/>
      <c r="K145" s="50"/>
      <c r="L145" s="50"/>
      <c r="M145" s="50"/>
    </row>
    <row r="146" spans="1:13" x14ac:dyDescent="0.35">
      <c r="A146" s="50"/>
      <c r="B146" s="50"/>
      <c r="J146" s="50"/>
      <c r="K146" s="50"/>
      <c r="L146" s="50"/>
      <c r="M146" s="50"/>
    </row>
    <row r="147" spans="1:13" x14ac:dyDescent="0.35">
      <c r="A147" s="50"/>
      <c r="B147" s="50"/>
      <c r="J147" s="50"/>
      <c r="K147" s="50"/>
      <c r="L147" s="50"/>
      <c r="M147" s="50"/>
    </row>
    <row r="148" spans="1:13" x14ac:dyDescent="0.35">
      <c r="A148" s="50"/>
      <c r="B148" s="50"/>
      <c r="J148" s="50"/>
      <c r="K148" s="50"/>
      <c r="L148" s="50"/>
      <c r="M148" s="50"/>
    </row>
    <row r="149" spans="1:13" x14ac:dyDescent="0.35">
      <c r="A149" s="50"/>
      <c r="B149" s="50"/>
      <c r="J149" s="50"/>
      <c r="K149" s="50"/>
      <c r="L149" s="50"/>
      <c r="M149" s="50"/>
    </row>
    <row r="150" spans="1:13" x14ac:dyDescent="0.35">
      <c r="A150" s="50"/>
      <c r="B150" s="50"/>
      <c r="J150" s="50"/>
      <c r="K150" s="50"/>
      <c r="L150" s="50"/>
      <c r="M150" s="50"/>
    </row>
    <row r="151" spans="1:13" x14ac:dyDescent="0.35">
      <c r="A151" s="50"/>
      <c r="B151" s="50"/>
      <c r="J151" s="50"/>
      <c r="K151" s="50"/>
      <c r="L151" s="50"/>
      <c r="M151" s="50"/>
    </row>
    <row r="152" spans="1:13" x14ac:dyDescent="0.35">
      <c r="A152" s="50"/>
      <c r="B152" s="50"/>
      <c r="J152" s="50"/>
      <c r="K152" s="50"/>
      <c r="L152" s="50"/>
      <c r="M152" s="50"/>
    </row>
    <row r="153" spans="1:13" x14ac:dyDescent="0.35">
      <c r="A153" s="50"/>
      <c r="B153" s="50"/>
      <c r="J153" s="50"/>
      <c r="K153" s="50"/>
      <c r="L153" s="50"/>
      <c r="M153" s="50"/>
    </row>
    <row r="154" spans="1:13" x14ac:dyDescent="0.35">
      <c r="B154" s="50"/>
      <c r="L154" s="50"/>
    </row>
  </sheetData>
  <customSheetViews>
    <customSheetView guid="{EF9825A4-66A9-440C-B5D2-85645B844729}" scale="70">
      <selection activeCell="H14" sqref="H14:I14"/>
      <pageMargins left="0.2" right="0.21" top="0.17" bottom="0.17" header="0.17" footer="0.17"/>
      <pageSetup orientation="landscape"/>
    </customSheetView>
    <customSheetView guid="{31DF18CB-BA8D-4AEA-B5E1-15D6CA9F0817}" scale="70">
      <selection activeCell="H14" sqref="H14:I14"/>
      <pageMargins left="0.2" right="0.21" top="0.17" bottom="0.17" header="0.17" footer="0.17"/>
      <pageSetup orientation="landscape"/>
    </customSheetView>
    <customSheetView guid="{75853280-C85D-4EAD-BA4B-39FAD7BDDECC}" scale="70">
      <selection activeCell="H14" sqref="H14:I14"/>
      <pageMargins left="0.2" right="0.21" top="0.17" bottom="0.17" header="0.17" footer="0.17"/>
      <pageSetup orientation="landscape"/>
    </customSheetView>
  </customSheetViews>
  <mergeCells count="117">
    <mergeCell ref="C3:K3"/>
    <mergeCell ref="C4:K4"/>
    <mergeCell ref="C5:K5"/>
    <mergeCell ref="D7:E7"/>
    <mergeCell ref="F7:G7"/>
    <mergeCell ref="H7:I7"/>
    <mergeCell ref="D14:E14"/>
    <mergeCell ref="F14:G14"/>
    <mergeCell ref="H14:I14"/>
    <mergeCell ref="F8:G8"/>
    <mergeCell ref="F10:G10"/>
    <mergeCell ref="F9:G9"/>
    <mergeCell ref="D8:E11"/>
    <mergeCell ref="H8:I11"/>
    <mergeCell ref="J8:J11"/>
    <mergeCell ref="K8:K11"/>
    <mergeCell ref="F12:G12"/>
    <mergeCell ref="F11:G11"/>
    <mergeCell ref="F13:G13"/>
    <mergeCell ref="C8:C11"/>
    <mergeCell ref="K12:K13"/>
    <mergeCell ref="E36:J36"/>
    <mergeCell ref="C38:E38"/>
    <mergeCell ref="D41:E41"/>
    <mergeCell ref="F41:G41"/>
    <mergeCell ref="H41:I41"/>
    <mergeCell ref="C42:C43"/>
    <mergeCell ref="F42:G42"/>
    <mergeCell ref="D42:E43"/>
    <mergeCell ref="J42:J43"/>
    <mergeCell ref="F38:K38"/>
    <mergeCell ref="H42:I43"/>
    <mergeCell ref="K42:K43"/>
    <mergeCell ref="F43:G43"/>
    <mergeCell ref="E35:J35"/>
    <mergeCell ref="C21:J21"/>
    <mergeCell ref="D22:K25"/>
    <mergeCell ref="K28:K31"/>
    <mergeCell ref="D32:E32"/>
    <mergeCell ref="C28:C31"/>
    <mergeCell ref="D28:E31"/>
    <mergeCell ref="F28:G28"/>
    <mergeCell ref="H28:I31"/>
    <mergeCell ref="H32:I32"/>
    <mergeCell ref="D27:E27"/>
    <mergeCell ref="E18:J18"/>
    <mergeCell ref="J28:J31"/>
    <mergeCell ref="F29:G29"/>
    <mergeCell ref="F30:G30"/>
    <mergeCell ref="F31:G31"/>
    <mergeCell ref="F32:G32"/>
    <mergeCell ref="D12:E13"/>
    <mergeCell ref="H12:I13"/>
    <mergeCell ref="J12:J13"/>
    <mergeCell ref="F27:G27"/>
    <mergeCell ref="H27:I27"/>
    <mergeCell ref="E19:J19"/>
    <mergeCell ref="D17:K17"/>
    <mergeCell ref="E69:J69"/>
    <mergeCell ref="E70:J70"/>
    <mergeCell ref="C72:E72"/>
    <mergeCell ref="F72:K72"/>
    <mergeCell ref="D75:E75"/>
    <mergeCell ref="F75:G75"/>
    <mergeCell ref="H75:I75"/>
    <mergeCell ref="C65:C66"/>
    <mergeCell ref="F65:G65"/>
    <mergeCell ref="F66:G66"/>
    <mergeCell ref="J65:J66"/>
    <mergeCell ref="H65:I66"/>
    <mergeCell ref="D65:E66"/>
    <mergeCell ref="K65:K66"/>
    <mergeCell ref="D88:F88"/>
    <mergeCell ref="I88:K88"/>
    <mergeCell ref="D89:F89"/>
    <mergeCell ref="I89:K89"/>
    <mergeCell ref="E80:J80"/>
    <mergeCell ref="E81:J81"/>
    <mergeCell ref="C83:E83"/>
    <mergeCell ref="F83:K83"/>
    <mergeCell ref="C76:C77"/>
    <mergeCell ref="F76:G76"/>
    <mergeCell ref="F77:G77"/>
    <mergeCell ref="H76:I77"/>
    <mergeCell ref="D76:E77"/>
    <mergeCell ref="J76:J77"/>
    <mergeCell ref="D93:F93"/>
    <mergeCell ref="I93:K93"/>
    <mergeCell ref="D94:F94"/>
    <mergeCell ref="D95:F95"/>
    <mergeCell ref="D90:F90"/>
    <mergeCell ref="I90:K90"/>
    <mergeCell ref="D91:F91"/>
    <mergeCell ref="I91:K91"/>
    <mergeCell ref="D92:F92"/>
    <mergeCell ref="I92:K92"/>
    <mergeCell ref="D64:E64"/>
    <mergeCell ref="F64:G64"/>
    <mergeCell ref="H64:I64"/>
    <mergeCell ref="D53:E53"/>
    <mergeCell ref="F53:G53"/>
    <mergeCell ref="H53:I53"/>
    <mergeCell ref="C54:C55"/>
    <mergeCell ref="F54:G54"/>
    <mergeCell ref="F55:G55"/>
    <mergeCell ref="D54:E55"/>
    <mergeCell ref="H54:I55"/>
    <mergeCell ref="E47:J47"/>
    <mergeCell ref="C49:E49"/>
    <mergeCell ref="F49:K49"/>
    <mergeCell ref="J54:J55"/>
    <mergeCell ref="K54:K55"/>
    <mergeCell ref="E46:J46"/>
    <mergeCell ref="E58:J58"/>
    <mergeCell ref="E59:J59"/>
    <mergeCell ref="C61:E61"/>
    <mergeCell ref="F61:K61"/>
  </mergeCells>
  <dataValidations count="6">
    <dataValidation type="list" allowBlank="1" showInputMessage="1" showErrorMessage="1" prompt="Please use drop down menu to enter data " sqref="F54:G55 F76:G76 F65:G65 F42:G42 F8:G11 F28:G31"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41:E41 D75:E75 D64:E64 D53:E53 D7:E7 D27:E27" xr:uid="{00000000-0002-0000-0700-000001000000}"/>
    <dataValidation allowBlank="1" showInputMessage="1" showErrorMessage="1" prompt="Please use the drop-down menu to fill this section" sqref="F41:G41 F75:G75 F64:G64 F53:G53 F7:G7 F27:G27" xr:uid="{00000000-0002-0000-0700-000002000000}"/>
    <dataValidation allowBlank="1" showInputMessage="1" showErrorMessage="1" prompt="Refers to the progress expected to be reached at project finalization. " sqref="H41:I41 H75:I75 H64:I64 H53:I53 H7:I7 H27:I27" xr:uid="{00000000-0002-0000-0700-000003000000}"/>
    <dataValidation allowBlank="1" showInputMessage="1" showErrorMessage="1" prompt="Report on the progress at output level and explain how it relates to the key milestone (outcome/project component)" sqref="J41 J75 J64 J53 J7 J27" xr:uid="{00000000-0002-0000-0700-000004000000}"/>
    <dataValidation type="list" allowBlank="1" showInputMessage="1" showErrorMessage="1" sqref="F43:G43 F12:G14 F77:G77 F66:G66 F32:G32" xr:uid="{00000000-0002-0000-0700-000005000000}">
      <formula1>"Outcome 1, Outcome 2, Outcome 3, Outcome 4, Outcome 5, Outcome 6, Outcome 7, Outcome 8"</formula1>
    </dataValidation>
  </dataValidations>
  <hyperlinks>
    <hyperlink ref="E47" r:id="rId1" xr:uid="{00000000-0004-0000-0700-000000000000}"/>
    <hyperlink ref="E70" r:id="rId2" xr:uid="{00000000-0004-0000-0700-000001000000}"/>
    <hyperlink ref="E59" r:id="rId3" xr:uid="{00000000-0004-0000-0700-000002000000}"/>
    <hyperlink ref="E81" r:id="rId4" xr:uid="{00000000-0004-0000-0700-000003000000}"/>
    <hyperlink ref="E19" r:id="rId5" xr:uid="{00000000-0004-0000-0700-000004000000}"/>
    <hyperlink ref="E36" r:id="rId6" xr:uid="{00000000-0004-0000-0700-000005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20"/>
  <sheetViews>
    <sheetView zoomScale="90" zoomScaleNormal="90" workbookViewId="0">
      <selection activeCell="H8" sqref="H8:H10"/>
    </sheetView>
  </sheetViews>
  <sheetFormatPr defaultColWidth="14.453125" defaultRowHeight="14" x14ac:dyDescent="0.3"/>
  <cols>
    <col min="1" max="1" width="1.453125" style="353" customWidth="1"/>
    <col min="2" max="2" width="1.7265625" style="353" customWidth="1"/>
    <col min="3" max="3" width="13.453125" style="353" customWidth="1"/>
    <col min="4" max="4" width="11.453125" style="353" customWidth="1"/>
    <col min="5" max="5" width="45.453125" style="353" customWidth="1"/>
    <col min="6" max="6" width="13.26953125" style="353" customWidth="1"/>
    <col min="7" max="7" width="51.81640625" style="353" customWidth="1"/>
    <col min="8" max="8" width="48.453125" style="376" customWidth="1"/>
    <col min="9" max="10" width="1.7265625" style="353" customWidth="1"/>
    <col min="11" max="11" width="71.54296875" style="353" customWidth="1"/>
    <col min="12" max="26" width="8.7265625" style="353" customWidth="1"/>
    <col min="27" max="16384" width="14.453125" style="353"/>
  </cols>
  <sheetData>
    <row r="1" spans="2:12" ht="13.5" customHeight="1" thickBot="1" x14ac:dyDescent="0.4">
      <c r="F1" s="354"/>
      <c r="H1" s="355"/>
      <c r="K1" s="356"/>
    </row>
    <row r="2" spans="2:12" ht="13.5" customHeight="1" thickBot="1" x14ac:dyDescent="0.35">
      <c r="B2" s="357"/>
      <c r="C2" s="358"/>
      <c r="D2" s="359"/>
      <c r="E2" s="359"/>
      <c r="F2" s="360"/>
      <c r="G2" s="359"/>
      <c r="H2" s="361"/>
      <c r="I2" s="362"/>
      <c r="K2" s="356"/>
    </row>
    <row r="3" spans="2:12" ht="33" customHeight="1" thickBot="1" x14ac:dyDescent="0.45">
      <c r="B3" s="363"/>
      <c r="C3" s="987" t="s">
        <v>235</v>
      </c>
      <c r="D3" s="988"/>
      <c r="E3" s="988"/>
      <c r="F3" s="988"/>
      <c r="G3" s="988"/>
      <c r="H3" s="989"/>
      <c r="I3" s="364"/>
      <c r="K3" s="356"/>
    </row>
    <row r="4" spans="2:12" ht="13.5" customHeight="1" x14ac:dyDescent="0.3">
      <c r="B4" s="365"/>
      <c r="C4" s="990" t="s">
        <v>236</v>
      </c>
      <c r="D4" s="991"/>
      <c r="E4" s="991"/>
      <c r="F4" s="991"/>
      <c r="G4" s="991"/>
      <c r="H4" s="991"/>
      <c r="I4" s="366"/>
      <c r="K4" s="356"/>
    </row>
    <row r="5" spans="2:12" ht="13.5" customHeight="1" x14ac:dyDescent="0.3">
      <c r="B5" s="365"/>
      <c r="C5" s="992"/>
      <c r="D5" s="993"/>
      <c r="E5" s="993"/>
      <c r="F5" s="993"/>
      <c r="G5" s="993"/>
      <c r="H5" s="993"/>
      <c r="I5" s="366"/>
      <c r="K5" s="356"/>
    </row>
    <row r="6" spans="2:12" ht="45.75" customHeight="1" thickBot="1" x14ac:dyDescent="0.35">
      <c r="B6" s="365"/>
      <c r="C6" s="994" t="s">
        <v>237</v>
      </c>
      <c r="D6" s="995"/>
      <c r="E6" s="445"/>
      <c r="F6" s="446"/>
      <c r="G6" s="445"/>
      <c r="H6" s="447"/>
      <c r="I6" s="366"/>
      <c r="K6" s="356"/>
    </row>
    <row r="7" spans="2:12" ht="30" customHeight="1" thickBot="1" x14ac:dyDescent="0.35">
      <c r="B7" s="365"/>
      <c r="C7" s="448" t="s">
        <v>234</v>
      </c>
      <c r="D7" s="996" t="s">
        <v>233</v>
      </c>
      <c r="E7" s="997"/>
      <c r="F7" s="449" t="s">
        <v>232</v>
      </c>
      <c r="G7" s="450" t="s">
        <v>261</v>
      </c>
      <c r="H7" s="449" t="s">
        <v>267</v>
      </c>
      <c r="I7" s="366"/>
      <c r="K7" s="356"/>
    </row>
    <row r="8" spans="2:12" ht="30.75" customHeight="1" x14ac:dyDescent="0.3">
      <c r="B8" s="367"/>
      <c r="C8" s="934" t="s">
        <v>805</v>
      </c>
      <c r="D8" s="957" t="s">
        <v>951</v>
      </c>
      <c r="E8" s="958"/>
      <c r="F8" s="451" t="s">
        <v>952</v>
      </c>
      <c r="G8" s="452" t="s">
        <v>1031</v>
      </c>
      <c r="H8" s="984" t="s">
        <v>1131</v>
      </c>
      <c r="I8" s="368"/>
    </row>
    <row r="9" spans="2:12" ht="26.25" customHeight="1" x14ac:dyDescent="0.3">
      <c r="B9" s="367"/>
      <c r="C9" s="935"/>
      <c r="D9" s="959" t="s">
        <v>953</v>
      </c>
      <c r="E9" s="960"/>
      <c r="F9" s="453">
        <v>0</v>
      </c>
      <c r="G9" s="454" t="s">
        <v>1031</v>
      </c>
      <c r="H9" s="985"/>
      <c r="I9" s="368"/>
      <c r="K9" s="356"/>
    </row>
    <row r="10" spans="2:12" ht="30" customHeight="1" x14ac:dyDescent="0.3">
      <c r="B10" s="367"/>
      <c r="C10" s="935"/>
      <c r="D10" s="959" t="s">
        <v>954</v>
      </c>
      <c r="E10" s="960"/>
      <c r="F10" s="453">
        <v>0</v>
      </c>
      <c r="G10" s="454" t="s">
        <v>1031</v>
      </c>
      <c r="H10" s="986"/>
      <c r="I10" s="368"/>
      <c r="K10" s="356"/>
    </row>
    <row r="11" spans="2:12" ht="33.75" customHeight="1" x14ac:dyDescent="0.3">
      <c r="B11" s="367"/>
      <c r="C11" s="935"/>
      <c r="D11" s="959" t="s">
        <v>1027</v>
      </c>
      <c r="E11" s="960"/>
      <c r="F11" s="453">
        <v>0</v>
      </c>
      <c r="G11" s="454" t="s">
        <v>1031</v>
      </c>
      <c r="H11" s="455" t="s">
        <v>955</v>
      </c>
      <c r="I11" s="368"/>
    </row>
    <row r="12" spans="2:12" ht="48" customHeight="1" x14ac:dyDescent="0.3">
      <c r="B12" s="367"/>
      <c r="C12" s="935"/>
      <c r="D12" s="973" t="s">
        <v>840</v>
      </c>
      <c r="E12" s="974"/>
      <c r="F12" s="453">
        <v>0</v>
      </c>
      <c r="G12" s="454" t="s">
        <v>1033</v>
      </c>
      <c r="H12" s="932" t="s">
        <v>956</v>
      </c>
      <c r="I12" s="368"/>
      <c r="K12" s="356"/>
    </row>
    <row r="13" spans="2:12" ht="37.5" customHeight="1" thickBot="1" x14ac:dyDescent="0.35">
      <c r="B13" s="367"/>
      <c r="C13" s="936"/>
      <c r="D13" s="975" t="s">
        <v>1026</v>
      </c>
      <c r="E13" s="976"/>
      <c r="F13" s="456">
        <v>0</v>
      </c>
      <c r="G13" s="457" t="s">
        <v>1031</v>
      </c>
      <c r="H13" s="933"/>
      <c r="I13" s="368"/>
      <c r="K13" s="356"/>
      <c r="L13" s="369" t="s">
        <v>957</v>
      </c>
    </row>
    <row r="14" spans="2:12" ht="53.25" customHeight="1" x14ac:dyDescent="0.3">
      <c r="B14" s="367"/>
      <c r="C14" s="934" t="s">
        <v>841</v>
      </c>
      <c r="D14" s="957" t="s">
        <v>958</v>
      </c>
      <c r="E14" s="958"/>
      <c r="F14" s="458">
        <v>0</v>
      </c>
      <c r="G14" s="452" t="s">
        <v>959</v>
      </c>
      <c r="H14" s="929" t="s">
        <v>881</v>
      </c>
      <c r="I14" s="368"/>
      <c r="K14" s="356"/>
      <c r="L14" s="369"/>
    </row>
    <row r="15" spans="2:12" ht="49.5" customHeight="1" x14ac:dyDescent="0.3">
      <c r="B15" s="367"/>
      <c r="C15" s="935"/>
      <c r="D15" s="959" t="s">
        <v>842</v>
      </c>
      <c r="E15" s="960"/>
      <c r="F15" s="453">
        <v>0</v>
      </c>
      <c r="G15" s="459" t="s">
        <v>1034</v>
      </c>
      <c r="H15" s="930"/>
      <c r="I15" s="368"/>
      <c r="K15" s="356"/>
      <c r="L15" s="369"/>
    </row>
    <row r="16" spans="2:12" ht="39" customHeight="1" x14ac:dyDescent="0.3">
      <c r="B16" s="367"/>
      <c r="C16" s="935"/>
      <c r="D16" s="982" t="s">
        <v>844</v>
      </c>
      <c r="E16" s="983"/>
      <c r="F16" s="453">
        <v>0</v>
      </c>
      <c r="G16" s="460" t="s">
        <v>1037</v>
      </c>
      <c r="H16" s="931"/>
      <c r="I16" s="368"/>
      <c r="K16" s="356"/>
      <c r="L16" s="369" t="s">
        <v>843</v>
      </c>
    </row>
    <row r="17" spans="2:13" ht="48.75" customHeight="1" thickBot="1" x14ac:dyDescent="0.35">
      <c r="B17" s="367"/>
      <c r="C17" s="936"/>
      <c r="D17" s="944" t="s">
        <v>846</v>
      </c>
      <c r="E17" s="945"/>
      <c r="F17" s="456">
        <v>0</v>
      </c>
      <c r="G17" s="461" t="s">
        <v>960</v>
      </c>
      <c r="H17" s="462" t="s">
        <v>882</v>
      </c>
      <c r="I17" s="368"/>
      <c r="L17" s="370"/>
      <c r="M17" s="369"/>
    </row>
    <row r="18" spans="2:13" ht="46.5" customHeight="1" x14ac:dyDescent="0.3">
      <c r="B18" s="367"/>
      <c r="C18" s="934" t="s">
        <v>845</v>
      </c>
      <c r="D18" s="957" t="s">
        <v>961</v>
      </c>
      <c r="E18" s="958"/>
      <c r="F18" s="458">
        <v>0</v>
      </c>
      <c r="G18" s="463" t="s">
        <v>962</v>
      </c>
      <c r="H18" s="464" t="s">
        <v>1029</v>
      </c>
      <c r="I18" s="368"/>
      <c r="M18" s="369"/>
    </row>
    <row r="19" spans="2:13" ht="32.25" customHeight="1" x14ac:dyDescent="0.3">
      <c r="B19" s="367"/>
      <c r="C19" s="971"/>
      <c r="D19" s="973" t="s">
        <v>963</v>
      </c>
      <c r="E19" s="974"/>
      <c r="F19" s="453">
        <v>0</v>
      </c>
      <c r="G19" s="465" t="s">
        <v>1031</v>
      </c>
      <c r="H19" s="932" t="s">
        <v>891</v>
      </c>
      <c r="I19" s="368"/>
      <c r="K19" s="356"/>
      <c r="M19" s="369"/>
    </row>
    <row r="20" spans="2:13" ht="34.5" customHeight="1" thickBot="1" x14ac:dyDescent="0.35">
      <c r="B20" s="367"/>
      <c r="C20" s="972"/>
      <c r="D20" s="975" t="s">
        <v>847</v>
      </c>
      <c r="E20" s="976"/>
      <c r="F20" s="456">
        <v>0</v>
      </c>
      <c r="G20" s="465" t="s">
        <v>1031</v>
      </c>
      <c r="H20" s="933"/>
      <c r="I20" s="368"/>
      <c r="K20" s="356"/>
      <c r="M20" s="369"/>
    </row>
    <row r="21" spans="2:13" ht="46.5" customHeight="1" x14ac:dyDescent="0.3">
      <c r="B21" s="367"/>
      <c r="C21" s="977" t="s">
        <v>849</v>
      </c>
      <c r="D21" s="965" t="s">
        <v>961</v>
      </c>
      <c r="E21" s="958"/>
      <c r="F21" s="458">
        <v>0</v>
      </c>
      <c r="G21" s="466" t="s">
        <v>964</v>
      </c>
      <c r="H21" s="929" t="s">
        <v>1028</v>
      </c>
      <c r="I21" s="368"/>
      <c r="M21" s="369"/>
    </row>
    <row r="22" spans="2:13" ht="48" customHeight="1" x14ac:dyDescent="0.3">
      <c r="B22" s="367"/>
      <c r="C22" s="978"/>
      <c r="D22" s="980" t="s">
        <v>965</v>
      </c>
      <c r="E22" s="974"/>
      <c r="F22" s="453">
        <v>0</v>
      </c>
      <c r="G22" s="467" t="s">
        <v>1038</v>
      </c>
      <c r="H22" s="931"/>
      <c r="I22" s="368"/>
      <c r="K22" s="356"/>
      <c r="M22" s="369"/>
    </row>
    <row r="23" spans="2:13" ht="37.5" customHeight="1" x14ac:dyDescent="0.3">
      <c r="B23" s="367"/>
      <c r="C23" s="978"/>
      <c r="D23" s="980" t="s">
        <v>848</v>
      </c>
      <c r="E23" s="974"/>
      <c r="F23" s="453">
        <v>0</v>
      </c>
      <c r="G23" s="465" t="s">
        <v>1041</v>
      </c>
      <c r="H23" s="932" t="s">
        <v>966</v>
      </c>
      <c r="I23" s="368"/>
      <c r="K23" s="356"/>
      <c r="M23" s="369"/>
    </row>
    <row r="24" spans="2:13" ht="33.75" customHeight="1" thickBot="1" x14ac:dyDescent="0.35">
      <c r="B24" s="367"/>
      <c r="C24" s="979"/>
      <c r="D24" s="981" t="s">
        <v>967</v>
      </c>
      <c r="E24" s="976"/>
      <c r="F24" s="456">
        <v>0</v>
      </c>
      <c r="G24" s="468" t="s">
        <v>1031</v>
      </c>
      <c r="H24" s="933"/>
      <c r="I24" s="368"/>
      <c r="K24" s="356"/>
      <c r="M24" s="369"/>
    </row>
    <row r="25" spans="2:13" ht="38.25" customHeight="1" x14ac:dyDescent="0.3">
      <c r="B25" s="367"/>
      <c r="C25" s="968" t="s">
        <v>806</v>
      </c>
      <c r="D25" s="969" t="s">
        <v>968</v>
      </c>
      <c r="E25" s="970"/>
      <c r="F25" s="385">
        <v>0</v>
      </c>
      <c r="G25" s="454" t="s">
        <v>1031</v>
      </c>
      <c r="H25" s="926" t="s">
        <v>883</v>
      </c>
      <c r="I25" s="368"/>
      <c r="K25" s="356"/>
      <c r="M25" s="369"/>
    </row>
    <row r="26" spans="2:13" ht="24" customHeight="1" x14ac:dyDescent="0.3">
      <c r="B26" s="367"/>
      <c r="C26" s="964"/>
      <c r="D26" s="966" t="s">
        <v>969</v>
      </c>
      <c r="E26" s="960"/>
      <c r="F26" s="386">
        <v>0</v>
      </c>
      <c r="G26" s="454" t="s">
        <v>1031</v>
      </c>
      <c r="H26" s="927"/>
      <c r="I26" s="368"/>
      <c r="K26" s="356"/>
      <c r="M26" s="369"/>
    </row>
    <row r="27" spans="2:13" ht="39" customHeight="1" x14ac:dyDescent="0.3">
      <c r="B27" s="367"/>
      <c r="C27" s="964"/>
      <c r="D27" s="966" t="s">
        <v>970</v>
      </c>
      <c r="E27" s="960"/>
      <c r="F27" s="387">
        <v>0</v>
      </c>
      <c r="G27" s="459" t="s">
        <v>1031</v>
      </c>
      <c r="H27" s="927"/>
      <c r="I27" s="368"/>
      <c r="K27" s="356"/>
      <c r="M27" s="369"/>
    </row>
    <row r="28" spans="2:13" ht="30.75" customHeight="1" thickBot="1" x14ac:dyDescent="0.35">
      <c r="B28" s="367"/>
      <c r="C28" s="967"/>
      <c r="D28" s="962" t="s">
        <v>971</v>
      </c>
      <c r="E28" s="945"/>
      <c r="F28" s="388">
        <v>0</v>
      </c>
      <c r="G28" s="469" t="s">
        <v>1031</v>
      </c>
      <c r="H28" s="928"/>
      <c r="I28" s="368"/>
      <c r="K28" s="356"/>
      <c r="M28" s="369"/>
    </row>
    <row r="29" spans="2:13" ht="32.25" customHeight="1" x14ac:dyDescent="0.3">
      <c r="B29" s="367"/>
      <c r="C29" s="963" t="s">
        <v>860</v>
      </c>
      <c r="D29" s="965" t="s">
        <v>972</v>
      </c>
      <c r="E29" s="958"/>
      <c r="F29" s="389">
        <v>0</v>
      </c>
      <c r="G29" s="470" t="s">
        <v>1031</v>
      </c>
      <c r="H29" s="929" t="s">
        <v>923</v>
      </c>
      <c r="I29" s="368"/>
      <c r="K29" s="356"/>
      <c r="M29" s="370" t="s">
        <v>843</v>
      </c>
    </row>
    <row r="30" spans="2:13" ht="45.75" customHeight="1" x14ac:dyDescent="0.3">
      <c r="B30" s="367"/>
      <c r="C30" s="964"/>
      <c r="D30" s="966" t="s">
        <v>997</v>
      </c>
      <c r="E30" s="960"/>
      <c r="F30" s="390">
        <v>0</v>
      </c>
      <c r="G30" s="471" t="s">
        <v>1031</v>
      </c>
      <c r="H30" s="930"/>
      <c r="I30" s="368"/>
      <c r="K30" s="356"/>
    </row>
    <row r="31" spans="2:13" ht="99" customHeight="1" x14ac:dyDescent="0.3">
      <c r="B31" s="367"/>
      <c r="C31" s="964"/>
      <c r="D31" s="966" t="s">
        <v>973</v>
      </c>
      <c r="E31" s="960"/>
      <c r="F31" s="390">
        <v>0</v>
      </c>
      <c r="G31" s="472" t="s">
        <v>1045</v>
      </c>
      <c r="H31" s="930"/>
      <c r="I31" s="368"/>
      <c r="K31" s="356"/>
    </row>
    <row r="32" spans="2:13" ht="30.75" customHeight="1" x14ac:dyDescent="0.3">
      <c r="B32" s="367"/>
      <c r="C32" s="964"/>
      <c r="D32" s="966" t="s">
        <v>974</v>
      </c>
      <c r="E32" s="960"/>
      <c r="F32" s="390">
        <v>0</v>
      </c>
      <c r="G32" s="473" t="s">
        <v>1031</v>
      </c>
      <c r="H32" s="930"/>
      <c r="I32" s="368"/>
      <c r="K32" s="356"/>
    </row>
    <row r="33" spans="2:11" ht="26.25" customHeight="1" thickBot="1" x14ac:dyDescent="0.35">
      <c r="B33" s="367"/>
      <c r="C33" s="967"/>
      <c r="D33" s="962" t="s">
        <v>975</v>
      </c>
      <c r="E33" s="945"/>
      <c r="F33" s="391">
        <v>0</v>
      </c>
      <c r="G33" s="474" t="s">
        <v>1031</v>
      </c>
      <c r="H33" s="933"/>
      <c r="I33" s="368"/>
      <c r="K33" s="356"/>
    </row>
    <row r="34" spans="2:11" ht="88.5" customHeight="1" x14ac:dyDescent="0.3">
      <c r="B34" s="367"/>
      <c r="C34" s="963" t="s">
        <v>863</v>
      </c>
      <c r="D34" s="965" t="s">
        <v>976</v>
      </c>
      <c r="E34" s="958"/>
      <c r="F34" s="389">
        <v>0</v>
      </c>
      <c r="G34" s="475" t="s">
        <v>1046</v>
      </c>
      <c r="H34" s="926" t="s">
        <v>884</v>
      </c>
      <c r="I34" s="368"/>
      <c r="K34" s="356"/>
    </row>
    <row r="35" spans="2:11" ht="44.25" customHeight="1" x14ac:dyDescent="0.3">
      <c r="B35" s="367"/>
      <c r="C35" s="964"/>
      <c r="D35" s="966" t="s">
        <v>977</v>
      </c>
      <c r="E35" s="960"/>
      <c r="F35" s="390">
        <v>0</v>
      </c>
      <c r="G35" s="476" t="s">
        <v>1031</v>
      </c>
      <c r="H35" s="927"/>
      <c r="I35" s="368"/>
      <c r="K35" s="356"/>
    </row>
    <row r="36" spans="2:11" ht="29.25" customHeight="1" x14ac:dyDescent="0.3">
      <c r="B36" s="367"/>
      <c r="C36" s="964"/>
      <c r="D36" s="966" t="s">
        <v>978</v>
      </c>
      <c r="E36" s="960"/>
      <c r="F36" s="390">
        <v>0</v>
      </c>
      <c r="G36" s="476" t="s">
        <v>1031</v>
      </c>
      <c r="H36" s="927"/>
      <c r="I36" s="368"/>
      <c r="K36" s="356"/>
    </row>
    <row r="37" spans="2:11" ht="29.25" customHeight="1" x14ac:dyDescent="0.3">
      <c r="B37" s="367"/>
      <c r="C37" s="964"/>
      <c r="D37" s="966" t="s">
        <v>1032</v>
      </c>
      <c r="E37" s="960"/>
      <c r="F37" s="390">
        <v>0</v>
      </c>
      <c r="G37" s="476" t="s">
        <v>1031</v>
      </c>
      <c r="H37" s="927"/>
      <c r="I37" s="368"/>
      <c r="K37" s="356"/>
    </row>
    <row r="38" spans="2:11" ht="31.5" customHeight="1" thickBot="1" x14ac:dyDescent="0.35">
      <c r="B38" s="367"/>
      <c r="C38" s="964"/>
      <c r="D38" s="962" t="s">
        <v>862</v>
      </c>
      <c r="E38" s="945"/>
      <c r="F38" s="391">
        <v>0</v>
      </c>
      <c r="G38" s="477" t="s">
        <v>1031</v>
      </c>
      <c r="H38" s="928"/>
      <c r="I38" s="368"/>
      <c r="K38" s="356"/>
    </row>
    <row r="39" spans="2:11" ht="30.75" customHeight="1" x14ac:dyDescent="0.3">
      <c r="B39" s="367"/>
      <c r="C39" s="934" t="s">
        <v>807</v>
      </c>
      <c r="D39" s="957" t="s">
        <v>979</v>
      </c>
      <c r="E39" s="958"/>
      <c r="F39" s="478">
        <v>0</v>
      </c>
      <c r="G39" s="465" t="s">
        <v>1031</v>
      </c>
      <c r="H39" s="926" t="s">
        <v>980</v>
      </c>
      <c r="I39" s="368"/>
      <c r="K39" s="356"/>
    </row>
    <row r="40" spans="2:11" ht="21.75" customHeight="1" x14ac:dyDescent="0.3">
      <c r="B40" s="367"/>
      <c r="C40" s="935"/>
      <c r="D40" s="959" t="s">
        <v>981</v>
      </c>
      <c r="E40" s="960"/>
      <c r="F40" s="479">
        <v>0</v>
      </c>
      <c r="G40" s="480" t="s">
        <v>1030</v>
      </c>
      <c r="H40" s="927"/>
      <c r="I40" s="368"/>
      <c r="K40" s="356"/>
    </row>
    <row r="41" spans="2:11" ht="30.75" customHeight="1" x14ac:dyDescent="0.3">
      <c r="B41" s="367"/>
      <c r="C41" s="935"/>
      <c r="D41" s="959" t="s">
        <v>982</v>
      </c>
      <c r="E41" s="960"/>
      <c r="F41" s="386">
        <v>0</v>
      </c>
      <c r="G41" s="465" t="s">
        <v>1031</v>
      </c>
      <c r="H41" s="927"/>
      <c r="I41" s="368"/>
      <c r="K41" s="356"/>
    </row>
    <row r="42" spans="2:11" ht="30" customHeight="1" thickBot="1" x14ac:dyDescent="0.35">
      <c r="B42" s="367"/>
      <c r="C42" s="936"/>
      <c r="D42" s="944" t="s">
        <v>983</v>
      </c>
      <c r="E42" s="961"/>
      <c r="F42" s="392">
        <v>0</v>
      </c>
      <c r="G42" s="481" t="s">
        <v>1031</v>
      </c>
      <c r="H42" s="928"/>
      <c r="I42" s="368"/>
      <c r="K42" s="356"/>
    </row>
    <row r="43" spans="2:11" ht="44.25" customHeight="1" x14ac:dyDescent="0.3">
      <c r="B43" s="367"/>
      <c r="C43" s="946" t="s">
        <v>867</v>
      </c>
      <c r="D43" s="948" t="s">
        <v>984</v>
      </c>
      <c r="E43" s="949"/>
      <c r="F43" s="952">
        <v>0</v>
      </c>
      <c r="G43" s="482" t="s">
        <v>1015</v>
      </c>
      <c r="H43" s="955" t="s">
        <v>885</v>
      </c>
      <c r="I43" s="368"/>
      <c r="K43" s="356"/>
    </row>
    <row r="44" spans="2:11" ht="24" customHeight="1" thickBot="1" x14ac:dyDescent="0.35">
      <c r="B44" s="367"/>
      <c r="C44" s="947"/>
      <c r="D44" s="942" t="s">
        <v>985</v>
      </c>
      <c r="E44" s="950"/>
      <c r="F44" s="953"/>
      <c r="G44" s="483" t="s">
        <v>1015</v>
      </c>
      <c r="H44" s="956"/>
      <c r="I44" s="368"/>
      <c r="K44" s="356"/>
    </row>
    <row r="45" spans="2:11" ht="22.5" customHeight="1" x14ac:dyDescent="0.3">
      <c r="B45" s="367"/>
      <c r="C45" s="934" t="s">
        <v>874</v>
      </c>
      <c r="D45" s="951" t="s">
        <v>986</v>
      </c>
      <c r="E45" s="938"/>
      <c r="F45" s="952">
        <v>0</v>
      </c>
      <c r="G45" s="484" t="s">
        <v>1024</v>
      </c>
      <c r="H45" s="926">
        <v>8</v>
      </c>
      <c r="I45" s="368"/>
      <c r="K45" s="356"/>
    </row>
    <row r="46" spans="2:11" ht="27" customHeight="1" x14ac:dyDescent="0.3">
      <c r="B46" s="367"/>
      <c r="C46" s="935"/>
      <c r="D46" s="942" t="s">
        <v>987</v>
      </c>
      <c r="E46" s="943"/>
      <c r="F46" s="954"/>
      <c r="G46" s="483" t="s">
        <v>1024</v>
      </c>
      <c r="H46" s="927"/>
      <c r="I46" s="368"/>
      <c r="K46" s="356"/>
    </row>
    <row r="47" spans="2:11" ht="24" customHeight="1" thickBot="1" x14ac:dyDescent="0.35">
      <c r="B47" s="367"/>
      <c r="C47" s="935"/>
      <c r="D47" s="942" t="s">
        <v>988</v>
      </c>
      <c r="E47" s="943"/>
      <c r="F47" s="953"/>
      <c r="G47" s="483" t="s">
        <v>1024</v>
      </c>
      <c r="H47" s="927"/>
      <c r="I47" s="368"/>
      <c r="K47" s="356"/>
    </row>
    <row r="48" spans="2:11" ht="98.25" customHeight="1" x14ac:dyDescent="0.3">
      <c r="B48" s="367"/>
      <c r="C48" s="934" t="s">
        <v>989</v>
      </c>
      <c r="D48" s="937" t="s">
        <v>990</v>
      </c>
      <c r="E48" s="938"/>
      <c r="F48" s="385">
        <v>0</v>
      </c>
      <c r="G48" s="485" t="s">
        <v>991</v>
      </c>
      <c r="H48" s="939" t="s">
        <v>992</v>
      </c>
      <c r="I48" s="368"/>
      <c r="K48" s="356"/>
    </row>
    <row r="49" spans="2:11" ht="58.5" customHeight="1" x14ac:dyDescent="0.3">
      <c r="B49" s="367"/>
      <c r="C49" s="935"/>
      <c r="D49" s="942" t="s">
        <v>993</v>
      </c>
      <c r="E49" s="943"/>
      <c r="F49" s="386">
        <v>0</v>
      </c>
      <c r="G49" s="483" t="s">
        <v>994</v>
      </c>
      <c r="H49" s="940"/>
      <c r="I49" s="368"/>
      <c r="K49" s="356"/>
    </row>
    <row r="50" spans="2:11" ht="72.75" customHeight="1" x14ac:dyDescent="0.3">
      <c r="B50" s="367"/>
      <c r="C50" s="935"/>
      <c r="D50" s="942" t="s">
        <v>995</v>
      </c>
      <c r="E50" s="943"/>
      <c r="F50" s="386">
        <v>0</v>
      </c>
      <c r="G50" s="483" t="s">
        <v>1043</v>
      </c>
      <c r="H50" s="940"/>
      <c r="I50" s="368"/>
      <c r="K50" s="356"/>
    </row>
    <row r="51" spans="2:11" ht="38.25" customHeight="1" thickBot="1" x14ac:dyDescent="0.35">
      <c r="B51" s="367"/>
      <c r="C51" s="936"/>
      <c r="D51" s="944" t="s">
        <v>996</v>
      </c>
      <c r="E51" s="945"/>
      <c r="F51" s="392">
        <v>0</v>
      </c>
      <c r="G51" s="481" t="s">
        <v>1015</v>
      </c>
      <c r="H51" s="941"/>
      <c r="I51" s="368"/>
      <c r="K51" s="356"/>
    </row>
    <row r="52" spans="2:11" ht="13.5" customHeight="1" thickBot="1" x14ac:dyDescent="0.35">
      <c r="B52" s="371"/>
      <c r="C52" s="372"/>
      <c r="D52" s="372"/>
      <c r="E52" s="372"/>
      <c r="F52" s="373"/>
      <c r="G52" s="372"/>
      <c r="H52" s="374"/>
      <c r="I52" s="375"/>
      <c r="K52" s="356"/>
    </row>
    <row r="53" spans="2:11" ht="13.5" customHeight="1" x14ac:dyDescent="0.35">
      <c r="F53" s="354"/>
      <c r="H53" s="355"/>
      <c r="K53" s="356"/>
    </row>
    <row r="54" spans="2:11" ht="13.5" customHeight="1" x14ac:dyDescent="0.35">
      <c r="F54" s="354"/>
      <c r="H54" s="355"/>
      <c r="K54" s="356"/>
    </row>
    <row r="55" spans="2:11" ht="13.5" customHeight="1" x14ac:dyDescent="0.35">
      <c r="F55" s="354"/>
      <c r="H55" s="355"/>
      <c r="K55" s="356"/>
    </row>
    <row r="56" spans="2:11" ht="13.5" customHeight="1" x14ac:dyDescent="0.35">
      <c r="F56" s="354"/>
      <c r="H56" s="355"/>
      <c r="K56" s="356"/>
    </row>
    <row r="57" spans="2:11" ht="13.5" customHeight="1" x14ac:dyDescent="0.35">
      <c r="F57" s="354"/>
      <c r="H57" s="355"/>
      <c r="K57" s="356"/>
    </row>
    <row r="58" spans="2:11" ht="13.5" customHeight="1" x14ac:dyDescent="0.35">
      <c r="F58" s="354"/>
      <c r="H58" s="355"/>
      <c r="K58" s="356"/>
    </row>
    <row r="59" spans="2:11" ht="13.5" customHeight="1" x14ac:dyDescent="0.35">
      <c r="F59" s="354"/>
      <c r="H59" s="355"/>
      <c r="K59" s="356"/>
    </row>
    <row r="60" spans="2:11" ht="13.5" customHeight="1" x14ac:dyDescent="0.35">
      <c r="F60" s="354"/>
      <c r="H60" s="355"/>
      <c r="K60" s="356"/>
    </row>
    <row r="61" spans="2:11" ht="13.5" customHeight="1" x14ac:dyDescent="0.35">
      <c r="F61" s="354"/>
      <c r="H61" s="355"/>
      <c r="K61" s="356"/>
    </row>
    <row r="62" spans="2:11" ht="13.5" customHeight="1" x14ac:dyDescent="0.35">
      <c r="F62" s="354"/>
      <c r="H62" s="355"/>
      <c r="K62" s="356"/>
    </row>
    <row r="63" spans="2:11" ht="13.5" customHeight="1" x14ac:dyDescent="0.35">
      <c r="F63" s="354"/>
      <c r="H63" s="355"/>
      <c r="K63" s="356"/>
    </row>
    <row r="64" spans="2:11" ht="13.5" customHeight="1" x14ac:dyDescent="0.35">
      <c r="F64" s="354"/>
      <c r="H64" s="355"/>
      <c r="K64" s="356"/>
    </row>
    <row r="65" spans="6:11" ht="13.5" customHeight="1" x14ac:dyDescent="0.35">
      <c r="F65" s="354"/>
      <c r="H65" s="355"/>
      <c r="K65" s="356"/>
    </row>
    <row r="66" spans="6:11" ht="13.5" customHeight="1" x14ac:dyDescent="0.35">
      <c r="F66" s="354"/>
      <c r="H66" s="355"/>
      <c r="K66" s="356"/>
    </row>
    <row r="67" spans="6:11" ht="13.5" customHeight="1" x14ac:dyDescent="0.35">
      <c r="F67" s="354"/>
      <c r="H67" s="355"/>
      <c r="K67" s="356"/>
    </row>
    <row r="68" spans="6:11" ht="13.5" customHeight="1" x14ac:dyDescent="0.35">
      <c r="F68" s="354"/>
      <c r="H68" s="355"/>
      <c r="K68" s="356"/>
    </row>
    <row r="69" spans="6:11" ht="13.5" customHeight="1" x14ac:dyDescent="0.35">
      <c r="F69" s="354"/>
      <c r="H69" s="355"/>
      <c r="K69" s="356"/>
    </row>
    <row r="70" spans="6:11" ht="13.5" customHeight="1" x14ac:dyDescent="0.35">
      <c r="F70" s="354"/>
      <c r="H70" s="355"/>
      <c r="K70" s="356"/>
    </row>
    <row r="71" spans="6:11" ht="13.5" customHeight="1" x14ac:dyDescent="0.35">
      <c r="F71" s="354"/>
      <c r="H71" s="355"/>
      <c r="K71" s="356"/>
    </row>
    <row r="72" spans="6:11" ht="13.5" customHeight="1" x14ac:dyDescent="0.35">
      <c r="F72" s="354"/>
      <c r="H72" s="355"/>
      <c r="K72" s="356"/>
    </row>
    <row r="73" spans="6:11" ht="13.5" customHeight="1" x14ac:dyDescent="0.35">
      <c r="F73" s="354"/>
      <c r="H73" s="355"/>
      <c r="K73" s="356"/>
    </row>
    <row r="74" spans="6:11" ht="13.5" customHeight="1" x14ac:dyDescent="0.35">
      <c r="F74" s="354"/>
      <c r="H74" s="355"/>
      <c r="K74" s="356"/>
    </row>
    <row r="75" spans="6:11" ht="13.5" customHeight="1" x14ac:dyDescent="0.35">
      <c r="F75" s="354"/>
      <c r="H75" s="355"/>
      <c r="K75" s="356"/>
    </row>
    <row r="76" spans="6:11" ht="13.5" customHeight="1" x14ac:dyDescent="0.35">
      <c r="F76" s="354"/>
      <c r="H76" s="355"/>
      <c r="K76" s="356"/>
    </row>
    <row r="77" spans="6:11" ht="13.5" customHeight="1" x14ac:dyDescent="0.35">
      <c r="F77" s="354"/>
      <c r="H77" s="355"/>
      <c r="K77" s="356"/>
    </row>
    <row r="78" spans="6:11" ht="13.5" customHeight="1" x14ac:dyDescent="0.35">
      <c r="F78" s="354"/>
      <c r="H78" s="355"/>
      <c r="K78" s="356"/>
    </row>
    <row r="79" spans="6:11" ht="13.5" customHeight="1" x14ac:dyDescent="0.35">
      <c r="F79" s="354"/>
      <c r="H79" s="355"/>
      <c r="K79" s="356"/>
    </row>
    <row r="80" spans="6:11" ht="13.5" customHeight="1" x14ac:dyDescent="0.35">
      <c r="F80" s="354"/>
      <c r="H80" s="355"/>
      <c r="K80" s="356"/>
    </row>
    <row r="81" spans="6:11" ht="13.5" customHeight="1" x14ac:dyDescent="0.35">
      <c r="F81" s="354"/>
      <c r="H81" s="355"/>
      <c r="K81" s="356"/>
    </row>
    <row r="82" spans="6:11" ht="13.5" customHeight="1" x14ac:dyDescent="0.35">
      <c r="F82" s="354"/>
      <c r="H82" s="355"/>
      <c r="K82" s="356"/>
    </row>
    <row r="83" spans="6:11" ht="13.5" customHeight="1" x14ac:dyDescent="0.35">
      <c r="F83" s="354"/>
      <c r="H83" s="355"/>
      <c r="K83" s="356"/>
    </row>
    <row r="84" spans="6:11" ht="13.5" customHeight="1" x14ac:dyDescent="0.35">
      <c r="F84" s="354"/>
      <c r="H84" s="355"/>
      <c r="K84" s="356"/>
    </row>
    <row r="85" spans="6:11" ht="13.5" customHeight="1" x14ac:dyDescent="0.35">
      <c r="F85" s="354"/>
      <c r="H85" s="355"/>
      <c r="K85" s="356"/>
    </row>
    <row r="86" spans="6:11" ht="13.5" customHeight="1" x14ac:dyDescent="0.35">
      <c r="F86" s="354"/>
      <c r="H86" s="355"/>
      <c r="K86" s="356"/>
    </row>
    <row r="87" spans="6:11" ht="13.5" customHeight="1" x14ac:dyDescent="0.35">
      <c r="F87" s="354"/>
      <c r="H87" s="355"/>
      <c r="K87" s="356"/>
    </row>
    <row r="88" spans="6:11" ht="13.5" customHeight="1" x14ac:dyDescent="0.35">
      <c r="F88" s="354"/>
      <c r="H88" s="355"/>
      <c r="K88" s="356"/>
    </row>
    <row r="89" spans="6:11" ht="13.5" customHeight="1" x14ac:dyDescent="0.35">
      <c r="F89" s="354"/>
      <c r="H89" s="355"/>
      <c r="K89" s="356"/>
    </row>
    <row r="90" spans="6:11" ht="13.5" customHeight="1" x14ac:dyDescent="0.35">
      <c r="F90" s="354"/>
      <c r="H90" s="355"/>
      <c r="K90" s="356"/>
    </row>
    <row r="91" spans="6:11" ht="13.5" customHeight="1" x14ac:dyDescent="0.35">
      <c r="F91" s="354"/>
      <c r="H91" s="355"/>
      <c r="K91" s="356"/>
    </row>
    <row r="92" spans="6:11" ht="13.5" customHeight="1" x14ac:dyDescent="0.35">
      <c r="F92" s="354"/>
      <c r="H92" s="355"/>
      <c r="K92" s="356"/>
    </row>
    <row r="93" spans="6:11" ht="13.5" customHeight="1" x14ac:dyDescent="0.35">
      <c r="F93" s="354"/>
      <c r="H93" s="355"/>
      <c r="K93" s="356"/>
    </row>
    <row r="94" spans="6:11" ht="13.5" customHeight="1" x14ac:dyDescent="0.35">
      <c r="F94" s="354"/>
      <c r="H94" s="355"/>
      <c r="K94" s="356"/>
    </row>
    <row r="95" spans="6:11" ht="13.5" customHeight="1" x14ac:dyDescent="0.35">
      <c r="F95" s="354"/>
      <c r="H95" s="355"/>
      <c r="K95" s="356"/>
    </row>
    <row r="96" spans="6:11" ht="13.5" customHeight="1" x14ac:dyDescent="0.35">
      <c r="F96" s="354"/>
      <c r="H96" s="355"/>
      <c r="K96" s="356"/>
    </row>
    <row r="97" spans="6:11" ht="13.5" customHeight="1" x14ac:dyDescent="0.35">
      <c r="F97" s="354"/>
      <c r="H97" s="355"/>
      <c r="K97" s="356"/>
    </row>
    <row r="98" spans="6:11" ht="13.5" customHeight="1" x14ac:dyDescent="0.35">
      <c r="F98" s="354"/>
      <c r="H98" s="355"/>
      <c r="K98" s="356"/>
    </row>
    <row r="99" spans="6:11" ht="13.5" customHeight="1" x14ac:dyDescent="0.35">
      <c r="F99" s="354"/>
      <c r="H99" s="355"/>
      <c r="K99" s="356"/>
    </row>
    <row r="100" spans="6:11" ht="13.5" customHeight="1" x14ac:dyDescent="0.35">
      <c r="F100" s="354"/>
      <c r="H100" s="355"/>
      <c r="K100" s="356"/>
    </row>
    <row r="101" spans="6:11" ht="13.5" customHeight="1" x14ac:dyDescent="0.35">
      <c r="F101" s="354"/>
      <c r="H101" s="355"/>
      <c r="K101" s="356"/>
    </row>
    <row r="102" spans="6:11" ht="13.5" customHeight="1" x14ac:dyDescent="0.35">
      <c r="F102" s="354"/>
      <c r="H102" s="355"/>
      <c r="K102" s="356"/>
    </row>
    <row r="103" spans="6:11" ht="13.5" customHeight="1" x14ac:dyDescent="0.35">
      <c r="F103" s="354"/>
      <c r="H103" s="355"/>
      <c r="K103" s="356"/>
    </row>
    <row r="104" spans="6:11" ht="13.5" customHeight="1" x14ac:dyDescent="0.35">
      <c r="F104" s="354"/>
      <c r="H104" s="355"/>
      <c r="K104" s="356"/>
    </row>
    <row r="105" spans="6:11" ht="13.5" customHeight="1" x14ac:dyDescent="0.35">
      <c r="F105" s="354"/>
      <c r="H105" s="355"/>
      <c r="K105" s="356"/>
    </row>
    <row r="106" spans="6:11" ht="13.5" customHeight="1" x14ac:dyDescent="0.35">
      <c r="F106" s="354"/>
      <c r="H106" s="355"/>
      <c r="K106" s="356"/>
    </row>
    <row r="107" spans="6:11" ht="13.5" customHeight="1" x14ac:dyDescent="0.35">
      <c r="F107" s="354"/>
      <c r="H107" s="355"/>
      <c r="K107" s="356"/>
    </row>
    <row r="108" spans="6:11" ht="13.5" customHeight="1" x14ac:dyDescent="0.35">
      <c r="F108" s="354"/>
      <c r="H108" s="355"/>
      <c r="K108" s="356"/>
    </row>
    <row r="109" spans="6:11" ht="13.5" customHeight="1" x14ac:dyDescent="0.35">
      <c r="F109" s="354"/>
      <c r="H109" s="355"/>
      <c r="K109" s="356"/>
    </row>
    <row r="110" spans="6:11" ht="13.5" customHeight="1" x14ac:dyDescent="0.35">
      <c r="F110" s="354"/>
      <c r="H110" s="355"/>
      <c r="K110" s="356"/>
    </row>
    <row r="111" spans="6:11" ht="13.5" customHeight="1" x14ac:dyDescent="0.35">
      <c r="F111" s="354"/>
      <c r="H111" s="355"/>
      <c r="K111" s="356"/>
    </row>
    <row r="112" spans="6:11" ht="13.5" customHeight="1" x14ac:dyDescent="0.35">
      <c r="F112" s="354"/>
      <c r="H112" s="355"/>
      <c r="K112" s="356"/>
    </row>
    <row r="113" spans="6:11" ht="13.5" customHeight="1" x14ac:dyDescent="0.35">
      <c r="F113" s="354"/>
      <c r="H113" s="355"/>
      <c r="K113" s="356"/>
    </row>
    <row r="114" spans="6:11" ht="13.5" customHeight="1" x14ac:dyDescent="0.35">
      <c r="F114" s="354"/>
      <c r="H114" s="355"/>
      <c r="K114" s="356"/>
    </row>
    <row r="115" spans="6:11" ht="13.5" customHeight="1" x14ac:dyDescent="0.35">
      <c r="F115" s="354"/>
      <c r="H115" s="355"/>
      <c r="K115" s="356"/>
    </row>
    <row r="116" spans="6:11" ht="13.5" customHeight="1" x14ac:dyDescent="0.35">
      <c r="F116" s="354"/>
      <c r="H116" s="355"/>
      <c r="K116" s="356"/>
    </row>
    <row r="117" spans="6:11" ht="13.5" customHeight="1" x14ac:dyDescent="0.35">
      <c r="F117" s="354"/>
      <c r="H117" s="355"/>
      <c r="K117" s="356"/>
    </row>
    <row r="118" spans="6:11" ht="13.5" customHeight="1" x14ac:dyDescent="0.35">
      <c r="F118" s="354"/>
      <c r="H118" s="355"/>
      <c r="K118" s="356"/>
    </row>
    <row r="119" spans="6:11" ht="13.5" customHeight="1" x14ac:dyDescent="0.35">
      <c r="F119" s="354"/>
      <c r="H119" s="355"/>
      <c r="K119" s="356"/>
    </row>
    <row r="120" spans="6:11" ht="13.5" customHeight="1" x14ac:dyDescent="0.35">
      <c r="F120" s="354"/>
      <c r="H120" s="355"/>
      <c r="K120" s="356"/>
    </row>
    <row r="121" spans="6:11" ht="13.5" customHeight="1" x14ac:dyDescent="0.35">
      <c r="F121" s="354"/>
      <c r="H121" s="355"/>
      <c r="K121" s="356"/>
    </row>
    <row r="122" spans="6:11" ht="13.5" customHeight="1" x14ac:dyDescent="0.35">
      <c r="F122" s="354"/>
      <c r="H122" s="355"/>
      <c r="K122" s="356"/>
    </row>
    <row r="123" spans="6:11" ht="13.5" customHeight="1" x14ac:dyDescent="0.35">
      <c r="F123" s="354"/>
      <c r="H123" s="355"/>
      <c r="K123" s="356"/>
    </row>
    <row r="124" spans="6:11" ht="13.5" customHeight="1" x14ac:dyDescent="0.35">
      <c r="F124" s="354"/>
      <c r="H124" s="355"/>
      <c r="K124" s="356"/>
    </row>
    <row r="125" spans="6:11" ht="13.5" customHeight="1" x14ac:dyDescent="0.35">
      <c r="F125" s="354"/>
      <c r="H125" s="355"/>
      <c r="K125" s="356"/>
    </row>
    <row r="126" spans="6:11" ht="13.5" customHeight="1" x14ac:dyDescent="0.35">
      <c r="F126" s="354"/>
      <c r="H126" s="355"/>
      <c r="K126" s="356"/>
    </row>
    <row r="127" spans="6:11" ht="13.5" customHeight="1" x14ac:dyDescent="0.35">
      <c r="F127" s="354"/>
      <c r="H127" s="355"/>
      <c r="K127" s="356"/>
    </row>
    <row r="128" spans="6:11" ht="13.5" customHeight="1" x14ac:dyDescent="0.35">
      <c r="F128" s="354"/>
      <c r="H128" s="355"/>
      <c r="K128" s="356"/>
    </row>
    <row r="129" spans="6:11" ht="13.5" customHeight="1" x14ac:dyDescent="0.35">
      <c r="F129" s="354"/>
      <c r="H129" s="355"/>
      <c r="K129" s="356"/>
    </row>
    <row r="130" spans="6:11" ht="13.5" customHeight="1" x14ac:dyDescent="0.35">
      <c r="F130" s="354"/>
      <c r="H130" s="355"/>
      <c r="K130" s="356"/>
    </row>
    <row r="131" spans="6:11" ht="13.5" customHeight="1" x14ac:dyDescent="0.35">
      <c r="F131" s="354"/>
      <c r="H131" s="355"/>
      <c r="K131" s="356"/>
    </row>
    <row r="132" spans="6:11" ht="13.5" customHeight="1" x14ac:dyDescent="0.35">
      <c r="F132" s="354"/>
      <c r="H132" s="355"/>
      <c r="K132" s="356"/>
    </row>
    <row r="133" spans="6:11" ht="13.5" customHeight="1" x14ac:dyDescent="0.35">
      <c r="F133" s="354"/>
      <c r="H133" s="355"/>
      <c r="K133" s="356"/>
    </row>
    <row r="134" spans="6:11" ht="13.5" customHeight="1" x14ac:dyDescent="0.35">
      <c r="F134" s="354"/>
      <c r="H134" s="355"/>
      <c r="K134" s="356"/>
    </row>
    <row r="135" spans="6:11" ht="13.5" customHeight="1" x14ac:dyDescent="0.35">
      <c r="F135" s="354"/>
      <c r="H135" s="355"/>
      <c r="K135" s="356"/>
    </row>
    <row r="136" spans="6:11" ht="13.5" customHeight="1" x14ac:dyDescent="0.35">
      <c r="F136" s="354"/>
      <c r="H136" s="355"/>
      <c r="K136" s="356"/>
    </row>
    <row r="137" spans="6:11" ht="13.5" customHeight="1" x14ac:dyDescent="0.35">
      <c r="F137" s="354"/>
      <c r="H137" s="355"/>
      <c r="K137" s="356"/>
    </row>
    <row r="138" spans="6:11" ht="13.5" customHeight="1" x14ac:dyDescent="0.35">
      <c r="F138" s="354"/>
      <c r="H138" s="355"/>
      <c r="K138" s="356"/>
    </row>
    <row r="139" spans="6:11" ht="13.5" customHeight="1" x14ac:dyDescent="0.35">
      <c r="F139" s="354"/>
      <c r="H139" s="355"/>
      <c r="K139" s="356"/>
    </row>
    <row r="140" spans="6:11" ht="13.5" customHeight="1" x14ac:dyDescent="0.35">
      <c r="F140" s="354"/>
      <c r="H140" s="355"/>
      <c r="K140" s="356"/>
    </row>
    <row r="141" spans="6:11" ht="13.5" customHeight="1" x14ac:dyDescent="0.35">
      <c r="F141" s="354"/>
      <c r="H141" s="355"/>
      <c r="K141" s="356"/>
    </row>
    <row r="142" spans="6:11" ht="13.5" customHeight="1" x14ac:dyDescent="0.35">
      <c r="F142" s="354"/>
      <c r="H142" s="355"/>
      <c r="K142" s="356"/>
    </row>
    <row r="143" spans="6:11" ht="13.5" customHeight="1" x14ac:dyDescent="0.35">
      <c r="F143" s="354"/>
      <c r="H143" s="355"/>
      <c r="K143" s="356"/>
    </row>
    <row r="144" spans="6:11" ht="13.5" customHeight="1" x14ac:dyDescent="0.35">
      <c r="F144" s="354"/>
      <c r="H144" s="355"/>
      <c r="K144" s="356"/>
    </row>
    <row r="145" spans="6:11" ht="13.5" customHeight="1" x14ac:dyDescent="0.35">
      <c r="F145" s="354"/>
      <c r="H145" s="355"/>
      <c r="K145" s="356"/>
    </row>
    <row r="146" spans="6:11" ht="13.5" customHeight="1" x14ac:dyDescent="0.35">
      <c r="F146" s="354"/>
      <c r="H146" s="355"/>
      <c r="K146" s="356"/>
    </row>
    <row r="147" spans="6:11" ht="13.5" customHeight="1" x14ac:dyDescent="0.35">
      <c r="F147" s="354"/>
      <c r="H147" s="355"/>
      <c r="K147" s="356"/>
    </row>
    <row r="148" spans="6:11" ht="13.5" customHeight="1" x14ac:dyDescent="0.35">
      <c r="F148" s="354"/>
      <c r="H148" s="355"/>
      <c r="K148" s="356"/>
    </row>
    <row r="149" spans="6:11" ht="13.5" customHeight="1" x14ac:dyDescent="0.35">
      <c r="F149" s="354"/>
      <c r="H149" s="355"/>
      <c r="K149" s="356"/>
    </row>
    <row r="150" spans="6:11" ht="13.5" customHeight="1" x14ac:dyDescent="0.35">
      <c r="F150" s="354"/>
      <c r="H150" s="355"/>
      <c r="K150" s="356"/>
    </row>
    <row r="151" spans="6:11" ht="13.5" customHeight="1" x14ac:dyDescent="0.35">
      <c r="F151" s="354"/>
      <c r="H151" s="355"/>
      <c r="K151" s="356"/>
    </row>
    <row r="152" spans="6:11" ht="13.5" customHeight="1" x14ac:dyDescent="0.35">
      <c r="F152" s="354"/>
      <c r="H152" s="355"/>
      <c r="K152" s="356"/>
    </row>
    <row r="153" spans="6:11" ht="13.5" customHeight="1" x14ac:dyDescent="0.35">
      <c r="F153" s="354"/>
      <c r="H153" s="355"/>
      <c r="K153" s="356"/>
    </row>
    <row r="154" spans="6:11" ht="13.5" customHeight="1" x14ac:dyDescent="0.35">
      <c r="F154" s="354"/>
      <c r="H154" s="355"/>
      <c r="K154" s="356"/>
    </row>
    <row r="155" spans="6:11" ht="13.5" customHeight="1" x14ac:dyDescent="0.35">
      <c r="F155" s="354"/>
      <c r="H155" s="355"/>
      <c r="K155" s="356"/>
    </row>
    <row r="156" spans="6:11" ht="13.5" customHeight="1" x14ac:dyDescent="0.35">
      <c r="F156" s="354"/>
      <c r="H156" s="355"/>
      <c r="K156" s="356"/>
    </row>
    <row r="157" spans="6:11" ht="13.5" customHeight="1" x14ac:dyDescent="0.35">
      <c r="F157" s="354"/>
      <c r="H157" s="355"/>
      <c r="K157" s="356"/>
    </row>
    <row r="158" spans="6:11" ht="13.5" customHeight="1" x14ac:dyDescent="0.35">
      <c r="F158" s="354"/>
      <c r="H158" s="355"/>
      <c r="K158" s="356"/>
    </row>
    <row r="159" spans="6:11" ht="13.5" customHeight="1" x14ac:dyDescent="0.35">
      <c r="F159" s="354"/>
      <c r="H159" s="355"/>
      <c r="K159" s="356"/>
    </row>
    <row r="160" spans="6:11" ht="13.5" customHeight="1" x14ac:dyDescent="0.35">
      <c r="F160" s="354"/>
      <c r="H160" s="355"/>
      <c r="K160" s="356"/>
    </row>
    <row r="161" spans="6:11" ht="13.5" customHeight="1" x14ac:dyDescent="0.35">
      <c r="F161" s="354"/>
      <c r="H161" s="355"/>
      <c r="K161" s="356"/>
    </row>
    <row r="162" spans="6:11" ht="13.5" customHeight="1" x14ac:dyDescent="0.35">
      <c r="F162" s="354"/>
      <c r="H162" s="355"/>
      <c r="K162" s="356"/>
    </row>
    <row r="163" spans="6:11" ht="13.5" customHeight="1" x14ac:dyDescent="0.35">
      <c r="F163" s="354"/>
      <c r="H163" s="355"/>
      <c r="K163" s="356"/>
    </row>
    <row r="164" spans="6:11" ht="13.5" customHeight="1" x14ac:dyDescent="0.35">
      <c r="F164" s="354"/>
      <c r="H164" s="355"/>
      <c r="K164" s="356"/>
    </row>
    <row r="165" spans="6:11" ht="13.5" customHeight="1" x14ac:dyDescent="0.35">
      <c r="F165" s="354"/>
      <c r="H165" s="355"/>
      <c r="K165" s="356"/>
    </row>
    <row r="166" spans="6:11" ht="13.5" customHeight="1" x14ac:dyDescent="0.35">
      <c r="F166" s="354"/>
      <c r="H166" s="355"/>
      <c r="K166" s="356"/>
    </row>
    <row r="167" spans="6:11" ht="13.5" customHeight="1" x14ac:dyDescent="0.35">
      <c r="F167" s="354"/>
      <c r="H167" s="355"/>
      <c r="K167" s="356"/>
    </row>
    <row r="168" spans="6:11" ht="13.5" customHeight="1" x14ac:dyDescent="0.35">
      <c r="F168" s="354"/>
      <c r="H168" s="355"/>
      <c r="K168" s="356"/>
    </row>
    <row r="169" spans="6:11" ht="13.5" customHeight="1" x14ac:dyDescent="0.35">
      <c r="F169" s="354"/>
      <c r="H169" s="355"/>
      <c r="K169" s="356"/>
    </row>
    <row r="170" spans="6:11" ht="13.5" customHeight="1" x14ac:dyDescent="0.35">
      <c r="F170" s="354"/>
      <c r="H170" s="355"/>
      <c r="K170" s="356"/>
    </row>
    <row r="171" spans="6:11" ht="13.5" customHeight="1" x14ac:dyDescent="0.35">
      <c r="F171" s="354"/>
      <c r="H171" s="355"/>
      <c r="K171" s="356"/>
    </row>
    <row r="172" spans="6:11" ht="13.5" customHeight="1" x14ac:dyDescent="0.35">
      <c r="F172" s="354"/>
      <c r="H172" s="355"/>
      <c r="K172" s="356"/>
    </row>
    <row r="173" spans="6:11" ht="13.5" customHeight="1" x14ac:dyDescent="0.35">
      <c r="F173" s="354"/>
      <c r="H173" s="355"/>
      <c r="K173" s="356"/>
    </row>
    <row r="174" spans="6:11" ht="13.5" customHeight="1" x14ac:dyDescent="0.35">
      <c r="F174" s="354"/>
      <c r="H174" s="355"/>
      <c r="K174" s="356"/>
    </row>
    <row r="175" spans="6:11" ht="13.5" customHeight="1" x14ac:dyDescent="0.35">
      <c r="F175" s="354"/>
      <c r="H175" s="355"/>
      <c r="K175" s="356"/>
    </row>
    <row r="176" spans="6:11" ht="13.5" customHeight="1" x14ac:dyDescent="0.35">
      <c r="F176" s="354"/>
      <c r="H176" s="355"/>
      <c r="K176" s="356"/>
    </row>
    <row r="177" spans="6:11" ht="13.5" customHeight="1" x14ac:dyDescent="0.35">
      <c r="F177" s="354"/>
      <c r="H177" s="355"/>
      <c r="K177" s="356"/>
    </row>
    <row r="178" spans="6:11" ht="13.5" customHeight="1" x14ac:dyDescent="0.35">
      <c r="F178" s="354"/>
      <c r="H178" s="355"/>
      <c r="K178" s="356"/>
    </row>
    <row r="179" spans="6:11" ht="13.5" customHeight="1" x14ac:dyDescent="0.35">
      <c r="F179" s="354"/>
      <c r="H179" s="355"/>
      <c r="K179" s="356"/>
    </row>
    <row r="180" spans="6:11" ht="13.5" customHeight="1" x14ac:dyDescent="0.35">
      <c r="F180" s="354"/>
      <c r="H180" s="355"/>
      <c r="K180" s="356"/>
    </row>
    <row r="181" spans="6:11" ht="13.5" customHeight="1" x14ac:dyDescent="0.35">
      <c r="F181" s="354"/>
      <c r="H181" s="355"/>
      <c r="K181" s="356"/>
    </row>
    <row r="182" spans="6:11" ht="13.5" customHeight="1" x14ac:dyDescent="0.35">
      <c r="F182" s="354"/>
      <c r="H182" s="355"/>
      <c r="K182" s="356"/>
    </row>
    <row r="183" spans="6:11" ht="13.5" customHeight="1" x14ac:dyDescent="0.35">
      <c r="F183" s="354"/>
      <c r="H183" s="355"/>
      <c r="K183" s="356"/>
    </row>
    <row r="184" spans="6:11" ht="13.5" customHeight="1" x14ac:dyDescent="0.35">
      <c r="F184" s="354"/>
      <c r="H184" s="355"/>
      <c r="K184" s="356"/>
    </row>
    <row r="185" spans="6:11" ht="13.5" customHeight="1" x14ac:dyDescent="0.35">
      <c r="F185" s="354"/>
      <c r="H185" s="355"/>
      <c r="K185" s="356"/>
    </row>
    <row r="186" spans="6:11" ht="13.5" customHeight="1" x14ac:dyDescent="0.35">
      <c r="F186" s="354"/>
      <c r="H186" s="355"/>
      <c r="K186" s="356"/>
    </row>
    <row r="187" spans="6:11" ht="13.5" customHeight="1" x14ac:dyDescent="0.35">
      <c r="F187" s="354"/>
      <c r="H187" s="355"/>
      <c r="K187" s="356"/>
    </row>
    <row r="188" spans="6:11" ht="13.5" customHeight="1" x14ac:dyDescent="0.35">
      <c r="F188" s="354"/>
      <c r="H188" s="355"/>
      <c r="K188" s="356"/>
    </row>
    <row r="189" spans="6:11" ht="13.5" customHeight="1" x14ac:dyDescent="0.35">
      <c r="F189" s="354"/>
      <c r="H189" s="355"/>
      <c r="K189" s="356"/>
    </row>
    <row r="190" spans="6:11" ht="13.5" customHeight="1" x14ac:dyDescent="0.35">
      <c r="F190" s="354"/>
      <c r="H190" s="355"/>
      <c r="K190" s="356"/>
    </row>
    <row r="191" spans="6:11" ht="13.5" customHeight="1" x14ac:dyDescent="0.35">
      <c r="F191" s="354"/>
      <c r="H191" s="355"/>
      <c r="K191" s="356"/>
    </row>
    <row r="192" spans="6:11" ht="13.5" customHeight="1" x14ac:dyDescent="0.35">
      <c r="F192" s="354"/>
      <c r="H192" s="355"/>
      <c r="K192" s="356"/>
    </row>
    <row r="193" spans="6:11" ht="13.5" customHeight="1" x14ac:dyDescent="0.35">
      <c r="F193" s="354"/>
      <c r="H193" s="355"/>
      <c r="K193" s="356"/>
    </row>
    <row r="194" spans="6:11" ht="13.5" customHeight="1" x14ac:dyDescent="0.35">
      <c r="F194" s="354"/>
      <c r="H194" s="355"/>
      <c r="K194" s="356"/>
    </row>
    <row r="195" spans="6:11" ht="13.5" customHeight="1" x14ac:dyDescent="0.35">
      <c r="F195" s="354"/>
      <c r="H195" s="355"/>
      <c r="K195" s="356"/>
    </row>
    <row r="196" spans="6:11" ht="13.5" customHeight="1" x14ac:dyDescent="0.35">
      <c r="F196" s="354"/>
      <c r="H196" s="355"/>
      <c r="K196" s="356"/>
    </row>
    <row r="197" spans="6:11" ht="13.5" customHeight="1" x14ac:dyDescent="0.35">
      <c r="F197" s="354"/>
      <c r="H197" s="355"/>
      <c r="K197" s="356"/>
    </row>
    <row r="198" spans="6:11" ht="13.5" customHeight="1" x14ac:dyDescent="0.35">
      <c r="F198" s="354"/>
      <c r="H198" s="355"/>
      <c r="K198" s="356"/>
    </row>
    <row r="199" spans="6:11" ht="13.5" customHeight="1" x14ac:dyDescent="0.35">
      <c r="F199" s="354"/>
      <c r="H199" s="355"/>
      <c r="K199" s="356"/>
    </row>
    <row r="200" spans="6:11" ht="13.5" customHeight="1" x14ac:dyDescent="0.35">
      <c r="F200" s="354"/>
      <c r="H200" s="355"/>
      <c r="K200" s="356"/>
    </row>
    <row r="201" spans="6:11" ht="13.5" customHeight="1" x14ac:dyDescent="0.35">
      <c r="F201" s="354"/>
      <c r="H201" s="355"/>
      <c r="K201" s="356"/>
    </row>
    <row r="202" spans="6:11" ht="13.5" customHeight="1" x14ac:dyDescent="0.35">
      <c r="F202" s="354"/>
      <c r="H202" s="355"/>
      <c r="K202" s="356"/>
    </row>
    <row r="203" spans="6:11" ht="13.5" customHeight="1" x14ac:dyDescent="0.35">
      <c r="F203" s="354"/>
      <c r="H203" s="355"/>
      <c r="K203" s="356"/>
    </row>
    <row r="204" spans="6:11" ht="13.5" customHeight="1" x14ac:dyDescent="0.35">
      <c r="F204" s="354"/>
      <c r="H204" s="355"/>
      <c r="K204" s="356"/>
    </row>
    <row r="205" spans="6:11" ht="13.5" customHeight="1" x14ac:dyDescent="0.35">
      <c r="F205" s="354"/>
      <c r="H205" s="355"/>
      <c r="K205" s="356"/>
    </row>
    <row r="206" spans="6:11" ht="13.5" customHeight="1" x14ac:dyDescent="0.35">
      <c r="F206" s="354"/>
      <c r="H206" s="355"/>
      <c r="K206" s="356"/>
    </row>
    <row r="207" spans="6:11" ht="13.5" customHeight="1" x14ac:dyDescent="0.35">
      <c r="F207" s="354"/>
      <c r="H207" s="355"/>
      <c r="K207" s="356"/>
    </row>
    <row r="208" spans="6:11" ht="13.5" customHeight="1" x14ac:dyDescent="0.35">
      <c r="F208" s="354"/>
      <c r="H208" s="355"/>
      <c r="K208" s="356"/>
    </row>
    <row r="209" spans="6:11" ht="13.5" customHeight="1" x14ac:dyDescent="0.35">
      <c r="F209" s="354"/>
      <c r="H209" s="355"/>
      <c r="K209" s="356"/>
    </row>
    <row r="210" spans="6:11" ht="13.5" customHeight="1" x14ac:dyDescent="0.35">
      <c r="F210" s="354"/>
      <c r="H210" s="355"/>
      <c r="K210" s="356"/>
    </row>
    <row r="211" spans="6:11" ht="13.5" customHeight="1" x14ac:dyDescent="0.35">
      <c r="F211" s="354"/>
      <c r="H211" s="355"/>
      <c r="K211" s="356"/>
    </row>
    <row r="212" spans="6:11" ht="13.5" customHeight="1" x14ac:dyDescent="0.35">
      <c r="F212" s="354"/>
      <c r="H212" s="355"/>
      <c r="K212" s="356"/>
    </row>
    <row r="213" spans="6:11" ht="13.5" customHeight="1" x14ac:dyDescent="0.35">
      <c r="F213" s="354"/>
      <c r="H213" s="355"/>
      <c r="K213" s="356"/>
    </row>
    <row r="214" spans="6:11" ht="13.5" customHeight="1" x14ac:dyDescent="0.35">
      <c r="F214" s="354"/>
      <c r="H214" s="355"/>
      <c r="K214" s="356"/>
    </row>
    <row r="215" spans="6:11" ht="13.5" customHeight="1" x14ac:dyDescent="0.35">
      <c r="F215" s="354"/>
      <c r="H215" s="355"/>
      <c r="K215" s="356"/>
    </row>
    <row r="216" spans="6:11" ht="13.5" customHeight="1" x14ac:dyDescent="0.35">
      <c r="F216" s="354"/>
      <c r="H216" s="355"/>
      <c r="K216" s="356"/>
    </row>
    <row r="217" spans="6:11" ht="13.5" customHeight="1" x14ac:dyDescent="0.35">
      <c r="F217" s="354"/>
      <c r="H217" s="355"/>
      <c r="K217" s="356"/>
    </row>
    <row r="218" spans="6:11" ht="13.5" customHeight="1" x14ac:dyDescent="0.35">
      <c r="F218" s="354"/>
      <c r="H218" s="355"/>
      <c r="K218" s="356"/>
    </row>
    <row r="219" spans="6:11" ht="13.5" customHeight="1" x14ac:dyDescent="0.35">
      <c r="F219" s="354"/>
      <c r="H219" s="355"/>
      <c r="K219" s="356"/>
    </row>
    <row r="220" spans="6:11" ht="13.5" customHeight="1" x14ac:dyDescent="0.35">
      <c r="F220" s="354"/>
      <c r="H220" s="355"/>
      <c r="K220" s="356"/>
    </row>
    <row r="221" spans="6:11" ht="13.5" customHeight="1" x14ac:dyDescent="0.35">
      <c r="F221" s="354"/>
      <c r="H221" s="355"/>
      <c r="K221" s="356"/>
    </row>
    <row r="222" spans="6:11" ht="13.5" customHeight="1" x14ac:dyDescent="0.35">
      <c r="F222" s="354"/>
      <c r="H222" s="355"/>
      <c r="K222" s="356"/>
    </row>
    <row r="223" spans="6:11" ht="13.5" customHeight="1" x14ac:dyDescent="0.35">
      <c r="F223" s="354"/>
      <c r="H223" s="355"/>
      <c r="K223" s="356"/>
    </row>
    <row r="224" spans="6:11" ht="13.5" customHeight="1" x14ac:dyDescent="0.35">
      <c r="F224" s="354"/>
      <c r="H224" s="355"/>
      <c r="K224" s="356"/>
    </row>
    <row r="225" spans="6:11" ht="13.5" customHeight="1" x14ac:dyDescent="0.35">
      <c r="F225" s="354"/>
      <c r="H225" s="355"/>
      <c r="K225" s="356"/>
    </row>
    <row r="226" spans="6:11" ht="13.5" customHeight="1" x14ac:dyDescent="0.35">
      <c r="F226" s="354"/>
      <c r="H226" s="355"/>
      <c r="K226" s="356"/>
    </row>
    <row r="227" spans="6:11" ht="13.5" customHeight="1" x14ac:dyDescent="0.35">
      <c r="F227" s="354"/>
      <c r="H227" s="355"/>
      <c r="K227" s="356"/>
    </row>
    <row r="228" spans="6:11" ht="13.5" customHeight="1" x14ac:dyDescent="0.35">
      <c r="F228" s="354"/>
      <c r="H228" s="355"/>
      <c r="K228" s="356"/>
    </row>
    <row r="229" spans="6:11" ht="13.5" customHeight="1" x14ac:dyDescent="0.35">
      <c r="F229" s="354"/>
      <c r="H229" s="355"/>
      <c r="K229" s="356"/>
    </row>
    <row r="230" spans="6:11" ht="13.5" customHeight="1" x14ac:dyDescent="0.35">
      <c r="F230" s="354"/>
      <c r="H230" s="355"/>
      <c r="K230" s="356"/>
    </row>
    <row r="231" spans="6:11" ht="13.5" customHeight="1" x14ac:dyDescent="0.35">
      <c r="F231" s="354"/>
      <c r="H231" s="355"/>
      <c r="K231" s="356"/>
    </row>
    <row r="232" spans="6:11" ht="13.5" customHeight="1" x14ac:dyDescent="0.35">
      <c r="F232" s="354"/>
      <c r="H232" s="355"/>
      <c r="K232" s="356"/>
    </row>
    <row r="233" spans="6:11" ht="13.5" customHeight="1" x14ac:dyDescent="0.35">
      <c r="F233" s="354"/>
      <c r="H233" s="355"/>
      <c r="K233" s="356"/>
    </row>
    <row r="234" spans="6:11" ht="13.5" customHeight="1" x14ac:dyDescent="0.35">
      <c r="F234" s="354"/>
      <c r="H234" s="355"/>
      <c r="K234" s="356"/>
    </row>
    <row r="235" spans="6:11" ht="13.5" customHeight="1" x14ac:dyDescent="0.35">
      <c r="F235" s="354"/>
      <c r="H235" s="355"/>
      <c r="K235" s="356"/>
    </row>
    <row r="236" spans="6:11" ht="13.5" customHeight="1" x14ac:dyDescent="0.35">
      <c r="F236" s="354"/>
      <c r="H236" s="355"/>
      <c r="K236" s="356"/>
    </row>
    <row r="237" spans="6:11" ht="13.5" customHeight="1" x14ac:dyDescent="0.35">
      <c r="F237" s="354"/>
      <c r="H237" s="355"/>
      <c r="K237" s="356"/>
    </row>
    <row r="238" spans="6:11" ht="13.5" customHeight="1" x14ac:dyDescent="0.35">
      <c r="F238" s="354"/>
      <c r="H238" s="355"/>
      <c r="K238" s="356"/>
    </row>
    <row r="239" spans="6:11" ht="13.5" customHeight="1" x14ac:dyDescent="0.35">
      <c r="F239" s="354"/>
      <c r="H239" s="355"/>
      <c r="K239" s="356"/>
    </row>
    <row r="240" spans="6:11" ht="13.5" customHeight="1" x14ac:dyDescent="0.35">
      <c r="F240" s="354"/>
      <c r="H240" s="355"/>
      <c r="K240" s="356"/>
    </row>
    <row r="241" spans="6:11" ht="13.5" customHeight="1" x14ac:dyDescent="0.35">
      <c r="F241" s="354"/>
      <c r="H241" s="355"/>
      <c r="K241" s="356"/>
    </row>
    <row r="242" spans="6:11" ht="13.5" customHeight="1" x14ac:dyDescent="0.35">
      <c r="F242" s="354"/>
      <c r="H242" s="355"/>
      <c r="K242" s="356"/>
    </row>
    <row r="243" spans="6:11" ht="13.5" customHeight="1" x14ac:dyDescent="0.35">
      <c r="F243" s="354"/>
      <c r="H243" s="355"/>
      <c r="K243" s="356"/>
    </row>
    <row r="244" spans="6:11" ht="13.5" customHeight="1" x14ac:dyDescent="0.35">
      <c r="F244" s="354"/>
      <c r="H244" s="355"/>
      <c r="K244" s="356"/>
    </row>
    <row r="245" spans="6:11" ht="13.5" customHeight="1" x14ac:dyDescent="0.35">
      <c r="F245" s="354"/>
      <c r="H245" s="355"/>
      <c r="K245" s="356"/>
    </row>
    <row r="246" spans="6:11" ht="13.5" customHeight="1" x14ac:dyDescent="0.35">
      <c r="F246" s="354"/>
      <c r="H246" s="355"/>
      <c r="K246" s="356"/>
    </row>
    <row r="247" spans="6:11" ht="13.5" customHeight="1" x14ac:dyDescent="0.35">
      <c r="F247" s="354"/>
      <c r="H247" s="355"/>
      <c r="K247" s="356"/>
    </row>
    <row r="248" spans="6:11" ht="13.5" customHeight="1" x14ac:dyDescent="0.35">
      <c r="F248" s="354"/>
      <c r="H248" s="355"/>
      <c r="K248" s="356"/>
    </row>
    <row r="249" spans="6:11" ht="13.5" customHeight="1" x14ac:dyDescent="0.35">
      <c r="F249" s="354"/>
      <c r="H249" s="355"/>
      <c r="K249" s="356"/>
    </row>
    <row r="250" spans="6:11" ht="13.5" customHeight="1" x14ac:dyDescent="0.35">
      <c r="F250" s="354"/>
      <c r="H250" s="355"/>
      <c r="K250" s="356"/>
    </row>
    <row r="251" spans="6:11" ht="13.5" customHeight="1" x14ac:dyDescent="0.35">
      <c r="F251" s="354"/>
      <c r="H251" s="355"/>
      <c r="K251" s="356"/>
    </row>
    <row r="252" spans="6:11" ht="13.5" customHeight="1" x14ac:dyDescent="0.35">
      <c r="F252" s="354"/>
      <c r="H252" s="355"/>
      <c r="K252" s="356"/>
    </row>
    <row r="253" spans="6:11" ht="13.5" customHeight="1" x14ac:dyDescent="0.35">
      <c r="F253" s="354"/>
      <c r="H253" s="355"/>
      <c r="K253" s="356"/>
    </row>
    <row r="254" spans="6:11" ht="13.5" customHeight="1" x14ac:dyDescent="0.35">
      <c r="F254" s="354"/>
      <c r="H254" s="355"/>
      <c r="K254" s="356"/>
    </row>
    <row r="255" spans="6:11" ht="13.5" customHeight="1" x14ac:dyDescent="0.35">
      <c r="F255" s="354"/>
      <c r="H255" s="355"/>
      <c r="K255" s="356"/>
    </row>
    <row r="256" spans="6:11" ht="13.5" customHeight="1" x14ac:dyDescent="0.35">
      <c r="F256" s="354"/>
      <c r="H256" s="355"/>
      <c r="K256" s="356"/>
    </row>
    <row r="257" spans="6:11" ht="13.5" customHeight="1" x14ac:dyDescent="0.35">
      <c r="F257" s="354"/>
      <c r="H257" s="355"/>
      <c r="K257" s="356"/>
    </row>
    <row r="258" spans="6:11" ht="13.5" customHeight="1" x14ac:dyDescent="0.35">
      <c r="F258" s="354"/>
      <c r="H258" s="355"/>
      <c r="K258" s="356"/>
    </row>
    <row r="259" spans="6:11" ht="13.5" customHeight="1" x14ac:dyDescent="0.35">
      <c r="F259" s="354"/>
      <c r="H259" s="355"/>
      <c r="K259" s="356"/>
    </row>
    <row r="260" spans="6:11" ht="13.5" customHeight="1" x14ac:dyDescent="0.35">
      <c r="F260" s="354"/>
      <c r="H260" s="355"/>
      <c r="K260" s="356"/>
    </row>
    <row r="261" spans="6:11" ht="13.5" customHeight="1" x14ac:dyDescent="0.35">
      <c r="F261" s="354"/>
      <c r="H261" s="355"/>
      <c r="K261" s="356"/>
    </row>
    <row r="262" spans="6:11" ht="13.5" customHeight="1" x14ac:dyDescent="0.35">
      <c r="F262" s="354"/>
      <c r="H262" s="355"/>
      <c r="K262" s="356"/>
    </row>
    <row r="263" spans="6:11" ht="13.5" customHeight="1" x14ac:dyDescent="0.35">
      <c r="F263" s="354"/>
      <c r="H263" s="355"/>
      <c r="K263" s="356"/>
    </row>
    <row r="264" spans="6:11" ht="13.5" customHeight="1" x14ac:dyDescent="0.35">
      <c r="F264" s="354"/>
      <c r="H264" s="355"/>
      <c r="K264" s="356"/>
    </row>
    <row r="265" spans="6:11" ht="13.5" customHeight="1" x14ac:dyDescent="0.35">
      <c r="F265" s="354"/>
      <c r="H265" s="355"/>
      <c r="K265" s="356"/>
    </row>
    <row r="266" spans="6:11" ht="13.5" customHeight="1" x14ac:dyDescent="0.35">
      <c r="F266" s="354"/>
      <c r="H266" s="355"/>
      <c r="K266" s="356"/>
    </row>
    <row r="267" spans="6:11" ht="13.5" customHeight="1" x14ac:dyDescent="0.35">
      <c r="F267" s="354"/>
      <c r="H267" s="355"/>
      <c r="K267" s="356"/>
    </row>
    <row r="268" spans="6:11" ht="13.5" customHeight="1" x14ac:dyDescent="0.35">
      <c r="F268" s="354"/>
      <c r="H268" s="355"/>
      <c r="K268" s="356"/>
    </row>
    <row r="269" spans="6:11" ht="13.5" customHeight="1" x14ac:dyDescent="0.35">
      <c r="F269" s="354"/>
      <c r="H269" s="355"/>
      <c r="K269" s="356"/>
    </row>
    <row r="270" spans="6:11" ht="13.5" customHeight="1" x14ac:dyDescent="0.35">
      <c r="F270" s="354"/>
      <c r="H270" s="355"/>
      <c r="K270" s="356"/>
    </row>
    <row r="271" spans="6:11" ht="13.5" customHeight="1" x14ac:dyDescent="0.35">
      <c r="F271" s="354"/>
      <c r="H271" s="355"/>
      <c r="K271" s="356"/>
    </row>
    <row r="272" spans="6:11" ht="13.5" customHeight="1" x14ac:dyDescent="0.35">
      <c r="F272" s="354"/>
      <c r="H272" s="355"/>
      <c r="K272" s="356"/>
    </row>
    <row r="273" spans="6:11" ht="13.5" customHeight="1" x14ac:dyDescent="0.35">
      <c r="F273" s="354"/>
      <c r="H273" s="355"/>
      <c r="K273" s="356"/>
    </row>
    <row r="274" spans="6:11" ht="13.5" customHeight="1" x14ac:dyDescent="0.35">
      <c r="F274" s="354"/>
      <c r="H274" s="355"/>
      <c r="K274" s="356"/>
    </row>
    <row r="275" spans="6:11" ht="13.5" customHeight="1" x14ac:dyDescent="0.35">
      <c r="F275" s="354"/>
      <c r="H275" s="355"/>
      <c r="K275" s="356"/>
    </row>
    <row r="276" spans="6:11" ht="13.5" customHeight="1" x14ac:dyDescent="0.35">
      <c r="F276" s="354"/>
      <c r="H276" s="355"/>
      <c r="K276" s="356"/>
    </row>
    <row r="277" spans="6:11" ht="13.5" customHeight="1" x14ac:dyDescent="0.35">
      <c r="F277" s="354"/>
      <c r="H277" s="355"/>
      <c r="K277" s="356"/>
    </row>
    <row r="278" spans="6:11" ht="13.5" customHeight="1" x14ac:dyDescent="0.35">
      <c r="F278" s="354"/>
      <c r="H278" s="355"/>
      <c r="K278" s="356"/>
    </row>
    <row r="279" spans="6:11" ht="13.5" customHeight="1" x14ac:dyDescent="0.35">
      <c r="F279" s="354"/>
      <c r="H279" s="355"/>
      <c r="K279" s="356"/>
    </row>
    <row r="280" spans="6:11" ht="13.5" customHeight="1" x14ac:dyDescent="0.35">
      <c r="F280" s="354"/>
      <c r="H280" s="355"/>
      <c r="K280" s="356"/>
    </row>
    <row r="281" spans="6:11" ht="13.5" customHeight="1" x14ac:dyDescent="0.35">
      <c r="F281" s="354"/>
      <c r="H281" s="355"/>
      <c r="K281" s="356"/>
    </row>
    <row r="282" spans="6:11" ht="13.5" customHeight="1" x14ac:dyDescent="0.35">
      <c r="F282" s="354"/>
      <c r="H282" s="355"/>
      <c r="K282" s="356"/>
    </row>
    <row r="283" spans="6:11" ht="13.5" customHeight="1" x14ac:dyDescent="0.35">
      <c r="F283" s="354"/>
      <c r="H283" s="355"/>
      <c r="K283" s="356"/>
    </row>
    <row r="284" spans="6:11" ht="13.5" customHeight="1" x14ac:dyDescent="0.35">
      <c r="F284" s="354"/>
      <c r="H284" s="355"/>
      <c r="K284" s="356"/>
    </row>
    <row r="285" spans="6:11" ht="13.5" customHeight="1" x14ac:dyDescent="0.35">
      <c r="F285" s="354"/>
      <c r="H285" s="355"/>
      <c r="K285" s="356"/>
    </row>
    <row r="286" spans="6:11" ht="13.5" customHeight="1" x14ac:dyDescent="0.35">
      <c r="F286" s="354"/>
      <c r="H286" s="355"/>
      <c r="K286" s="356"/>
    </row>
    <row r="287" spans="6:11" ht="13.5" customHeight="1" x14ac:dyDescent="0.35">
      <c r="F287" s="354"/>
      <c r="H287" s="355"/>
      <c r="K287" s="356"/>
    </row>
    <row r="288" spans="6:11" ht="13.5" customHeight="1" x14ac:dyDescent="0.35">
      <c r="F288" s="354"/>
      <c r="H288" s="355"/>
      <c r="K288" s="356"/>
    </row>
    <row r="289" spans="6:11" ht="13.5" customHeight="1" x14ac:dyDescent="0.35">
      <c r="F289" s="354"/>
      <c r="H289" s="355"/>
      <c r="K289" s="356"/>
    </row>
    <row r="290" spans="6:11" ht="13.5" customHeight="1" x14ac:dyDescent="0.35">
      <c r="F290" s="354"/>
      <c r="H290" s="355"/>
      <c r="K290" s="356"/>
    </row>
    <row r="291" spans="6:11" ht="13.5" customHeight="1" x14ac:dyDescent="0.35">
      <c r="F291" s="354"/>
      <c r="H291" s="355"/>
      <c r="K291" s="356"/>
    </row>
    <row r="292" spans="6:11" ht="13.5" customHeight="1" x14ac:dyDescent="0.35">
      <c r="F292" s="354"/>
      <c r="H292" s="355"/>
      <c r="K292" s="356"/>
    </row>
    <row r="293" spans="6:11" ht="13.5" customHeight="1" x14ac:dyDescent="0.35">
      <c r="F293" s="354"/>
      <c r="H293" s="355"/>
      <c r="K293" s="356"/>
    </row>
    <row r="294" spans="6:11" ht="13.5" customHeight="1" x14ac:dyDescent="0.35">
      <c r="F294" s="354"/>
      <c r="H294" s="355"/>
      <c r="K294" s="356"/>
    </row>
    <row r="295" spans="6:11" ht="13.5" customHeight="1" x14ac:dyDescent="0.35">
      <c r="F295" s="354"/>
      <c r="H295" s="355"/>
      <c r="K295" s="356"/>
    </row>
    <row r="296" spans="6:11" ht="13.5" customHeight="1" x14ac:dyDescent="0.35">
      <c r="F296" s="354"/>
      <c r="H296" s="355"/>
      <c r="K296" s="356"/>
    </row>
    <row r="297" spans="6:11" ht="13.5" customHeight="1" x14ac:dyDescent="0.35">
      <c r="F297" s="354"/>
      <c r="H297" s="355"/>
      <c r="K297" s="356"/>
    </row>
    <row r="298" spans="6:11" ht="13.5" customHeight="1" x14ac:dyDescent="0.35">
      <c r="F298" s="354"/>
      <c r="H298" s="355"/>
      <c r="K298" s="356"/>
    </row>
    <row r="299" spans="6:11" ht="13.5" customHeight="1" x14ac:dyDescent="0.35">
      <c r="F299" s="354"/>
      <c r="H299" s="355"/>
      <c r="K299" s="356"/>
    </row>
    <row r="300" spans="6:11" ht="13.5" customHeight="1" x14ac:dyDescent="0.35">
      <c r="F300" s="354"/>
      <c r="H300" s="355"/>
      <c r="K300" s="356"/>
    </row>
    <row r="301" spans="6:11" ht="13.5" customHeight="1" x14ac:dyDescent="0.35">
      <c r="F301" s="354"/>
      <c r="H301" s="355"/>
      <c r="K301" s="356"/>
    </row>
    <row r="302" spans="6:11" ht="13.5" customHeight="1" x14ac:dyDescent="0.35">
      <c r="F302" s="354"/>
      <c r="H302" s="355"/>
      <c r="K302" s="356"/>
    </row>
    <row r="303" spans="6:11" ht="13.5" customHeight="1" x14ac:dyDescent="0.35">
      <c r="F303" s="354"/>
      <c r="H303" s="355"/>
      <c r="K303" s="356"/>
    </row>
    <row r="304" spans="6:11" ht="13.5" customHeight="1" x14ac:dyDescent="0.35">
      <c r="F304" s="354"/>
      <c r="H304" s="355"/>
      <c r="K304" s="356"/>
    </row>
    <row r="305" spans="6:11" ht="13.5" customHeight="1" x14ac:dyDescent="0.35">
      <c r="F305" s="354"/>
      <c r="H305" s="355"/>
      <c r="K305" s="356"/>
    </row>
    <row r="306" spans="6:11" ht="13.5" customHeight="1" x14ac:dyDescent="0.35">
      <c r="F306" s="354"/>
      <c r="H306" s="355"/>
      <c r="K306" s="356"/>
    </row>
    <row r="307" spans="6:11" ht="13.5" customHeight="1" x14ac:dyDescent="0.35">
      <c r="F307" s="354"/>
      <c r="H307" s="355"/>
      <c r="K307" s="356"/>
    </row>
    <row r="308" spans="6:11" ht="13.5" customHeight="1" x14ac:dyDescent="0.35">
      <c r="F308" s="354"/>
      <c r="H308" s="355"/>
      <c r="K308" s="356"/>
    </row>
    <row r="309" spans="6:11" ht="13.5" customHeight="1" x14ac:dyDescent="0.35">
      <c r="F309" s="354"/>
      <c r="H309" s="355"/>
      <c r="K309" s="356"/>
    </row>
    <row r="310" spans="6:11" ht="13.5" customHeight="1" x14ac:dyDescent="0.35">
      <c r="F310" s="354"/>
      <c r="H310" s="355"/>
      <c r="K310" s="356"/>
    </row>
    <row r="311" spans="6:11" ht="13.5" customHeight="1" x14ac:dyDescent="0.35">
      <c r="F311" s="354"/>
      <c r="H311" s="355"/>
      <c r="K311" s="356"/>
    </row>
    <row r="312" spans="6:11" ht="13.5" customHeight="1" x14ac:dyDescent="0.35">
      <c r="F312" s="354"/>
      <c r="H312" s="355"/>
      <c r="K312" s="356"/>
    </row>
    <row r="313" spans="6:11" ht="13.5" customHeight="1" x14ac:dyDescent="0.35">
      <c r="F313" s="354"/>
      <c r="H313" s="355"/>
      <c r="K313" s="356"/>
    </row>
    <row r="314" spans="6:11" ht="13.5" customHeight="1" x14ac:dyDescent="0.35">
      <c r="F314" s="354"/>
      <c r="H314" s="355"/>
      <c r="K314" s="356"/>
    </row>
    <row r="315" spans="6:11" ht="13.5" customHeight="1" x14ac:dyDescent="0.35">
      <c r="F315" s="354"/>
      <c r="H315" s="355"/>
      <c r="K315" s="356"/>
    </row>
    <row r="316" spans="6:11" ht="13.5" customHeight="1" x14ac:dyDescent="0.35">
      <c r="F316" s="354"/>
      <c r="H316" s="355"/>
      <c r="K316" s="356"/>
    </row>
    <row r="317" spans="6:11" ht="13.5" customHeight="1" x14ac:dyDescent="0.35">
      <c r="F317" s="354"/>
      <c r="H317" s="355"/>
      <c r="K317" s="356"/>
    </row>
    <row r="318" spans="6:11" ht="13.5" customHeight="1" x14ac:dyDescent="0.35">
      <c r="F318" s="354"/>
      <c r="H318" s="355"/>
      <c r="K318" s="356"/>
    </row>
    <row r="319" spans="6:11" ht="13.5" customHeight="1" x14ac:dyDescent="0.35">
      <c r="F319" s="354"/>
      <c r="H319" s="355"/>
      <c r="K319" s="356"/>
    </row>
    <row r="320" spans="6:11" ht="13.5" customHeight="1" x14ac:dyDescent="0.35">
      <c r="F320" s="354"/>
      <c r="H320" s="355"/>
      <c r="K320" s="356"/>
    </row>
    <row r="321" spans="6:11" ht="13.5" customHeight="1" x14ac:dyDescent="0.35">
      <c r="F321" s="354"/>
      <c r="H321" s="355"/>
      <c r="K321" s="356"/>
    </row>
    <row r="322" spans="6:11" ht="13.5" customHeight="1" x14ac:dyDescent="0.35">
      <c r="F322" s="354"/>
      <c r="H322" s="355"/>
      <c r="K322" s="356"/>
    </row>
    <row r="323" spans="6:11" ht="13.5" customHeight="1" x14ac:dyDescent="0.35">
      <c r="F323" s="354"/>
      <c r="H323" s="355"/>
      <c r="K323" s="356"/>
    </row>
    <row r="324" spans="6:11" ht="13.5" customHeight="1" x14ac:dyDescent="0.35">
      <c r="F324" s="354"/>
      <c r="H324" s="355"/>
      <c r="K324" s="356"/>
    </row>
    <row r="325" spans="6:11" ht="13.5" customHeight="1" x14ac:dyDescent="0.35">
      <c r="F325" s="354"/>
      <c r="H325" s="355"/>
      <c r="K325" s="356"/>
    </row>
    <row r="326" spans="6:11" ht="13.5" customHeight="1" x14ac:dyDescent="0.35">
      <c r="F326" s="354"/>
      <c r="H326" s="355"/>
      <c r="K326" s="356"/>
    </row>
    <row r="327" spans="6:11" ht="13.5" customHeight="1" x14ac:dyDescent="0.35">
      <c r="F327" s="354"/>
      <c r="H327" s="355"/>
      <c r="K327" s="356"/>
    </row>
    <row r="328" spans="6:11" ht="13.5" customHeight="1" x14ac:dyDescent="0.35">
      <c r="F328" s="354"/>
      <c r="H328" s="355"/>
      <c r="K328" s="356"/>
    </row>
    <row r="329" spans="6:11" ht="13.5" customHeight="1" x14ac:dyDescent="0.35">
      <c r="F329" s="354"/>
      <c r="H329" s="355"/>
      <c r="K329" s="356"/>
    </row>
    <row r="330" spans="6:11" ht="13.5" customHeight="1" x14ac:dyDescent="0.35">
      <c r="F330" s="354"/>
      <c r="H330" s="355"/>
      <c r="K330" s="356"/>
    </row>
    <row r="331" spans="6:11" ht="13.5" customHeight="1" x14ac:dyDescent="0.35">
      <c r="F331" s="354"/>
      <c r="H331" s="355"/>
      <c r="K331" s="356"/>
    </row>
    <row r="332" spans="6:11" ht="13.5" customHeight="1" x14ac:dyDescent="0.35">
      <c r="F332" s="354"/>
      <c r="H332" s="355"/>
      <c r="K332" s="356"/>
    </row>
    <row r="333" spans="6:11" ht="13.5" customHeight="1" x14ac:dyDescent="0.35">
      <c r="F333" s="354"/>
      <c r="H333" s="355"/>
      <c r="K333" s="356"/>
    </row>
    <row r="334" spans="6:11" ht="13.5" customHeight="1" x14ac:dyDescent="0.35">
      <c r="F334" s="354"/>
      <c r="H334" s="355"/>
      <c r="K334" s="356"/>
    </row>
    <row r="335" spans="6:11" ht="13.5" customHeight="1" x14ac:dyDescent="0.35">
      <c r="F335" s="354"/>
      <c r="H335" s="355"/>
      <c r="K335" s="356"/>
    </row>
    <row r="336" spans="6:11" ht="13.5" customHeight="1" x14ac:dyDescent="0.35">
      <c r="F336" s="354"/>
      <c r="H336" s="355"/>
      <c r="K336" s="356"/>
    </row>
    <row r="337" spans="6:11" ht="13.5" customHeight="1" x14ac:dyDescent="0.35">
      <c r="F337" s="354"/>
      <c r="H337" s="355"/>
      <c r="K337" s="356"/>
    </row>
    <row r="338" spans="6:11" ht="13.5" customHeight="1" x14ac:dyDescent="0.35">
      <c r="F338" s="354"/>
      <c r="H338" s="355"/>
      <c r="K338" s="356"/>
    </row>
    <row r="339" spans="6:11" ht="13.5" customHeight="1" x14ac:dyDescent="0.35">
      <c r="F339" s="354"/>
      <c r="H339" s="355"/>
      <c r="K339" s="356"/>
    </row>
    <row r="340" spans="6:11" ht="13.5" customHeight="1" x14ac:dyDescent="0.35">
      <c r="F340" s="354"/>
      <c r="H340" s="355"/>
      <c r="K340" s="356"/>
    </row>
    <row r="341" spans="6:11" ht="13.5" customHeight="1" x14ac:dyDescent="0.35">
      <c r="F341" s="354"/>
      <c r="H341" s="355"/>
      <c r="K341" s="356"/>
    </row>
    <row r="342" spans="6:11" ht="13.5" customHeight="1" x14ac:dyDescent="0.35">
      <c r="F342" s="354"/>
      <c r="H342" s="355"/>
      <c r="K342" s="356"/>
    </row>
    <row r="343" spans="6:11" ht="13.5" customHeight="1" x14ac:dyDescent="0.35">
      <c r="F343" s="354"/>
      <c r="H343" s="355"/>
      <c r="K343" s="356"/>
    </row>
    <row r="344" spans="6:11" ht="13.5" customHeight="1" x14ac:dyDescent="0.35">
      <c r="F344" s="354"/>
      <c r="H344" s="355"/>
      <c r="K344" s="356"/>
    </row>
    <row r="345" spans="6:11" ht="13.5" customHeight="1" x14ac:dyDescent="0.35">
      <c r="F345" s="354"/>
      <c r="H345" s="355"/>
      <c r="K345" s="356"/>
    </row>
    <row r="346" spans="6:11" ht="13.5" customHeight="1" x14ac:dyDescent="0.35">
      <c r="F346" s="354"/>
      <c r="H346" s="355"/>
      <c r="K346" s="356"/>
    </row>
    <row r="347" spans="6:11" ht="13.5" customHeight="1" x14ac:dyDescent="0.35">
      <c r="F347" s="354"/>
      <c r="H347" s="355"/>
      <c r="K347" s="356"/>
    </row>
    <row r="348" spans="6:11" ht="13.5" customHeight="1" x14ac:dyDescent="0.35">
      <c r="F348" s="354"/>
      <c r="H348" s="355"/>
      <c r="K348" s="356"/>
    </row>
    <row r="349" spans="6:11" ht="13.5" customHeight="1" x14ac:dyDescent="0.35">
      <c r="F349" s="354"/>
      <c r="H349" s="355"/>
      <c r="K349" s="356"/>
    </row>
    <row r="350" spans="6:11" ht="13.5" customHeight="1" x14ac:dyDescent="0.35">
      <c r="F350" s="354"/>
      <c r="H350" s="355"/>
      <c r="K350" s="356"/>
    </row>
    <row r="351" spans="6:11" ht="13.5" customHeight="1" x14ac:dyDescent="0.35">
      <c r="F351" s="354"/>
      <c r="H351" s="355"/>
      <c r="K351" s="356"/>
    </row>
    <row r="352" spans="6:11" ht="13.5" customHeight="1" x14ac:dyDescent="0.35">
      <c r="F352" s="354"/>
      <c r="H352" s="355"/>
      <c r="K352" s="356"/>
    </row>
    <row r="353" spans="6:11" ht="13.5" customHeight="1" x14ac:dyDescent="0.35">
      <c r="F353" s="354"/>
      <c r="H353" s="355"/>
      <c r="K353" s="356"/>
    </row>
    <row r="354" spans="6:11" ht="13.5" customHeight="1" x14ac:dyDescent="0.35">
      <c r="F354" s="354"/>
      <c r="H354" s="355"/>
      <c r="K354" s="356"/>
    </row>
    <row r="355" spans="6:11" ht="13.5" customHeight="1" x14ac:dyDescent="0.35">
      <c r="F355" s="354"/>
      <c r="H355" s="355"/>
      <c r="K355" s="356"/>
    </row>
    <row r="356" spans="6:11" ht="13.5" customHeight="1" x14ac:dyDescent="0.35">
      <c r="F356" s="354"/>
      <c r="H356" s="355"/>
      <c r="K356" s="356"/>
    </row>
    <row r="357" spans="6:11" ht="13.5" customHeight="1" x14ac:dyDescent="0.35">
      <c r="F357" s="354"/>
      <c r="H357" s="355"/>
      <c r="K357" s="356"/>
    </row>
    <row r="358" spans="6:11" ht="13.5" customHeight="1" x14ac:dyDescent="0.35">
      <c r="F358" s="354"/>
      <c r="H358" s="355"/>
      <c r="K358" s="356"/>
    </row>
    <row r="359" spans="6:11" ht="13.5" customHeight="1" x14ac:dyDescent="0.35">
      <c r="F359" s="354"/>
      <c r="H359" s="355"/>
      <c r="K359" s="356"/>
    </row>
    <row r="360" spans="6:11" ht="13.5" customHeight="1" x14ac:dyDescent="0.35">
      <c r="F360" s="354"/>
      <c r="H360" s="355"/>
      <c r="K360" s="356"/>
    </row>
    <row r="361" spans="6:11" ht="13.5" customHeight="1" x14ac:dyDescent="0.35">
      <c r="F361" s="354"/>
      <c r="H361" s="355"/>
      <c r="K361" s="356"/>
    </row>
    <row r="362" spans="6:11" ht="13.5" customHeight="1" x14ac:dyDescent="0.35">
      <c r="F362" s="354"/>
      <c r="H362" s="355"/>
      <c r="K362" s="356"/>
    </row>
    <row r="363" spans="6:11" ht="13.5" customHeight="1" x14ac:dyDescent="0.35">
      <c r="F363" s="354"/>
      <c r="H363" s="355"/>
      <c r="K363" s="356"/>
    </row>
    <row r="364" spans="6:11" ht="13.5" customHeight="1" x14ac:dyDescent="0.35">
      <c r="F364" s="354"/>
      <c r="H364" s="355"/>
      <c r="K364" s="356"/>
    </row>
    <row r="365" spans="6:11" ht="13.5" customHeight="1" x14ac:dyDescent="0.35">
      <c r="F365" s="354"/>
      <c r="H365" s="355"/>
      <c r="K365" s="356"/>
    </row>
    <row r="366" spans="6:11" ht="13.5" customHeight="1" x14ac:dyDescent="0.35">
      <c r="F366" s="354"/>
      <c r="H366" s="355"/>
      <c r="K366" s="356"/>
    </row>
    <row r="367" spans="6:11" ht="13.5" customHeight="1" x14ac:dyDescent="0.35">
      <c r="F367" s="354"/>
      <c r="H367" s="355"/>
      <c r="K367" s="356"/>
    </row>
    <row r="368" spans="6:11" ht="13.5" customHeight="1" x14ac:dyDescent="0.35">
      <c r="F368" s="354"/>
      <c r="H368" s="355"/>
      <c r="K368" s="356"/>
    </row>
    <row r="369" spans="6:11" ht="13.5" customHeight="1" x14ac:dyDescent="0.35">
      <c r="F369" s="354"/>
      <c r="H369" s="355"/>
      <c r="K369" s="356"/>
    </row>
    <row r="370" spans="6:11" ht="13.5" customHeight="1" x14ac:dyDescent="0.35">
      <c r="F370" s="354"/>
      <c r="H370" s="355"/>
      <c r="K370" s="356"/>
    </row>
    <row r="371" spans="6:11" ht="13.5" customHeight="1" x14ac:dyDescent="0.35">
      <c r="F371" s="354"/>
      <c r="H371" s="355"/>
      <c r="K371" s="356"/>
    </row>
    <row r="372" spans="6:11" ht="13.5" customHeight="1" x14ac:dyDescent="0.35">
      <c r="F372" s="354"/>
      <c r="H372" s="355"/>
      <c r="K372" s="356"/>
    </row>
    <row r="373" spans="6:11" ht="13.5" customHeight="1" x14ac:dyDescent="0.35">
      <c r="F373" s="354"/>
      <c r="H373" s="355"/>
      <c r="K373" s="356"/>
    </row>
    <row r="374" spans="6:11" ht="13.5" customHeight="1" x14ac:dyDescent="0.35">
      <c r="F374" s="354"/>
      <c r="H374" s="355"/>
      <c r="K374" s="356"/>
    </row>
    <row r="375" spans="6:11" ht="13.5" customHeight="1" x14ac:dyDescent="0.35">
      <c r="F375" s="354"/>
      <c r="H375" s="355"/>
      <c r="K375" s="356"/>
    </row>
    <row r="376" spans="6:11" ht="13.5" customHeight="1" x14ac:dyDescent="0.35">
      <c r="F376" s="354"/>
      <c r="H376" s="355"/>
      <c r="K376" s="356"/>
    </row>
    <row r="377" spans="6:11" ht="13.5" customHeight="1" x14ac:dyDescent="0.35">
      <c r="F377" s="354"/>
      <c r="H377" s="355"/>
      <c r="K377" s="356"/>
    </row>
    <row r="378" spans="6:11" ht="13.5" customHeight="1" x14ac:dyDescent="0.35">
      <c r="F378" s="354"/>
      <c r="H378" s="355"/>
      <c r="K378" s="356"/>
    </row>
    <row r="379" spans="6:11" ht="13.5" customHeight="1" x14ac:dyDescent="0.35">
      <c r="F379" s="354"/>
      <c r="H379" s="355"/>
      <c r="K379" s="356"/>
    </row>
    <row r="380" spans="6:11" ht="13.5" customHeight="1" x14ac:dyDescent="0.35">
      <c r="F380" s="354"/>
      <c r="H380" s="355"/>
      <c r="K380" s="356"/>
    </row>
    <row r="381" spans="6:11" ht="13.5" customHeight="1" x14ac:dyDescent="0.35">
      <c r="F381" s="354"/>
      <c r="H381" s="355"/>
      <c r="K381" s="356"/>
    </row>
    <row r="382" spans="6:11" ht="13.5" customHeight="1" x14ac:dyDescent="0.35">
      <c r="F382" s="354"/>
      <c r="H382" s="355"/>
      <c r="K382" s="356"/>
    </row>
    <row r="383" spans="6:11" ht="13.5" customHeight="1" x14ac:dyDescent="0.35">
      <c r="F383" s="354"/>
      <c r="H383" s="355"/>
      <c r="K383" s="356"/>
    </row>
    <row r="384" spans="6:11" ht="13.5" customHeight="1" x14ac:dyDescent="0.35">
      <c r="F384" s="354"/>
      <c r="H384" s="355"/>
      <c r="K384" s="356"/>
    </row>
    <row r="385" spans="6:11" ht="13.5" customHeight="1" x14ac:dyDescent="0.35">
      <c r="F385" s="354"/>
      <c r="H385" s="355"/>
      <c r="K385" s="356"/>
    </row>
    <row r="386" spans="6:11" ht="13.5" customHeight="1" x14ac:dyDescent="0.35">
      <c r="F386" s="354"/>
      <c r="H386" s="355"/>
      <c r="K386" s="356"/>
    </row>
    <row r="387" spans="6:11" ht="13.5" customHeight="1" x14ac:dyDescent="0.35">
      <c r="F387" s="354"/>
      <c r="H387" s="355"/>
      <c r="K387" s="356"/>
    </row>
    <row r="388" spans="6:11" ht="13.5" customHeight="1" x14ac:dyDescent="0.35">
      <c r="F388" s="354"/>
      <c r="H388" s="355"/>
      <c r="K388" s="356"/>
    </row>
    <row r="389" spans="6:11" ht="13.5" customHeight="1" x14ac:dyDescent="0.35">
      <c r="F389" s="354"/>
      <c r="H389" s="355"/>
      <c r="K389" s="356"/>
    </row>
    <row r="390" spans="6:11" ht="13.5" customHeight="1" x14ac:dyDescent="0.35">
      <c r="F390" s="354"/>
      <c r="H390" s="355"/>
      <c r="K390" s="356"/>
    </row>
    <row r="391" spans="6:11" ht="13.5" customHeight="1" x14ac:dyDescent="0.35">
      <c r="F391" s="354"/>
      <c r="H391" s="355"/>
      <c r="K391" s="356"/>
    </row>
    <row r="392" spans="6:11" ht="13.5" customHeight="1" x14ac:dyDescent="0.35">
      <c r="F392" s="354"/>
      <c r="H392" s="355"/>
      <c r="K392" s="356"/>
    </row>
    <row r="393" spans="6:11" ht="13.5" customHeight="1" x14ac:dyDescent="0.35">
      <c r="F393" s="354"/>
      <c r="H393" s="355"/>
      <c r="K393" s="356"/>
    </row>
    <row r="394" spans="6:11" ht="13.5" customHeight="1" x14ac:dyDescent="0.35">
      <c r="F394" s="354"/>
      <c r="H394" s="355"/>
      <c r="K394" s="356"/>
    </row>
    <row r="395" spans="6:11" ht="13.5" customHeight="1" x14ac:dyDescent="0.35">
      <c r="F395" s="354"/>
      <c r="H395" s="355"/>
      <c r="K395" s="356"/>
    </row>
    <row r="396" spans="6:11" ht="13.5" customHeight="1" x14ac:dyDescent="0.35">
      <c r="F396" s="354"/>
      <c r="H396" s="355"/>
      <c r="K396" s="356"/>
    </row>
    <row r="397" spans="6:11" ht="13.5" customHeight="1" x14ac:dyDescent="0.35">
      <c r="F397" s="354"/>
      <c r="H397" s="355"/>
      <c r="K397" s="356"/>
    </row>
    <row r="398" spans="6:11" ht="13.5" customHeight="1" x14ac:dyDescent="0.35">
      <c r="F398" s="354"/>
      <c r="H398" s="355"/>
      <c r="K398" s="356"/>
    </row>
    <row r="399" spans="6:11" ht="13.5" customHeight="1" x14ac:dyDescent="0.35">
      <c r="F399" s="354"/>
      <c r="H399" s="355"/>
      <c r="K399" s="356"/>
    </row>
    <row r="400" spans="6:11" ht="13.5" customHeight="1" x14ac:dyDescent="0.35">
      <c r="F400" s="354"/>
      <c r="H400" s="355"/>
      <c r="K400" s="356"/>
    </row>
    <row r="401" spans="6:11" ht="13.5" customHeight="1" x14ac:dyDescent="0.35">
      <c r="F401" s="354"/>
      <c r="H401" s="355"/>
      <c r="K401" s="356"/>
    </row>
    <row r="402" spans="6:11" ht="13.5" customHeight="1" x14ac:dyDescent="0.35">
      <c r="F402" s="354"/>
      <c r="H402" s="355"/>
      <c r="K402" s="356"/>
    </row>
    <row r="403" spans="6:11" ht="13.5" customHeight="1" x14ac:dyDescent="0.35">
      <c r="F403" s="354"/>
      <c r="H403" s="355"/>
      <c r="K403" s="356"/>
    </row>
    <row r="404" spans="6:11" ht="13.5" customHeight="1" x14ac:dyDescent="0.35">
      <c r="F404" s="354"/>
      <c r="H404" s="355"/>
      <c r="K404" s="356"/>
    </row>
    <row r="405" spans="6:11" ht="13.5" customHeight="1" x14ac:dyDescent="0.35">
      <c r="F405" s="354"/>
      <c r="H405" s="355"/>
      <c r="K405" s="356"/>
    </row>
    <row r="406" spans="6:11" ht="13.5" customHeight="1" x14ac:dyDescent="0.35">
      <c r="F406" s="354"/>
      <c r="H406" s="355"/>
      <c r="K406" s="356"/>
    </row>
    <row r="407" spans="6:11" ht="13.5" customHeight="1" x14ac:dyDescent="0.35">
      <c r="F407" s="354"/>
      <c r="H407" s="355"/>
      <c r="K407" s="356"/>
    </row>
    <row r="408" spans="6:11" ht="13.5" customHeight="1" x14ac:dyDescent="0.35">
      <c r="F408" s="354"/>
      <c r="H408" s="355"/>
      <c r="K408" s="356"/>
    </row>
    <row r="409" spans="6:11" ht="13.5" customHeight="1" x14ac:dyDescent="0.35">
      <c r="F409" s="354"/>
      <c r="H409" s="355"/>
      <c r="K409" s="356"/>
    </row>
    <row r="410" spans="6:11" ht="13.5" customHeight="1" x14ac:dyDescent="0.35">
      <c r="F410" s="354"/>
      <c r="H410" s="355"/>
      <c r="K410" s="356"/>
    </row>
    <row r="411" spans="6:11" ht="13.5" customHeight="1" x14ac:dyDescent="0.35">
      <c r="F411" s="354"/>
      <c r="H411" s="355"/>
      <c r="K411" s="356"/>
    </row>
    <row r="412" spans="6:11" ht="13.5" customHeight="1" x14ac:dyDescent="0.35">
      <c r="F412" s="354"/>
      <c r="H412" s="355"/>
      <c r="K412" s="356"/>
    </row>
    <row r="413" spans="6:11" ht="13.5" customHeight="1" x14ac:dyDescent="0.35">
      <c r="F413" s="354"/>
      <c r="H413" s="355"/>
      <c r="K413" s="356"/>
    </row>
    <row r="414" spans="6:11" ht="13.5" customHeight="1" x14ac:dyDescent="0.35">
      <c r="F414" s="354"/>
      <c r="H414" s="355"/>
      <c r="K414" s="356"/>
    </row>
    <row r="415" spans="6:11" ht="13.5" customHeight="1" x14ac:dyDescent="0.35">
      <c r="F415" s="354"/>
      <c r="H415" s="355"/>
      <c r="K415" s="356"/>
    </row>
    <row r="416" spans="6:11" ht="13.5" customHeight="1" x14ac:dyDescent="0.35">
      <c r="F416" s="354"/>
      <c r="H416" s="355"/>
      <c r="K416" s="356"/>
    </row>
    <row r="417" spans="6:11" ht="13.5" customHeight="1" x14ac:dyDescent="0.35">
      <c r="F417" s="354"/>
      <c r="H417" s="355"/>
      <c r="K417" s="356"/>
    </row>
    <row r="418" spans="6:11" ht="13.5" customHeight="1" x14ac:dyDescent="0.35">
      <c r="F418" s="354"/>
      <c r="H418" s="355"/>
      <c r="K418" s="356"/>
    </row>
    <row r="419" spans="6:11" ht="13.5" customHeight="1" x14ac:dyDescent="0.35">
      <c r="F419" s="354"/>
      <c r="H419" s="355"/>
      <c r="K419" s="356"/>
    </row>
    <row r="420" spans="6:11" ht="13.5" customHeight="1" x14ac:dyDescent="0.35">
      <c r="F420" s="354"/>
      <c r="H420" s="355"/>
      <c r="K420" s="356"/>
    </row>
    <row r="421" spans="6:11" ht="13.5" customHeight="1" x14ac:dyDescent="0.35">
      <c r="F421" s="354"/>
      <c r="H421" s="355"/>
      <c r="K421" s="356"/>
    </row>
    <row r="422" spans="6:11" ht="13.5" customHeight="1" x14ac:dyDescent="0.35">
      <c r="F422" s="354"/>
      <c r="H422" s="355"/>
      <c r="K422" s="356"/>
    </row>
    <row r="423" spans="6:11" ht="13.5" customHeight="1" x14ac:dyDescent="0.35">
      <c r="F423" s="354"/>
      <c r="H423" s="355"/>
      <c r="K423" s="356"/>
    </row>
    <row r="424" spans="6:11" ht="13.5" customHeight="1" x14ac:dyDescent="0.35">
      <c r="F424" s="354"/>
      <c r="H424" s="355"/>
      <c r="K424" s="356"/>
    </row>
    <row r="425" spans="6:11" ht="13.5" customHeight="1" x14ac:dyDescent="0.35">
      <c r="F425" s="354"/>
      <c r="H425" s="355"/>
      <c r="K425" s="356"/>
    </row>
    <row r="426" spans="6:11" ht="13.5" customHeight="1" x14ac:dyDescent="0.35">
      <c r="F426" s="354"/>
      <c r="H426" s="355"/>
      <c r="K426" s="356"/>
    </row>
    <row r="427" spans="6:11" ht="13.5" customHeight="1" x14ac:dyDescent="0.35">
      <c r="F427" s="354"/>
      <c r="H427" s="355"/>
      <c r="K427" s="356"/>
    </row>
    <row r="428" spans="6:11" ht="13.5" customHeight="1" x14ac:dyDescent="0.35">
      <c r="F428" s="354"/>
      <c r="H428" s="355"/>
      <c r="K428" s="356"/>
    </row>
    <row r="429" spans="6:11" ht="13.5" customHeight="1" x14ac:dyDescent="0.35">
      <c r="F429" s="354"/>
      <c r="H429" s="355"/>
      <c r="K429" s="356"/>
    </row>
    <row r="430" spans="6:11" ht="13.5" customHeight="1" x14ac:dyDescent="0.35">
      <c r="F430" s="354"/>
      <c r="H430" s="355"/>
      <c r="K430" s="356"/>
    </row>
    <row r="431" spans="6:11" ht="13.5" customHeight="1" x14ac:dyDescent="0.35">
      <c r="F431" s="354"/>
      <c r="H431" s="355"/>
      <c r="K431" s="356"/>
    </row>
    <row r="432" spans="6:11" ht="13.5" customHeight="1" x14ac:dyDescent="0.35">
      <c r="F432" s="354"/>
      <c r="H432" s="355"/>
      <c r="K432" s="356"/>
    </row>
    <row r="433" spans="6:11" ht="13.5" customHeight="1" x14ac:dyDescent="0.35">
      <c r="F433" s="354"/>
      <c r="H433" s="355"/>
      <c r="K433" s="356"/>
    </row>
    <row r="434" spans="6:11" ht="13.5" customHeight="1" x14ac:dyDescent="0.35">
      <c r="F434" s="354"/>
      <c r="H434" s="355"/>
      <c r="K434" s="356"/>
    </row>
    <row r="435" spans="6:11" ht="13.5" customHeight="1" x14ac:dyDescent="0.35">
      <c r="F435" s="354"/>
      <c r="H435" s="355"/>
      <c r="K435" s="356"/>
    </row>
    <row r="436" spans="6:11" ht="13.5" customHeight="1" x14ac:dyDescent="0.35">
      <c r="F436" s="354"/>
      <c r="H436" s="355"/>
      <c r="K436" s="356"/>
    </row>
    <row r="437" spans="6:11" ht="13.5" customHeight="1" x14ac:dyDescent="0.35">
      <c r="F437" s="354"/>
      <c r="H437" s="355"/>
      <c r="K437" s="356"/>
    </row>
    <row r="438" spans="6:11" ht="13.5" customHeight="1" x14ac:dyDescent="0.35">
      <c r="F438" s="354"/>
      <c r="H438" s="355"/>
      <c r="K438" s="356"/>
    </row>
    <row r="439" spans="6:11" ht="13.5" customHeight="1" x14ac:dyDescent="0.35">
      <c r="F439" s="354"/>
      <c r="H439" s="355"/>
      <c r="K439" s="356"/>
    </row>
    <row r="440" spans="6:11" ht="13.5" customHeight="1" x14ac:dyDescent="0.35">
      <c r="F440" s="354"/>
      <c r="H440" s="355"/>
      <c r="K440" s="356"/>
    </row>
    <row r="441" spans="6:11" ht="13.5" customHeight="1" x14ac:dyDescent="0.35">
      <c r="F441" s="354"/>
      <c r="H441" s="355"/>
      <c r="K441" s="356"/>
    </row>
    <row r="442" spans="6:11" ht="13.5" customHeight="1" x14ac:dyDescent="0.35">
      <c r="F442" s="354"/>
      <c r="H442" s="355"/>
      <c r="K442" s="356"/>
    </row>
    <row r="443" spans="6:11" ht="13.5" customHeight="1" x14ac:dyDescent="0.35">
      <c r="F443" s="354"/>
      <c r="H443" s="355"/>
      <c r="K443" s="356"/>
    </row>
    <row r="444" spans="6:11" ht="13.5" customHeight="1" x14ac:dyDescent="0.35">
      <c r="F444" s="354"/>
      <c r="H444" s="355"/>
      <c r="K444" s="356"/>
    </row>
    <row r="445" spans="6:11" ht="13.5" customHeight="1" x14ac:dyDescent="0.35">
      <c r="F445" s="354"/>
      <c r="H445" s="355"/>
      <c r="K445" s="356"/>
    </row>
    <row r="446" spans="6:11" ht="13.5" customHeight="1" x14ac:dyDescent="0.35">
      <c r="F446" s="354"/>
      <c r="H446" s="355"/>
      <c r="K446" s="356"/>
    </row>
    <row r="447" spans="6:11" ht="13.5" customHeight="1" x14ac:dyDescent="0.35">
      <c r="F447" s="354"/>
      <c r="H447" s="355"/>
      <c r="K447" s="356"/>
    </row>
    <row r="448" spans="6:11" ht="13.5" customHeight="1" x14ac:dyDescent="0.35">
      <c r="F448" s="354"/>
      <c r="H448" s="355"/>
      <c r="K448" s="356"/>
    </row>
    <row r="449" spans="6:11" ht="13.5" customHeight="1" x14ac:dyDescent="0.35">
      <c r="F449" s="354"/>
      <c r="H449" s="355"/>
      <c r="K449" s="356"/>
    </row>
    <row r="450" spans="6:11" ht="13.5" customHeight="1" x14ac:dyDescent="0.35">
      <c r="F450" s="354"/>
      <c r="H450" s="355"/>
      <c r="K450" s="356"/>
    </row>
    <row r="451" spans="6:11" ht="13.5" customHeight="1" x14ac:dyDescent="0.35">
      <c r="F451" s="354"/>
      <c r="H451" s="355"/>
      <c r="K451" s="356"/>
    </row>
    <row r="452" spans="6:11" ht="13.5" customHeight="1" x14ac:dyDescent="0.35">
      <c r="F452" s="354"/>
      <c r="H452" s="355"/>
      <c r="K452" s="356"/>
    </row>
    <row r="453" spans="6:11" ht="13.5" customHeight="1" x14ac:dyDescent="0.35">
      <c r="F453" s="354"/>
      <c r="H453" s="355"/>
      <c r="K453" s="356"/>
    </row>
    <row r="454" spans="6:11" ht="13.5" customHeight="1" x14ac:dyDescent="0.35">
      <c r="F454" s="354"/>
      <c r="H454" s="355"/>
      <c r="K454" s="356"/>
    </row>
    <row r="455" spans="6:11" ht="13.5" customHeight="1" x14ac:dyDescent="0.35">
      <c r="F455" s="354"/>
      <c r="H455" s="355"/>
      <c r="K455" s="356"/>
    </row>
    <row r="456" spans="6:11" ht="13.5" customHeight="1" x14ac:dyDescent="0.35">
      <c r="F456" s="354"/>
      <c r="H456" s="355"/>
      <c r="K456" s="356"/>
    </row>
    <row r="457" spans="6:11" ht="13.5" customHeight="1" x14ac:dyDescent="0.35">
      <c r="F457" s="354"/>
      <c r="H457" s="355"/>
      <c r="K457" s="356"/>
    </row>
    <row r="458" spans="6:11" ht="13.5" customHeight="1" x14ac:dyDescent="0.35">
      <c r="F458" s="354"/>
      <c r="H458" s="355"/>
      <c r="K458" s="356"/>
    </row>
    <row r="459" spans="6:11" ht="13.5" customHeight="1" x14ac:dyDescent="0.35">
      <c r="F459" s="354"/>
      <c r="H459" s="355"/>
      <c r="K459" s="356"/>
    </row>
    <row r="460" spans="6:11" ht="13.5" customHeight="1" x14ac:dyDescent="0.35">
      <c r="F460" s="354"/>
      <c r="H460" s="355"/>
      <c r="K460" s="356"/>
    </row>
    <row r="461" spans="6:11" ht="13.5" customHeight="1" x14ac:dyDescent="0.35">
      <c r="F461" s="354"/>
      <c r="H461" s="355"/>
      <c r="K461" s="356"/>
    </row>
    <row r="462" spans="6:11" ht="13.5" customHeight="1" x14ac:dyDescent="0.35">
      <c r="F462" s="354"/>
      <c r="H462" s="355"/>
      <c r="K462" s="356"/>
    </row>
    <row r="463" spans="6:11" ht="13.5" customHeight="1" x14ac:dyDescent="0.35">
      <c r="F463" s="354"/>
      <c r="H463" s="355"/>
      <c r="K463" s="356"/>
    </row>
    <row r="464" spans="6:11" ht="13.5" customHeight="1" x14ac:dyDescent="0.35">
      <c r="F464" s="354"/>
      <c r="H464" s="355"/>
      <c r="K464" s="356"/>
    </row>
    <row r="465" spans="6:11" ht="13.5" customHeight="1" x14ac:dyDescent="0.35">
      <c r="F465" s="354"/>
      <c r="H465" s="355"/>
      <c r="K465" s="356"/>
    </row>
    <row r="466" spans="6:11" ht="13.5" customHeight="1" x14ac:dyDescent="0.35">
      <c r="F466" s="354"/>
      <c r="H466" s="355"/>
      <c r="K466" s="356"/>
    </row>
    <row r="467" spans="6:11" ht="13.5" customHeight="1" x14ac:dyDescent="0.35">
      <c r="F467" s="354"/>
      <c r="H467" s="355"/>
      <c r="K467" s="356"/>
    </row>
    <row r="468" spans="6:11" ht="13.5" customHeight="1" x14ac:dyDescent="0.35">
      <c r="F468" s="354"/>
      <c r="H468" s="355"/>
      <c r="K468" s="356"/>
    </row>
    <row r="469" spans="6:11" ht="13.5" customHeight="1" x14ac:dyDescent="0.35">
      <c r="F469" s="354"/>
      <c r="H469" s="355"/>
      <c r="K469" s="356"/>
    </row>
    <row r="470" spans="6:11" ht="13.5" customHeight="1" x14ac:dyDescent="0.35">
      <c r="F470" s="354"/>
      <c r="H470" s="355"/>
      <c r="K470" s="356"/>
    </row>
    <row r="471" spans="6:11" ht="13.5" customHeight="1" x14ac:dyDescent="0.35">
      <c r="F471" s="354"/>
      <c r="H471" s="355"/>
      <c r="K471" s="356"/>
    </row>
    <row r="472" spans="6:11" ht="13.5" customHeight="1" x14ac:dyDescent="0.35">
      <c r="F472" s="354"/>
      <c r="H472" s="355"/>
      <c r="K472" s="356"/>
    </row>
    <row r="473" spans="6:11" ht="13.5" customHeight="1" x14ac:dyDescent="0.35">
      <c r="F473" s="354"/>
      <c r="H473" s="355"/>
      <c r="K473" s="356"/>
    </row>
    <row r="474" spans="6:11" ht="13.5" customHeight="1" x14ac:dyDescent="0.35">
      <c r="F474" s="354"/>
      <c r="H474" s="355"/>
      <c r="K474" s="356"/>
    </row>
    <row r="475" spans="6:11" ht="13.5" customHeight="1" x14ac:dyDescent="0.35">
      <c r="F475" s="354"/>
      <c r="H475" s="355"/>
      <c r="K475" s="356"/>
    </row>
    <row r="476" spans="6:11" ht="13.5" customHeight="1" x14ac:dyDescent="0.35">
      <c r="F476" s="354"/>
      <c r="H476" s="355"/>
      <c r="K476" s="356"/>
    </row>
    <row r="477" spans="6:11" ht="13.5" customHeight="1" x14ac:dyDescent="0.35">
      <c r="F477" s="354"/>
      <c r="H477" s="355"/>
      <c r="K477" s="356"/>
    </row>
    <row r="478" spans="6:11" ht="13.5" customHeight="1" x14ac:dyDescent="0.35">
      <c r="F478" s="354"/>
      <c r="H478" s="355"/>
      <c r="K478" s="356"/>
    </row>
    <row r="479" spans="6:11" ht="13.5" customHeight="1" x14ac:dyDescent="0.35">
      <c r="F479" s="354"/>
      <c r="H479" s="355"/>
      <c r="K479" s="356"/>
    </row>
    <row r="480" spans="6:11" ht="13.5" customHeight="1" x14ac:dyDescent="0.35">
      <c r="F480" s="354"/>
      <c r="H480" s="355"/>
      <c r="K480" s="356"/>
    </row>
    <row r="481" spans="6:11" ht="13.5" customHeight="1" x14ac:dyDescent="0.35">
      <c r="F481" s="354"/>
      <c r="H481" s="355"/>
      <c r="K481" s="356"/>
    </row>
    <row r="482" spans="6:11" ht="13.5" customHeight="1" x14ac:dyDescent="0.35">
      <c r="F482" s="354"/>
      <c r="H482" s="355"/>
      <c r="K482" s="356"/>
    </row>
    <row r="483" spans="6:11" ht="13.5" customHeight="1" x14ac:dyDescent="0.35">
      <c r="F483" s="354"/>
      <c r="H483" s="355"/>
      <c r="K483" s="356"/>
    </row>
    <row r="484" spans="6:11" ht="13.5" customHeight="1" x14ac:dyDescent="0.35">
      <c r="F484" s="354"/>
      <c r="H484" s="355"/>
      <c r="K484" s="356"/>
    </row>
    <row r="485" spans="6:11" ht="13.5" customHeight="1" x14ac:dyDescent="0.35">
      <c r="F485" s="354"/>
      <c r="H485" s="355"/>
      <c r="K485" s="356"/>
    </row>
    <row r="486" spans="6:11" ht="13.5" customHeight="1" x14ac:dyDescent="0.35">
      <c r="F486" s="354"/>
      <c r="H486" s="355"/>
      <c r="K486" s="356"/>
    </row>
    <row r="487" spans="6:11" ht="13.5" customHeight="1" x14ac:dyDescent="0.35">
      <c r="F487" s="354"/>
      <c r="H487" s="355"/>
      <c r="K487" s="356"/>
    </row>
    <row r="488" spans="6:11" ht="13.5" customHeight="1" x14ac:dyDescent="0.35">
      <c r="F488" s="354"/>
      <c r="H488" s="355"/>
      <c r="K488" s="356"/>
    </row>
    <row r="489" spans="6:11" ht="13.5" customHeight="1" x14ac:dyDescent="0.35">
      <c r="F489" s="354"/>
      <c r="H489" s="355"/>
      <c r="K489" s="356"/>
    </row>
    <row r="490" spans="6:11" ht="13.5" customHeight="1" x14ac:dyDescent="0.35">
      <c r="F490" s="354"/>
      <c r="H490" s="355"/>
      <c r="K490" s="356"/>
    </row>
    <row r="491" spans="6:11" ht="13.5" customHeight="1" x14ac:dyDescent="0.35">
      <c r="F491" s="354"/>
      <c r="H491" s="355"/>
      <c r="K491" s="356"/>
    </row>
    <row r="492" spans="6:11" ht="13.5" customHeight="1" x14ac:dyDescent="0.35">
      <c r="F492" s="354"/>
      <c r="H492" s="355"/>
      <c r="K492" s="356"/>
    </row>
    <row r="493" spans="6:11" ht="13.5" customHeight="1" x14ac:dyDescent="0.35">
      <c r="F493" s="354"/>
      <c r="H493" s="355"/>
      <c r="K493" s="356"/>
    </row>
    <row r="494" spans="6:11" ht="13.5" customHeight="1" x14ac:dyDescent="0.35">
      <c r="F494" s="354"/>
      <c r="H494" s="355"/>
      <c r="K494" s="356"/>
    </row>
    <row r="495" spans="6:11" ht="13.5" customHeight="1" x14ac:dyDescent="0.35">
      <c r="F495" s="354"/>
      <c r="H495" s="355"/>
      <c r="K495" s="356"/>
    </row>
    <row r="496" spans="6:11" ht="13.5" customHeight="1" x14ac:dyDescent="0.35">
      <c r="F496" s="354"/>
      <c r="H496" s="355"/>
      <c r="K496" s="356"/>
    </row>
    <row r="497" spans="6:11" ht="13.5" customHeight="1" x14ac:dyDescent="0.35">
      <c r="F497" s="354"/>
      <c r="H497" s="355"/>
      <c r="K497" s="356"/>
    </row>
    <row r="498" spans="6:11" ht="13.5" customHeight="1" x14ac:dyDescent="0.35">
      <c r="F498" s="354"/>
      <c r="H498" s="355"/>
      <c r="K498" s="356"/>
    </row>
    <row r="499" spans="6:11" ht="13.5" customHeight="1" x14ac:dyDescent="0.35">
      <c r="F499" s="354"/>
      <c r="H499" s="355"/>
      <c r="K499" s="356"/>
    </row>
    <row r="500" spans="6:11" ht="13.5" customHeight="1" x14ac:dyDescent="0.35">
      <c r="F500" s="354"/>
      <c r="H500" s="355"/>
      <c r="K500" s="356"/>
    </row>
    <row r="501" spans="6:11" ht="13.5" customHeight="1" x14ac:dyDescent="0.35">
      <c r="F501" s="354"/>
      <c r="H501" s="355"/>
      <c r="K501" s="356"/>
    </row>
    <row r="502" spans="6:11" ht="13.5" customHeight="1" x14ac:dyDescent="0.35">
      <c r="F502" s="354"/>
      <c r="H502" s="355"/>
      <c r="K502" s="356"/>
    </row>
    <row r="503" spans="6:11" ht="13.5" customHeight="1" x14ac:dyDescent="0.35">
      <c r="F503" s="354"/>
      <c r="H503" s="355"/>
      <c r="K503" s="356"/>
    </row>
    <row r="504" spans="6:11" ht="13.5" customHeight="1" x14ac:dyDescent="0.35">
      <c r="F504" s="354"/>
      <c r="H504" s="355"/>
      <c r="K504" s="356"/>
    </row>
    <row r="505" spans="6:11" ht="13.5" customHeight="1" x14ac:dyDescent="0.35">
      <c r="F505" s="354"/>
      <c r="H505" s="355"/>
      <c r="K505" s="356"/>
    </row>
    <row r="506" spans="6:11" ht="13.5" customHeight="1" x14ac:dyDescent="0.35">
      <c r="F506" s="354"/>
      <c r="H506" s="355"/>
      <c r="K506" s="356"/>
    </row>
    <row r="507" spans="6:11" ht="13.5" customHeight="1" x14ac:dyDescent="0.35">
      <c r="F507" s="354"/>
      <c r="H507" s="355"/>
      <c r="K507" s="356"/>
    </row>
    <row r="508" spans="6:11" ht="13.5" customHeight="1" x14ac:dyDescent="0.35">
      <c r="F508" s="354"/>
      <c r="H508" s="355"/>
      <c r="K508" s="356"/>
    </row>
    <row r="509" spans="6:11" ht="13.5" customHeight="1" x14ac:dyDescent="0.35">
      <c r="F509" s="354"/>
      <c r="H509" s="355"/>
      <c r="K509" s="356"/>
    </row>
    <row r="510" spans="6:11" ht="13.5" customHeight="1" x14ac:dyDescent="0.35">
      <c r="F510" s="354"/>
      <c r="H510" s="355"/>
      <c r="K510" s="356"/>
    </row>
    <row r="511" spans="6:11" ht="13.5" customHeight="1" x14ac:dyDescent="0.35">
      <c r="F511" s="354"/>
      <c r="H511" s="355"/>
      <c r="K511" s="356"/>
    </row>
    <row r="512" spans="6:11" ht="13.5" customHeight="1" x14ac:dyDescent="0.35">
      <c r="F512" s="354"/>
      <c r="H512" s="355"/>
      <c r="K512" s="356"/>
    </row>
    <row r="513" spans="6:11" ht="13.5" customHeight="1" x14ac:dyDescent="0.35">
      <c r="F513" s="354"/>
      <c r="H513" s="355"/>
      <c r="K513" s="356"/>
    </row>
    <row r="514" spans="6:11" ht="13.5" customHeight="1" x14ac:dyDescent="0.35">
      <c r="F514" s="354"/>
      <c r="H514" s="355"/>
      <c r="K514" s="356"/>
    </row>
    <row r="515" spans="6:11" ht="13.5" customHeight="1" x14ac:dyDescent="0.35">
      <c r="F515" s="354"/>
      <c r="H515" s="355"/>
      <c r="K515" s="356"/>
    </row>
    <row r="516" spans="6:11" ht="13.5" customHeight="1" x14ac:dyDescent="0.35">
      <c r="F516" s="354"/>
      <c r="H516" s="355"/>
      <c r="K516" s="356"/>
    </row>
    <row r="517" spans="6:11" ht="13.5" customHeight="1" x14ac:dyDescent="0.35">
      <c r="F517" s="354"/>
      <c r="H517" s="355"/>
      <c r="K517" s="356"/>
    </row>
    <row r="518" spans="6:11" ht="13.5" customHeight="1" x14ac:dyDescent="0.35">
      <c r="F518" s="354"/>
      <c r="H518" s="355"/>
      <c r="K518" s="356"/>
    </row>
    <row r="519" spans="6:11" ht="13.5" customHeight="1" x14ac:dyDescent="0.35">
      <c r="F519" s="354"/>
      <c r="H519" s="355"/>
      <c r="K519" s="356"/>
    </row>
    <row r="520" spans="6:11" ht="13.5" customHeight="1" x14ac:dyDescent="0.35">
      <c r="F520" s="354"/>
      <c r="H520" s="355"/>
      <c r="K520" s="356"/>
    </row>
    <row r="521" spans="6:11" ht="13.5" customHeight="1" x14ac:dyDescent="0.35">
      <c r="F521" s="354"/>
      <c r="H521" s="355"/>
      <c r="K521" s="356"/>
    </row>
    <row r="522" spans="6:11" ht="13.5" customHeight="1" x14ac:dyDescent="0.35">
      <c r="F522" s="354"/>
      <c r="H522" s="355"/>
      <c r="K522" s="356"/>
    </row>
    <row r="523" spans="6:11" ht="13.5" customHeight="1" x14ac:dyDescent="0.35">
      <c r="F523" s="354"/>
      <c r="H523" s="355"/>
      <c r="K523" s="356"/>
    </row>
    <row r="524" spans="6:11" ht="13.5" customHeight="1" x14ac:dyDescent="0.35">
      <c r="F524" s="354"/>
      <c r="H524" s="355"/>
      <c r="K524" s="356"/>
    </row>
    <row r="525" spans="6:11" ht="13.5" customHeight="1" x14ac:dyDescent="0.35">
      <c r="F525" s="354"/>
      <c r="H525" s="355"/>
      <c r="K525" s="356"/>
    </row>
    <row r="526" spans="6:11" ht="13.5" customHeight="1" x14ac:dyDescent="0.35">
      <c r="F526" s="354"/>
      <c r="H526" s="355"/>
      <c r="K526" s="356"/>
    </row>
    <row r="527" spans="6:11" ht="13.5" customHeight="1" x14ac:dyDescent="0.35">
      <c r="F527" s="354"/>
      <c r="H527" s="355"/>
      <c r="K527" s="356"/>
    </row>
    <row r="528" spans="6:11" ht="13.5" customHeight="1" x14ac:dyDescent="0.35">
      <c r="F528" s="354"/>
      <c r="H528" s="355"/>
      <c r="K528" s="356"/>
    </row>
    <row r="529" spans="6:11" ht="13.5" customHeight="1" x14ac:dyDescent="0.35">
      <c r="F529" s="354"/>
      <c r="H529" s="355"/>
      <c r="K529" s="356"/>
    </row>
    <row r="530" spans="6:11" ht="13.5" customHeight="1" x14ac:dyDescent="0.35">
      <c r="F530" s="354"/>
      <c r="H530" s="355"/>
      <c r="K530" s="356"/>
    </row>
    <row r="531" spans="6:11" ht="13.5" customHeight="1" x14ac:dyDescent="0.35">
      <c r="F531" s="354"/>
      <c r="H531" s="355"/>
      <c r="K531" s="356"/>
    </row>
    <row r="532" spans="6:11" ht="13.5" customHeight="1" x14ac:dyDescent="0.35">
      <c r="F532" s="354"/>
      <c r="H532" s="355"/>
      <c r="K532" s="356"/>
    </row>
    <row r="533" spans="6:11" ht="13.5" customHeight="1" x14ac:dyDescent="0.35">
      <c r="F533" s="354"/>
      <c r="H533" s="355"/>
      <c r="K533" s="356"/>
    </row>
    <row r="534" spans="6:11" ht="13.5" customHeight="1" x14ac:dyDescent="0.35">
      <c r="F534" s="354"/>
      <c r="H534" s="355"/>
      <c r="K534" s="356"/>
    </row>
    <row r="535" spans="6:11" ht="13.5" customHeight="1" x14ac:dyDescent="0.35">
      <c r="F535" s="354"/>
      <c r="H535" s="355"/>
      <c r="K535" s="356"/>
    </row>
    <row r="536" spans="6:11" ht="13.5" customHeight="1" x14ac:dyDescent="0.35">
      <c r="F536" s="354"/>
      <c r="H536" s="355"/>
      <c r="K536" s="356"/>
    </row>
    <row r="537" spans="6:11" ht="13.5" customHeight="1" x14ac:dyDescent="0.35">
      <c r="F537" s="354"/>
      <c r="H537" s="355"/>
      <c r="K537" s="356"/>
    </row>
    <row r="538" spans="6:11" ht="13.5" customHeight="1" x14ac:dyDescent="0.35">
      <c r="F538" s="354"/>
      <c r="H538" s="355"/>
      <c r="K538" s="356"/>
    </row>
    <row r="539" spans="6:11" ht="13.5" customHeight="1" x14ac:dyDescent="0.35">
      <c r="F539" s="354"/>
      <c r="H539" s="355"/>
      <c r="K539" s="356"/>
    </row>
    <row r="540" spans="6:11" ht="13.5" customHeight="1" x14ac:dyDescent="0.35">
      <c r="F540" s="354"/>
      <c r="H540" s="355"/>
      <c r="K540" s="356"/>
    </row>
    <row r="541" spans="6:11" ht="13.5" customHeight="1" x14ac:dyDescent="0.35">
      <c r="F541" s="354"/>
      <c r="H541" s="355"/>
      <c r="K541" s="356"/>
    </row>
    <row r="542" spans="6:11" ht="13.5" customHeight="1" x14ac:dyDescent="0.35">
      <c r="F542" s="354"/>
      <c r="H542" s="355"/>
      <c r="K542" s="356"/>
    </row>
    <row r="543" spans="6:11" ht="13.5" customHeight="1" x14ac:dyDescent="0.35">
      <c r="F543" s="354"/>
      <c r="H543" s="355"/>
      <c r="K543" s="356"/>
    </row>
    <row r="544" spans="6:11" ht="13.5" customHeight="1" x14ac:dyDescent="0.35">
      <c r="F544" s="354"/>
      <c r="H544" s="355"/>
      <c r="K544" s="356"/>
    </row>
    <row r="545" spans="6:11" ht="13.5" customHeight="1" x14ac:dyDescent="0.35">
      <c r="F545" s="354"/>
      <c r="H545" s="355"/>
      <c r="K545" s="356"/>
    </row>
    <row r="546" spans="6:11" ht="13.5" customHeight="1" x14ac:dyDescent="0.35">
      <c r="F546" s="354"/>
      <c r="H546" s="355"/>
      <c r="K546" s="356"/>
    </row>
    <row r="547" spans="6:11" ht="13.5" customHeight="1" x14ac:dyDescent="0.35">
      <c r="F547" s="354"/>
      <c r="H547" s="355"/>
      <c r="K547" s="356"/>
    </row>
    <row r="548" spans="6:11" ht="13.5" customHeight="1" x14ac:dyDescent="0.35">
      <c r="F548" s="354"/>
      <c r="H548" s="355"/>
      <c r="K548" s="356"/>
    </row>
    <row r="549" spans="6:11" ht="13.5" customHeight="1" x14ac:dyDescent="0.35">
      <c r="F549" s="354"/>
      <c r="H549" s="355"/>
      <c r="K549" s="356"/>
    </row>
    <row r="550" spans="6:11" ht="13.5" customHeight="1" x14ac:dyDescent="0.35">
      <c r="F550" s="354"/>
      <c r="H550" s="355"/>
      <c r="K550" s="356"/>
    </row>
    <row r="551" spans="6:11" ht="13.5" customHeight="1" x14ac:dyDescent="0.35">
      <c r="F551" s="354"/>
      <c r="H551" s="355"/>
      <c r="K551" s="356"/>
    </row>
    <row r="552" spans="6:11" ht="13.5" customHeight="1" x14ac:dyDescent="0.35">
      <c r="F552" s="354"/>
      <c r="H552" s="355"/>
      <c r="K552" s="356"/>
    </row>
    <row r="553" spans="6:11" ht="13.5" customHeight="1" x14ac:dyDescent="0.35">
      <c r="F553" s="354"/>
      <c r="H553" s="355"/>
      <c r="K553" s="356"/>
    </row>
    <row r="554" spans="6:11" ht="13.5" customHeight="1" x14ac:dyDescent="0.35">
      <c r="F554" s="354"/>
      <c r="H554" s="355"/>
      <c r="K554" s="356"/>
    </row>
    <row r="555" spans="6:11" ht="13.5" customHeight="1" x14ac:dyDescent="0.35">
      <c r="F555" s="354"/>
      <c r="H555" s="355"/>
      <c r="K555" s="356"/>
    </row>
    <row r="556" spans="6:11" ht="13.5" customHeight="1" x14ac:dyDescent="0.35">
      <c r="F556" s="354"/>
      <c r="H556" s="355"/>
      <c r="K556" s="356"/>
    </row>
    <row r="557" spans="6:11" ht="13.5" customHeight="1" x14ac:dyDescent="0.35">
      <c r="F557" s="354"/>
      <c r="H557" s="355"/>
      <c r="K557" s="356"/>
    </row>
    <row r="558" spans="6:11" ht="13.5" customHeight="1" x14ac:dyDescent="0.35">
      <c r="F558" s="354"/>
      <c r="H558" s="355"/>
      <c r="K558" s="356"/>
    </row>
    <row r="559" spans="6:11" ht="13.5" customHeight="1" x14ac:dyDescent="0.35">
      <c r="F559" s="354"/>
      <c r="H559" s="355"/>
      <c r="K559" s="356"/>
    </row>
    <row r="560" spans="6:11" ht="13.5" customHeight="1" x14ac:dyDescent="0.35">
      <c r="F560" s="354"/>
      <c r="H560" s="355"/>
      <c r="K560" s="356"/>
    </row>
    <row r="561" spans="6:11" ht="13.5" customHeight="1" x14ac:dyDescent="0.35">
      <c r="F561" s="354"/>
      <c r="H561" s="355"/>
      <c r="K561" s="356"/>
    </row>
    <row r="562" spans="6:11" ht="13.5" customHeight="1" x14ac:dyDescent="0.35">
      <c r="F562" s="354"/>
      <c r="H562" s="355"/>
      <c r="K562" s="356"/>
    </row>
    <row r="563" spans="6:11" ht="13.5" customHeight="1" x14ac:dyDescent="0.35">
      <c r="F563" s="354"/>
      <c r="H563" s="355"/>
      <c r="K563" s="356"/>
    </row>
    <row r="564" spans="6:11" ht="13.5" customHeight="1" x14ac:dyDescent="0.35">
      <c r="F564" s="354"/>
      <c r="H564" s="355"/>
      <c r="K564" s="356"/>
    </row>
    <row r="565" spans="6:11" ht="13.5" customHeight="1" x14ac:dyDescent="0.35">
      <c r="F565" s="354"/>
      <c r="H565" s="355"/>
      <c r="K565" s="356"/>
    </row>
    <row r="566" spans="6:11" ht="13.5" customHeight="1" x14ac:dyDescent="0.35">
      <c r="F566" s="354"/>
      <c r="H566" s="355"/>
      <c r="K566" s="356"/>
    </row>
    <row r="567" spans="6:11" ht="13.5" customHeight="1" x14ac:dyDescent="0.35">
      <c r="F567" s="354"/>
      <c r="H567" s="355"/>
      <c r="K567" s="356"/>
    </row>
    <row r="568" spans="6:11" ht="13.5" customHeight="1" x14ac:dyDescent="0.35">
      <c r="F568" s="354"/>
      <c r="H568" s="355"/>
      <c r="K568" s="356"/>
    </row>
    <row r="569" spans="6:11" ht="13.5" customHeight="1" x14ac:dyDescent="0.35">
      <c r="F569" s="354"/>
      <c r="H569" s="355"/>
      <c r="K569" s="356"/>
    </row>
    <row r="570" spans="6:11" ht="13.5" customHeight="1" x14ac:dyDescent="0.35">
      <c r="F570" s="354"/>
      <c r="H570" s="355"/>
      <c r="K570" s="356"/>
    </row>
    <row r="571" spans="6:11" ht="13.5" customHeight="1" x14ac:dyDescent="0.35">
      <c r="F571" s="354"/>
      <c r="H571" s="355"/>
      <c r="K571" s="356"/>
    </row>
    <row r="572" spans="6:11" ht="13.5" customHeight="1" x14ac:dyDescent="0.35">
      <c r="F572" s="354"/>
      <c r="H572" s="355"/>
      <c r="K572" s="356"/>
    </row>
    <row r="573" spans="6:11" ht="13.5" customHeight="1" x14ac:dyDescent="0.35">
      <c r="F573" s="354"/>
      <c r="H573" s="355"/>
      <c r="K573" s="356"/>
    </row>
    <row r="574" spans="6:11" ht="13.5" customHeight="1" x14ac:dyDescent="0.35">
      <c r="F574" s="354"/>
      <c r="H574" s="355"/>
      <c r="K574" s="356"/>
    </row>
    <row r="575" spans="6:11" ht="13.5" customHeight="1" x14ac:dyDescent="0.35">
      <c r="F575" s="354"/>
      <c r="H575" s="355"/>
      <c r="K575" s="356"/>
    </row>
    <row r="576" spans="6:11" ht="13.5" customHeight="1" x14ac:dyDescent="0.35">
      <c r="F576" s="354"/>
      <c r="H576" s="355"/>
      <c r="K576" s="356"/>
    </row>
    <row r="577" spans="6:11" ht="13.5" customHeight="1" x14ac:dyDescent="0.35">
      <c r="F577" s="354"/>
      <c r="H577" s="355"/>
      <c r="K577" s="356"/>
    </row>
    <row r="578" spans="6:11" ht="13.5" customHeight="1" x14ac:dyDescent="0.35">
      <c r="F578" s="354"/>
      <c r="H578" s="355"/>
      <c r="K578" s="356"/>
    </row>
    <row r="579" spans="6:11" ht="13.5" customHeight="1" x14ac:dyDescent="0.35">
      <c r="F579" s="354"/>
      <c r="H579" s="355"/>
      <c r="K579" s="356"/>
    </row>
    <row r="580" spans="6:11" ht="13.5" customHeight="1" x14ac:dyDescent="0.35">
      <c r="F580" s="354"/>
      <c r="H580" s="355"/>
      <c r="K580" s="356"/>
    </row>
    <row r="581" spans="6:11" ht="13.5" customHeight="1" x14ac:dyDescent="0.35">
      <c r="F581" s="354"/>
      <c r="H581" s="355"/>
      <c r="K581" s="356"/>
    </row>
    <row r="582" spans="6:11" ht="13.5" customHeight="1" x14ac:dyDescent="0.35">
      <c r="F582" s="354"/>
      <c r="H582" s="355"/>
      <c r="K582" s="356"/>
    </row>
    <row r="583" spans="6:11" ht="13.5" customHeight="1" x14ac:dyDescent="0.35">
      <c r="F583" s="354"/>
      <c r="H583" s="355"/>
      <c r="K583" s="356"/>
    </row>
    <row r="584" spans="6:11" ht="13.5" customHeight="1" x14ac:dyDescent="0.35">
      <c r="F584" s="354"/>
      <c r="H584" s="355"/>
      <c r="K584" s="356"/>
    </row>
    <row r="585" spans="6:11" ht="13.5" customHeight="1" x14ac:dyDescent="0.35">
      <c r="F585" s="354"/>
      <c r="H585" s="355"/>
      <c r="K585" s="356"/>
    </row>
    <row r="586" spans="6:11" ht="13.5" customHeight="1" x14ac:dyDescent="0.35">
      <c r="F586" s="354"/>
      <c r="H586" s="355"/>
      <c r="K586" s="356"/>
    </row>
    <row r="587" spans="6:11" ht="13.5" customHeight="1" x14ac:dyDescent="0.35">
      <c r="F587" s="354"/>
      <c r="H587" s="355"/>
      <c r="K587" s="356"/>
    </row>
    <row r="588" spans="6:11" ht="13.5" customHeight="1" x14ac:dyDescent="0.35">
      <c r="F588" s="354"/>
      <c r="H588" s="355"/>
      <c r="K588" s="356"/>
    </row>
    <row r="589" spans="6:11" ht="13.5" customHeight="1" x14ac:dyDescent="0.35">
      <c r="F589" s="354"/>
      <c r="H589" s="355"/>
      <c r="K589" s="356"/>
    </row>
    <row r="590" spans="6:11" ht="13.5" customHeight="1" x14ac:dyDescent="0.35">
      <c r="F590" s="354"/>
      <c r="H590" s="355"/>
      <c r="K590" s="356"/>
    </row>
    <row r="591" spans="6:11" ht="13.5" customHeight="1" x14ac:dyDescent="0.35">
      <c r="F591" s="354"/>
      <c r="H591" s="355"/>
      <c r="K591" s="356"/>
    </row>
    <row r="592" spans="6:11" ht="13.5" customHeight="1" x14ac:dyDescent="0.35">
      <c r="F592" s="354"/>
      <c r="H592" s="355"/>
      <c r="K592" s="356"/>
    </row>
    <row r="593" spans="6:11" ht="13.5" customHeight="1" x14ac:dyDescent="0.35">
      <c r="F593" s="354"/>
      <c r="H593" s="355"/>
      <c r="K593" s="356"/>
    </row>
    <row r="594" spans="6:11" ht="13.5" customHeight="1" x14ac:dyDescent="0.35">
      <c r="F594" s="354"/>
      <c r="H594" s="355"/>
      <c r="K594" s="356"/>
    </row>
    <row r="595" spans="6:11" ht="13.5" customHeight="1" x14ac:dyDescent="0.35">
      <c r="F595" s="354"/>
      <c r="H595" s="355"/>
      <c r="K595" s="356"/>
    </row>
    <row r="596" spans="6:11" ht="13.5" customHeight="1" x14ac:dyDescent="0.35">
      <c r="F596" s="354"/>
      <c r="H596" s="355"/>
      <c r="K596" s="356"/>
    </row>
    <row r="597" spans="6:11" ht="13.5" customHeight="1" x14ac:dyDescent="0.35">
      <c r="F597" s="354"/>
      <c r="H597" s="355"/>
      <c r="K597" s="356"/>
    </row>
    <row r="598" spans="6:11" ht="13.5" customHeight="1" x14ac:dyDescent="0.35">
      <c r="F598" s="354"/>
      <c r="H598" s="355"/>
      <c r="K598" s="356"/>
    </row>
    <row r="599" spans="6:11" ht="13.5" customHeight="1" x14ac:dyDescent="0.35">
      <c r="F599" s="354"/>
      <c r="H599" s="355"/>
      <c r="K599" s="356"/>
    </row>
    <row r="600" spans="6:11" ht="13.5" customHeight="1" x14ac:dyDescent="0.35">
      <c r="F600" s="354"/>
      <c r="H600" s="355"/>
      <c r="K600" s="356"/>
    </row>
    <row r="601" spans="6:11" ht="13.5" customHeight="1" x14ac:dyDescent="0.35">
      <c r="F601" s="354"/>
      <c r="H601" s="355"/>
      <c r="K601" s="356"/>
    </row>
    <row r="602" spans="6:11" ht="13.5" customHeight="1" x14ac:dyDescent="0.35">
      <c r="F602" s="354"/>
      <c r="H602" s="355"/>
      <c r="K602" s="356"/>
    </row>
    <row r="603" spans="6:11" ht="13.5" customHeight="1" x14ac:dyDescent="0.35">
      <c r="F603" s="354"/>
      <c r="H603" s="355"/>
      <c r="K603" s="356"/>
    </row>
    <row r="604" spans="6:11" ht="13.5" customHeight="1" x14ac:dyDescent="0.35">
      <c r="F604" s="354"/>
      <c r="H604" s="355"/>
      <c r="K604" s="356"/>
    </row>
    <row r="605" spans="6:11" ht="13.5" customHeight="1" x14ac:dyDescent="0.35">
      <c r="F605" s="354"/>
      <c r="H605" s="355"/>
      <c r="K605" s="356"/>
    </row>
    <row r="606" spans="6:11" ht="13.5" customHeight="1" x14ac:dyDescent="0.35">
      <c r="F606" s="354"/>
      <c r="H606" s="355"/>
      <c r="K606" s="356"/>
    </row>
    <row r="607" spans="6:11" ht="13.5" customHeight="1" x14ac:dyDescent="0.35">
      <c r="F607" s="354"/>
      <c r="H607" s="355"/>
      <c r="K607" s="356"/>
    </row>
    <row r="608" spans="6:11" ht="13.5" customHeight="1" x14ac:dyDescent="0.35">
      <c r="F608" s="354"/>
      <c r="H608" s="355"/>
      <c r="K608" s="356"/>
    </row>
    <row r="609" spans="6:11" ht="13.5" customHeight="1" x14ac:dyDescent="0.35">
      <c r="F609" s="354"/>
      <c r="H609" s="355"/>
      <c r="K609" s="356"/>
    </row>
    <row r="610" spans="6:11" ht="13.5" customHeight="1" x14ac:dyDescent="0.35">
      <c r="F610" s="354"/>
      <c r="H610" s="355"/>
      <c r="K610" s="356"/>
    </row>
    <row r="611" spans="6:11" ht="13.5" customHeight="1" x14ac:dyDescent="0.35">
      <c r="F611" s="354"/>
      <c r="H611" s="355"/>
      <c r="K611" s="356"/>
    </row>
    <row r="612" spans="6:11" ht="13.5" customHeight="1" x14ac:dyDescent="0.35">
      <c r="F612" s="354"/>
      <c r="H612" s="355"/>
      <c r="K612" s="356"/>
    </row>
    <row r="613" spans="6:11" ht="13.5" customHeight="1" x14ac:dyDescent="0.35">
      <c r="F613" s="354"/>
      <c r="H613" s="355"/>
      <c r="K613" s="356"/>
    </row>
    <row r="614" spans="6:11" ht="13.5" customHeight="1" x14ac:dyDescent="0.35">
      <c r="F614" s="354"/>
      <c r="H614" s="355"/>
      <c r="K614" s="356"/>
    </row>
    <row r="615" spans="6:11" ht="13.5" customHeight="1" x14ac:dyDescent="0.35">
      <c r="F615" s="354"/>
      <c r="H615" s="355"/>
      <c r="K615" s="356"/>
    </row>
    <row r="616" spans="6:11" ht="13.5" customHeight="1" x14ac:dyDescent="0.35">
      <c r="F616" s="354"/>
      <c r="H616" s="355"/>
      <c r="K616" s="356"/>
    </row>
    <row r="617" spans="6:11" ht="13.5" customHeight="1" x14ac:dyDescent="0.35">
      <c r="F617" s="354"/>
      <c r="H617" s="355"/>
      <c r="K617" s="356"/>
    </row>
    <row r="618" spans="6:11" ht="13.5" customHeight="1" x14ac:dyDescent="0.35">
      <c r="F618" s="354"/>
      <c r="H618" s="355"/>
      <c r="K618" s="356"/>
    </row>
    <row r="619" spans="6:11" ht="13.5" customHeight="1" x14ac:dyDescent="0.35">
      <c r="F619" s="354"/>
      <c r="H619" s="355"/>
      <c r="K619" s="356"/>
    </row>
    <row r="620" spans="6:11" ht="13.5" customHeight="1" x14ac:dyDescent="0.35">
      <c r="F620" s="354"/>
      <c r="H620" s="355"/>
      <c r="K620" s="356"/>
    </row>
    <row r="621" spans="6:11" ht="13.5" customHeight="1" x14ac:dyDescent="0.35">
      <c r="F621" s="354"/>
      <c r="H621" s="355"/>
      <c r="K621" s="356"/>
    </row>
    <row r="622" spans="6:11" ht="13.5" customHeight="1" x14ac:dyDescent="0.35">
      <c r="F622" s="354"/>
      <c r="H622" s="355"/>
      <c r="K622" s="356"/>
    </row>
    <row r="623" spans="6:11" ht="13.5" customHeight="1" x14ac:dyDescent="0.35">
      <c r="F623" s="354"/>
      <c r="H623" s="355"/>
      <c r="K623" s="356"/>
    </row>
    <row r="624" spans="6:11" ht="13.5" customHeight="1" x14ac:dyDescent="0.35">
      <c r="F624" s="354"/>
      <c r="H624" s="355"/>
      <c r="K624" s="356"/>
    </row>
    <row r="625" spans="6:11" ht="13.5" customHeight="1" x14ac:dyDescent="0.35">
      <c r="F625" s="354"/>
      <c r="H625" s="355"/>
      <c r="K625" s="356"/>
    </row>
    <row r="626" spans="6:11" ht="13.5" customHeight="1" x14ac:dyDescent="0.35">
      <c r="F626" s="354"/>
      <c r="H626" s="355"/>
      <c r="K626" s="356"/>
    </row>
    <row r="627" spans="6:11" ht="13.5" customHeight="1" x14ac:dyDescent="0.35">
      <c r="F627" s="354"/>
      <c r="H627" s="355"/>
      <c r="K627" s="356"/>
    </row>
    <row r="628" spans="6:11" ht="13.5" customHeight="1" x14ac:dyDescent="0.35">
      <c r="F628" s="354"/>
      <c r="H628" s="355"/>
      <c r="K628" s="356"/>
    </row>
    <row r="629" spans="6:11" ht="13.5" customHeight="1" x14ac:dyDescent="0.35">
      <c r="F629" s="354"/>
      <c r="H629" s="355"/>
      <c r="K629" s="356"/>
    </row>
    <row r="630" spans="6:11" ht="13.5" customHeight="1" x14ac:dyDescent="0.35">
      <c r="F630" s="354"/>
      <c r="H630" s="355"/>
      <c r="K630" s="356"/>
    </row>
    <row r="631" spans="6:11" ht="13.5" customHeight="1" x14ac:dyDescent="0.35">
      <c r="F631" s="354"/>
      <c r="H631" s="355"/>
      <c r="K631" s="356"/>
    </row>
    <row r="632" spans="6:11" ht="13.5" customHeight="1" x14ac:dyDescent="0.35">
      <c r="F632" s="354"/>
      <c r="H632" s="355"/>
      <c r="K632" s="356"/>
    </row>
    <row r="633" spans="6:11" ht="13.5" customHeight="1" x14ac:dyDescent="0.35">
      <c r="F633" s="354"/>
      <c r="H633" s="355"/>
      <c r="K633" s="356"/>
    </row>
    <row r="634" spans="6:11" ht="13.5" customHeight="1" x14ac:dyDescent="0.35">
      <c r="F634" s="354"/>
      <c r="H634" s="355"/>
      <c r="K634" s="356"/>
    </row>
    <row r="635" spans="6:11" ht="13.5" customHeight="1" x14ac:dyDescent="0.35">
      <c r="F635" s="354"/>
      <c r="H635" s="355"/>
      <c r="K635" s="356"/>
    </row>
    <row r="636" spans="6:11" ht="13.5" customHeight="1" x14ac:dyDescent="0.35">
      <c r="F636" s="354"/>
      <c r="H636" s="355"/>
      <c r="K636" s="356"/>
    </row>
    <row r="637" spans="6:11" ht="13.5" customHeight="1" x14ac:dyDescent="0.35">
      <c r="F637" s="354"/>
      <c r="H637" s="355"/>
      <c r="K637" s="356"/>
    </row>
    <row r="638" spans="6:11" ht="13.5" customHeight="1" x14ac:dyDescent="0.35">
      <c r="F638" s="354"/>
      <c r="H638" s="355"/>
      <c r="K638" s="356"/>
    </row>
    <row r="639" spans="6:11" ht="13.5" customHeight="1" x14ac:dyDescent="0.35">
      <c r="F639" s="354"/>
      <c r="H639" s="355"/>
      <c r="K639" s="356"/>
    </row>
    <row r="640" spans="6:11" ht="13.5" customHeight="1" x14ac:dyDescent="0.35">
      <c r="F640" s="354"/>
      <c r="H640" s="355"/>
      <c r="K640" s="356"/>
    </row>
    <row r="641" spans="6:11" ht="13.5" customHeight="1" x14ac:dyDescent="0.35">
      <c r="F641" s="354"/>
      <c r="H641" s="355"/>
      <c r="K641" s="356"/>
    </row>
    <row r="642" spans="6:11" ht="13.5" customHeight="1" x14ac:dyDescent="0.35">
      <c r="F642" s="354"/>
      <c r="H642" s="355"/>
      <c r="K642" s="356"/>
    </row>
    <row r="643" spans="6:11" ht="13.5" customHeight="1" x14ac:dyDescent="0.35">
      <c r="F643" s="354"/>
      <c r="H643" s="355"/>
      <c r="K643" s="356"/>
    </row>
    <row r="644" spans="6:11" ht="13.5" customHeight="1" x14ac:dyDescent="0.35">
      <c r="F644" s="354"/>
      <c r="H644" s="355"/>
      <c r="K644" s="356"/>
    </row>
    <row r="645" spans="6:11" ht="13.5" customHeight="1" x14ac:dyDescent="0.35">
      <c r="F645" s="354"/>
      <c r="H645" s="355"/>
      <c r="K645" s="356"/>
    </row>
    <row r="646" spans="6:11" ht="13.5" customHeight="1" x14ac:dyDescent="0.35">
      <c r="F646" s="354"/>
      <c r="H646" s="355"/>
      <c r="K646" s="356"/>
    </row>
    <row r="647" spans="6:11" ht="13.5" customHeight="1" x14ac:dyDescent="0.35">
      <c r="F647" s="354"/>
      <c r="H647" s="355"/>
      <c r="K647" s="356"/>
    </row>
    <row r="648" spans="6:11" ht="13.5" customHeight="1" x14ac:dyDescent="0.35">
      <c r="F648" s="354"/>
      <c r="H648" s="355"/>
      <c r="K648" s="356"/>
    </row>
    <row r="649" spans="6:11" ht="13.5" customHeight="1" x14ac:dyDescent="0.35">
      <c r="F649" s="354"/>
      <c r="H649" s="355"/>
      <c r="K649" s="356"/>
    </row>
    <row r="650" spans="6:11" ht="13.5" customHeight="1" x14ac:dyDescent="0.35">
      <c r="F650" s="354"/>
      <c r="H650" s="355"/>
      <c r="K650" s="356"/>
    </row>
    <row r="651" spans="6:11" ht="13.5" customHeight="1" x14ac:dyDescent="0.35">
      <c r="F651" s="354"/>
      <c r="H651" s="355"/>
      <c r="K651" s="356"/>
    </row>
    <row r="652" spans="6:11" ht="13.5" customHeight="1" x14ac:dyDescent="0.35">
      <c r="F652" s="354"/>
      <c r="H652" s="355"/>
      <c r="K652" s="356"/>
    </row>
    <row r="653" spans="6:11" ht="13.5" customHeight="1" x14ac:dyDescent="0.35">
      <c r="F653" s="354"/>
      <c r="H653" s="355"/>
      <c r="K653" s="356"/>
    </row>
    <row r="654" spans="6:11" ht="13.5" customHeight="1" x14ac:dyDescent="0.35">
      <c r="F654" s="354"/>
      <c r="H654" s="355"/>
      <c r="K654" s="356"/>
    </row>
    <row r="655" spans="6:11" ht="13.5" customHeight="1" x14ac:dyDescent="0.35">
      <c r="F655" s="354"/>
      <c r="H655" s="355"/>
      <c r="K655" s="356"/>
    </row>
    <row r="656" spans="6:11" ht="13.5" customHeight="1" x14ac:dyDescent="0.35">
      <c r="F656" s="354"/>
      <c r="H656" s="355"/>
      <c r="K656" s="356"/>
    </row>
    <row r="657" spans="6:11" ht="13.5" customHeight="1" x14ac:dyDescent="0.35">
      <c r="F657" s="354"/>
      <c r="H657" s="355"/>
      <c r="K657" s="356"/>
    </row>
    <row r="658" spans="6:11" ht="13.5" customHeight="1" x14ac:dyDescent="0.35">
      <c r="F658" s="354"/>
      <c r="H658" s="355"/>
      <c r="K658" s="356"/>
    </row>
    <row r="659" spans="6:11" ht="13.5" customHeight="1" x14ac:dyDescent="0.35">
      <c r="F659" s="354"/>
      <c r="H659" s="355"/>
      <c r="K659" s="356"/>
    </row>
    <row r="660" spans="6:11" ht="13.5" customHeight="1" x14ac:dyDescent="0.35">
      <c r="F660" s="354"/>
      <c r="H660" s="355"/>
      <c r="K660" s="356"/>
    </row>
    <row r="661" spans="6:11" ht="13.5" customHeight="1" x14ac:dyDescent="0.35">
      <c r="F661" s="354"/>
      <c r="H661" s="355"/>
      <c r="K661" s="356"/>
    </row>
    <row r="662" spans="6:11" ht="13.5" customHeight="1" x14ac:dyDescent="0.35">
      <c r="F662" s="354"/>
      <c r="H662" s="355"/>
      <c r="K662" s="356"/>
    </row>
    <row r="663" spans="6:11" ht="13.5" customHeight="1" x14ac:dyDescent="0.35">
      <c r="F663" s="354"/>
      <c r="H663" s="355"/>
      <c r="K663" s="356"/>
    </row>
    <row r="664" spans="6:11" ht="13.5" customHeight="1" x14ac:dyDescent="0.35">
      <c r="F664" s="354"/>
      <c r="H664" s="355"/>
      <c r="K664" s="356"/>
    </row>
    <row r="665" spans="6:11" ht="13.5" customHeight="1" x14ac:dyDescent="0.35">
      <c r="F665" s="354"/>
      <c r="H665" s="355"/>
      <c r="K665" s="356"/>
    </row>
    <row r="666" spans="6:11" ht="13.5" customHeight="1" x14ac:dyDescent="0.35">
      <c r="F666" s="354"/>
      <c r="H666" s="355"/>
      <c r="K666" s="356"/>
    </row>
    <row r="667" spans="6:11" ht="13.5" customHeight="1" x14ac:dyDescent="0.35">
      <c r="F667" s="354"/>
      <c r="H667" s="355"/>
      <c r="K667" s="356"/>
    </row>
    <row r="668" spans="6:11" ht="13.5" customHeight="1" x14ac:dyDescent="0.35">
      <c r="F668" s="354"/>
      <c r="H668" s="355"/>
      <c r="K668" s="356"/>
    </row>
    <row r="669" spans="6:11" ht="13.5" customHeight="1" x14ac:dyDescent="0.35">
      <c r="F669" s="354"/>
      <c r="H669" s="355"/>
      <c r="K669" s="356"/>
    </row>
    <row r="670" spans="6:11" ht="13.5" customHeight="1" x14ac:dyDescent="0.35">
      <c r="F670" s="354"/>
      <c r="H670" s="355"/>
      <c r="K670" s="356"/>
    </row>
    <row r="671" spans="6:11" ht="13.5" customHeight="1" x14ac:dyDescent="0.35">
      <c r="F671" s="354"/>
      <c r="H671" s="355"/>
      <c r="K671" s="356"/>
    </row>
    <row r="672" spans="6:11" ht="13.5" customHeight="1" x14ac:dyDescent="0.35">
      <c r="F672" s="354"/>
      <c r="H672" s="355"/>
      <c r="K672" s="356"/>
    </row>
    <row r="673" spans="6:11" ht="13.5" customHeight="1" x14ac:dyDescent="0.35">
      <c r="F673" s="354"/>
      <c r="H673" s="355"/>
      <c r="K673" s="356"/>
    </row>
    <row r="674" spans="6:11" ht="13.5" customHeight="1" x14ac:dyDescent="0.35">
      <c r="F674" s="354"/>
      <c r="H674" s="355"/>
      <c r="K674" s="356"/>
    </row>
    <row r="675" spans="6:11" ht="13.5" customHeight="1" x14ac:dyDescent="0.35">
      <c r="F675" s="354"/>
      <c r="H675" s="355"/>
      <c r="K675" s="356"/>
    </row>
    <row r="676" spans="6:11" ht="13.5" customHeight="1" x14ac:dyDescent="0.35">
      <c r="F676" s="354"/>
      <c r="H676" s="355"/>
      <c r="K676" s="356"/>
    </row>
    <row r="677" spans="6:11" ht="13.5" customHeight="1" x14ac:dyDescent="0.35">
      <c r="F677" s="354"/>
      <c r="H677" s="355"/>
      <c r="K677" s="356"/>
    </row>
    <row r="678" spans="6:11" ht="13.5" customHeight="1" x14ac:dyDescent="0.35">
      <c r="F678" s="354"/>
      <c r="H678" s="355"/>
      <c r="K678" s="356"/>
    </row>
    <row r="679" spans="6:11" ht="13.5" customHeight="1" x14ac:dyDescent="0.35">
      <c r="F679" s="354"/>
      <c r="H679" s="355"/>
      <c r="K679" s="356"/>
    </row>
    <row r="680" spans="6:11" ht="13.5" customHeight="1" x14ac:dyDescent="0.35">
      <c r="F680" s="354"/>
      <c r="H680" s="355"/>
      <c r="K680" s="356"/>
    </row>
    <row r="681" spans="6:11" ht="13.5" customHeight="1" x14ac:dyDescent="0.35">
      <c r="F681" s="354"/>
      <c r="H681" s="355"/>
      <c r="K681" s="356"/>
    </row>
    <row r="682" spans="6:11" ht="13.5" customHeight="1" x14ac:dyDescent="0.35">
      <c r="F682" s="354"/>
      <c r="H682" s="355"/>
      <c r="K682" s="356"/>
    </row>
    <row r="683" spans="6:11" ht="13.5" customHeight="1" x14ac:dyDescent="0.35">
      <c r="F683" s="354"/>
      <c r="H683" s="355"/>
      <c r="K683" s="356"/>
    </row>
    <row r="684" spans="6:11" ht="13.5" customHeight="1" x14ac:dyDescent="0.35">
      <c r="F684" s="354"/>
      <c r="H684" s="355"/>
      <c r="K684" s="356"/>
    </row>
    <row r="685" spans="6:11" ht="13.5" customHeight="1" x14ac:dyDescent="0.35">
      <c r="F685" s="354"/>
      <c r="H685" s="355"/>
      <c r="K685" s="356"/>
    </row>
    <row r="686" spans="6:11" ht="13.5" customHeight="1" x14ac:dyDescent="0.35">
      <c r="F686" s="354"/>
      <c r="H686" s="355"/>
      <c r="K686" s="356"/>
    </row>
    <row r="687" spans="6:11" ht="13.5" customHeight="1" x14ac:dyDescent="0.35">
      <c r="F687" s="354"/>
      <c r="H687" s="355"/>
      <c r="K687" s="356"/>
    </row>
    <row r="688" spans="6:11" ht="13.5" customHeight="1" x14ac:dyDescent="0.35">
      <c r="F688" s="354"/>
      <c r="H688" s="355"/>
      <c r="K688" s="356"/>
    </row>
    <row r="689" spans="6:11" ht="13.5" customHeight="1" x14ac:dyDescent="0.35">
      <c r="F689" s="354"/>
      <c r="H689" s="355"/>
      <c r="K689" s="356"/>
    </row>
    <row r="690" spans="6:11" ht="13.5" customHeight="1" x14ac:dyDescent="0.35">
      <c r="F690" s="354"/>
      <c r="H690" s="355"/>
      <c r="K690" s="356"/>
    </row>
    <row r="691" spans="6:11" ht="13.5" customHeight="1" x14ac:dyDescent="0.35">
      <c r="F691" s="354"/>
      <c r="H691" s="355"/>
      <c r="K691" s="356"/>
    </row>
    <row r="692" spans="6:11" ht="13.5" customHeight="1" x14ac:dyDescent="0.35">
      <c r="F692" s="354"/>
      <c r="H692" s="355"/>
      <c r="K692" s="356"/>
    </row>
    <row r="693" spans="6:11" ht="13.5" customHeight="1" x14ac:dyDescent="0.35">
      <c r="F693" s="354"/>
      <c r="H693" s="355"/>
      <c r="K693" s="356"/>
    </row>
    <row r="694" spans="6:11" ht="13.5" customHeight="1" x14ac:dyDescent="0.35">
      <c r="F694" s="354"/>
      <c r="H694" s="355"/>
      <c r="K694" s="356"/>
    </row>
    <row r="695" spans="6:11" ht="13.5" customHeight="1" x14ac:dyDescent="0.35">
      <c r="F695" s="354"/>
      <c r="H695" s="355"/>
      <c r="K695" s="356"/>
    </row>
    <row r="696" spans="6:11" ht="13.5" customHeight="1" x14ac:dyDescent="0.35">
      <c r="F696" s="354"/>
      <c r="H696" s="355"/>
      <c r="K696" s="356"/>
    </row>
    <row r="697" spans="6:11" ht="13.5" customHeight="1" x14ac:dyDescent="0.35">
      <c r="F697" s="354"/>
      <c r="H697" s="355"/>
      <c r="K697" s="356"/>
    </row>
    <row r="698" spans="6:11" ht="13.5" customHeight="1" x14ac:dyDescent="0.35">
      <c r="F698" s="354"/>
      <c r="H698" s="355"/>
      <c r="K698" s="356"/>
    </row>
    <row r="699" spans="6:11" ht="13.5" customHeight="1" x14ac:dyDescent="0.35">
      <c r="F699" s="354"/>
      <c r="H699" s="355"/>
      <c r="K699" s="356"/>
    </row>
    <row r="700" spans="6:11" ht="13.5" customHeight="1" x14ac:dyDescent="0.35">
      <c r="F700" s="354"/>
      <c r="H700" s="355"/>
      <c r="K700" s="356"/>
    </row>
    <row r="701" spans="6:11" ht="13.5" customHeight="1" x14ac:dyDescent="0.35">
      <c r="F701" s="354"/>
      <c r="H701" s="355"/>
      <c r="K701" s="356"/>
    </row>
    <row r="702" spans="6:11" ht="13.5" customHeight="1" x14ac:dyDescent="0.35">
      <c r="F702" s="354"/>
      <c r="H702" s="355"/>
      <c r="K702" s="356"/>
    </row>
    <row r="703" spans="6:11" ht="13.5" customHeight="1" x14ac:dyDescent="0.35">
      <c r="F703" s="354"/>
      <c r="H703" s="355"/>
      <c r="K703" s="356"/>
    </row>
    <row r="704" spans="6:11" ht="13.5" customHeight="1" x14ac:dyDescent="0.35">
      <c r="F704" s="354"/>
      <c r="H704" s="355"/>
      <c r="K704" s="356"/>
    </row>
    <row r="705" spans="6:11" ht="13.5" customHeight="1" x14ac:dyDescent="0.35">
      <c r="F705" s="354"/>
      <c r="H705" s="355"/>
      <c r="K705" s="356"/>
    </row>
    <row r="706" spans="6:11" ht="13.5" customHeight="1" x14ac:dyDescent="0.35">
      <c r="F706" s="354"/>
      <c r="H706" s="355"/>
      <c r="K706" s="356"/>
    </row>
    <row r="707" spans="6:11" ht="13.5" customHeight="1" x14ac:dyDescent="0.35">
      <c r="F707" s="354"/>
      <c r="H707" s="355"/>
      <c r="K707" s="356"/>
    </row>
    <row r="708" spans="6:11" ht="13.5" customHeight="1" x14ac:dyDescent="0.35">
      <c r="F708" s="354"/>
      <c r="H708" s="355"/>
      <c r="K708" s="356"/>
    </row>
    <row r="709" spans="6:11" ht="13.5" customHeight="1" x14ac:dyDescent="0.35">
      <c r="F709" s="354"/>
      <c r="H709" s="355"/>
      <c r="K709" s="356"/>
    </row>
    <row r="710" spans="6:11" ht="13.5" customHeight="1" x14ac:dyDescent="0.35">
      <c r="F710" s="354"/>
      <c r="H710" s="355"/>
      <c r="K710" s="356"/>
    </row>
    <row r="711" spans="6:11" ht="13.5" customHeight="1" x14ac:dyDescent="0.35">
      <c r="F711" s="354"/>
      <c r="H711" s="355"/>
      <c r="K711" s="356"/>
    </row>
    <row r="712" spans="6:11" ht="13.5" customHeight="1" x14ac:dyDescent="0.35">
      <c r="F712" s="354"/>
      <c r="H712" s="355"/>
      <c r="K712" s="356"/>
    </row>
    <row r="713" spans="6:11" ht="13.5" customHeight="1" x14ac:dyDescent="0.35">
      <c r="F713" s="354"/>
      <c r="H713" s="355"/>
      <c r="K713" s="356"/>
    </row>
    <row r="714" spans="6:11" ht="13.5" customHeight="1" x14ac:dyDescent="0.35">
      <c r="F714" s="354"/>
      <c r="H714" s="355"/>
      <c r="K714" s="356"/>
    </row>
    <row r="715" spans="6:11" ht="13.5" customHeight="1" x14ac:dyDescent="0.35">
      <c r="F715" s="354"/>
      <c r="H715" s="355"/>
      <c r="K715" s="356"/>
    </row>
    <row r="716" spans="6:11" ht="13.5" customHeight="1" x14ac:dyDescent="0.35">
      <c r="F716" s="354"/>
      <c r="H716" s="355"/>
      <c r="K716" s="356"/>
    </row>
    <row r="717" spans="6:11" ht="13.5" customHeight="1" x14ac:dyDescent="0.35">
      <c r="F717" s="354"/>
      <c r="H717" s="355"/>
      <c r="K717" s="356"/>
    </row>
    <row r="718" spans="6:11" ht="13.5" customHeight="1" x14ac:dyDescent="0.35">
      <c r="F718" s="354"/>
      <c r="H718" s="355"/>
      <c r="K718" s="356"/>
    </row>
    <row r="719" spans="6:11" ht="13.5" customHeight="1" x14ac:dyDescent="0.35">
      <c r="F719" s="354"/>
      <c r="H719" s="355"/>
      <c r="K719" s="356"/>
    </row>
    <row r="720" spans="6:11" ht="13.5" customHeight="1" x14ac:dyDescent="0.35">
      <c r="F720" s="354"/>
      <c r="H720" s="355"/>
      <c r="K720" s="356"/>
    </row>
    <row r="721" spans="6:11" ht="13.5" customHeight="1" x14ac:dyDescent="0.35">
      <c r="F721" s="354"/>
      <c r="H721" s="355"/>
      <c r="K721" s="356"/>
    </row>
    <row r="722" spans="6:11" ht="13.5" customHeight="1" x14ac:dyDescent="0.35">
      <c r="F722" s="354"/>
      <c r="H722" s="355"/>
      <c r="K722" s="356"/>
    </row>
    <row r="723" spans="6:11" ht="13.5" customHeight="1" x14ac:dyDescent="0.35">
      <c r="F723" s="354"/>
      <c r="H723" s="355"/>
      <c r="K723" s="356"/>
    </row>
    <row r="724" spans="6:11" ht="13.5" customHeight="1" x14ac:dyDescent="0.35">
      <c r="F724" s="354"/>
      <c r="H724" s="355"/>
      <c r="K724" s="356"/>
    </row>
    <row r="725" spans="6:11" ht="13.5" customHeight="1" x14ac:dyDescent="0.35">
      <c r="F725" s="354"/>
      <c r="H725" s="355"/>
      <c r="K725" s="356"/>
    </row>
    <row r="726" spans="6:11" ht="13.5" customHeight="1" x14ac:dyDescent="0.35">
      <c r="F726" s="354"/>
      <c r="H726" s="355"/>
      <c r="K726" s="356"/>
    </row>
    <row r="727" spans="6:11" ht="13.5" customHeight="1" x14ac:dyDescent="0.35">
      <c r="F727" s="354"/>
      <c r="H727" s="355"/>
      <c r="K727" s="356"/>
    </row>
    <row r="728" spans="6:11" ht="13.5" customHeight="1" x14ac:dyDescent="0.35">
      <c r="F728" s="354"/>
      <c r="H728" s="355"/>
      <c r="K728" s="356"/>
    </row>
    <row r="729" spans="6:11" ht="13.5" customHeight="1" x14ac:dyDescent="0.35">
      <c r="F729" s="354"/>
      <c r="H729" s="355"/>
      <c r="K729" s="356"/>
    </row>
    <row r="730" spans="6:11" ht="13.5" customHeight="1" x14ac:dyDescent="0.35">
      <c r="F730" s="354"/>
      <c r="H730" s="355"/>
      <c r="K730" s="356"/>
    </row>
    <row r="731" spans="6:11" ht="13.5" customHeight="1" x14ac:dyDescent="0.35">
      <c r="F731" s="354"/>
      <c r="H731" s="355"/>
      <c r="K731" s="356"/>
    </row>
    <row r="732" spans="6:11" ht="13.5" customHeight="1" x14ac:dyDescent="0.35">
      <c r="F732" s="354"/>
      <c r="H732" s="355"/>
      <c r="K732" s="356"/>
    </row>
    <row r="733" spans="6:11" ht="13.5" customHeight="1" x14ac:dyDescent="0.35">
      <c r="F733" s="354"/>
      <c r="H733" s="355"/>
      <c r="K733" s="356"/>
    </row>
    <row r="734" spans="6:11" ht="13.5" customHeight="1" x14ac:dyDescent="0.35">
      <c r="F734" s="354"/>
      <c r="H734" s="355"/>
      <c r="K734" s="356"/>
    </row>
    <row r="735" spans="6:11" ht="13.5" customHeight="1" x14ac:dyDescent="0.35">
      <c r="F735" s="354"/>
      <c r="H735" s="355"/>
      <c r="K735" s="356"/>
    </row>
    <row r="736" spans="6:11" ht="13.5" customHeight="1" x14ac:dyDescent="0.35">
      <c r="F736" s="354"/>
      <c r="H736" s="355"/>
      <c r="K736" s="356"/>
    </row>
    <row r="737" spans="6:11" ht="13.5" customHeight="1" x14ac:dyDescent="0.35">
      <c r="F737" s="354"/>
      <c r="H737" s="355"/>
      <c r="K737" s="356"/>
    </row>
    <row r="738" spans="6:11" ht="13.5" customHeight="1" x14ac:dyDescent="0.35">
      <c r="F738" s="354"/>
      <c r="H738" s="355"/>
      <c r="K738" s="356"/>
    </row>
    <row r="739" spans="6:11" ht="13.5" customHeight="1" x14ac:dyDescent="0.35">
      <c r="F739" s="354"/>
      <c r="H739" s="355"/>
      <c r="K739" s="356"/>
    </row>
    <row r="740" spans="6:11" ht="13.5" customHeight="1" x14ac:dyDescent="0.35">
      <c r="F740" s="354"/>
      <c r="H740" s="355"/>
      <c r="K740" s="356"/>
    </row>
    <row r="741" spans="6:11" ht="13.5" customHeight="1" x14ac:dyDescent="0.35">
      <c r="F741" s="354"/>
      <c r="H741" s="355"/>
      <c r="K741" s="356"/>
    </row>
    <row r="742" spans="6:11" ht="13.5" customHeight="1" x14ac:dyDescent="0.35">
      <c r="F742" s="354"/>
      <c r="H742" s="355"/>
      <c r="K742" s="356"/>
    </row>
    <row r="743" spans="6:11" ht="13.5" customHeight="1" x14ac:dyDescent="0.35">
      <c r="F743" s="354"/>
      <c r="H743" s="355"/>
      <c r="K743" s="356"/>
    </row>
    <row r="744" spans="6:11" ht="13.5" customHeight="1" x14ac:dyDescent="0.35">
      <c r="F744" s="354"/>
      <c r="H744" s="355"/>
      <c r="K744" s="356"/>
    </row>
    <row r="745" spans="6:11" ht="13.5" customHeight="1" x14ac:dyDescent="0.35">
      <c r="F745" s="354"/>
      <c r="H745" s="355"/>
      <c r="K745" s="356"/>
    </row>
    <row r="746" spans="6:11" ht="13.5" customHeight="1" x14ac:dyDescent="0.35">
      <c r="F746" s="354"/>
      <c r="H746" s="355"/>
      <c r="K746" s="356"/>
    </row>
    <row r="747" spans="6:11" ht="13.5" customHeight="1" x14ac:dyDescent="0.35">
      <c r="F747" s="354"/>
      <c r="H747" s="355"/>
      <c r="K747" s="356"/>
    </row>
    <row r="748" spans="6:11" ht="13.5" customHeight="1" x14ac:dyDescent="0.35">
      <c r="F748" s="354"/>
      <c r="H748" s="355"/>
      <c r="K748" s="356"/>
    </row>
    <row r="749" spans="6:11" ht="13.5" customHeight="1" x14ac:dyDescent="0.35">
      <c r="F749" s="354"/>
      <c r="H749" s="355"/>
      <c r="K749" s="356"/>
    </row>
    <row r="750" spans="6:11" ht="13.5" customHeight="1" x14ac:dyDescent="0.35">
      <c r="F750" s="354"/>
      <c r="H750" s="355"/>
      <c r="K750" s="356"/>
    </row>
    <row r="751" spans="6:11" ht="13.5" customHeight="1" x14ac:dyDescent="0.35">
      <c r="F751" s="354"/>
      <c r="H751" s="355"/>
      <c r="K751" s="356"/>
    </row>
    <row r="752" spans="6:11" ht="13.5" customHeight="1" x14ac:dyDescent="0.35">
      <c r="F752" s="354"/>
      <c r="H752" s="355"/>
      <c r="K752" s="356"/>
    </row>
    <row r="753" spans="6:11" ht="13.5" customHeight="1" x14ac:dyDescent="0.35">
      <c r="F753" s="354"/>
      <c r="H753" s="355"/>
      <c r="K753" s="356"/>
    </row>
    <row r="754" spans="6:11" ht="13.5" customHeight="1" x14ac:dyDescent="0.35">
      <c r="F754" s="354"/>
      <c r="H754" s="355"/>
      <c r="K754" s="356"/>
    </row>
    <row r="755" spans="6:11" ht="13.5" customHeight="1" x14ac:dyDescent="0.35">
      <c r="F755" s="354"/>
      <c r="H755" s="355"/>
      <c r="K755" s="356"/>
    </row>
    <row r="756" spans="6:11" ht="13.5" customHeight="1" x14ac:dyDescent="0.35">
      <c r="F756" s="354"/>
      <c r="H756" s="355"/>
      <c r="K756" s="356"/>
    </row>
    <row r="757" spans="6:11" ht="13.5" customHeight="1" x14ac:dyDescent="0.35">
      <c r="F757" s="354"/>
      <c r="H757" s="355"/>
      <c r="K757" s="356"/>
    </row>
    <row r="758" spans="6:11" ht="13.5" customHeight="1" x14ac:dyDescent="0.35">
      <c r="F758" s="354"/>
      <c r="H758" s="355"/>
      <c r="K758" s="356"/>
    </row>
    <row r="759" spans="6:11" ht="13.5" customHeight="1" x14ac:dyDescent="0.35">
      <c r="F759" s="354"/>
      <c r="H759" s="355"/>
      <c r="K759" s="356"/>
    </row>
    <row r="760" spans="6:11" ht="13.5" customHeight="1" x14ac:dyDescent="0.35">
      <c r="F760" s="354"/>
      <c r="H760" s="355"/>
      <c r="K760" s="356"/>
    </row>
    <row r="761" spans="6:11" ht="13.5" customHeight="1" x14ac:dyDescent="0.35">
      <c r="F761" s="354"/>
      <c r="H761" s="355"/>
      <c r="K761" s="356"/>
    </row>
    <row r="762" spans="6:11" ht="13.5" customHeight="1" x14ac:dyDescent="0.35">
      <c r="F762" s="354"/>
      <c r="H762" s="355"/>
      <c r="K762" s="356"/>
    </row>
    <row r="763" spans="6:11" ht="13.5" customHeight="1" x14ac:dyDescent="0.35">
      <c r="F763" s="354"/>
      <c r="H763" s="355"/>
      <c r="K763" s="356"/>
    </row>
    <row r="764" spans="6:11" ht="13.5" customHeight="1" x14ac:dyDescent="0.35">
      <c r="F764" s="354"/>
      <c r="H764" s="355"/>
      <c r="K764" s="356"/>
    </row>
    <row r="765" spans="6:11" ht="13.5" customHeight="1" x14ac:dyDescent="0.35">
      <c r="F765" s="354"/>
      <c r="H765" s="355"/>
      <c r="K765" s="356"/>
    </row>
    <row r="766" spans="6:11" ht="13.5" customHeight="1" x14ac:dyDescent="0.35">
      <c r="F766" s="354"/>
      <c r="H766" s="355"/>
      <c r="K766" s="356"/>
    </row>
    <row r="767" spans="6:11" ht="13.5" customHeight="1" x14ac:dyDescent="0.35">
      <c r="F767" s="354"/>
      <c r="H767" s="355"/>
      <c r="K767" s="356"/>
    </row>
    <row r="768" spans="6:11" ht="13.5" customHeight="1" x14ac:dyDescent="0.35">
      <c r="F768" s="354"/>
      <c r="H768" s="355"/>
      <c r="K768" s="356"/>
    </row>
    <row r="769" spans="6:11" ht="13.5" customHeight="1" x14ac:dyDescent="0.35">
      <c r="F769" s="354"/>
      <c r="H769" s="355"/>
      <c r="K769" s="356"/>
    </row>
    <row r="770" spans="6:11" ht="13.5" customHeight="1" x14ac:dyDescent="0.35">
      <c r="F770" s="354"/>
      <c r="H770" s="355"/>
      <c r="K770" s="356"/>
    </row>
    <row r="771" spans="6:11" ht="13.5" customHeight="1" x14ac:dyDescent="0.35">
      <c r="F771" s="354"/>
      <c r="H771" s="355"/>
      <c r="K771" s="356"/>
    </row>
    <row r="772" spans="6:11" ht="13.5" customHeight="1" x14ac:dyDescent="0.35">
      <c r="F772" s="354"/>
      <c r="H772" s="355"/>
      <c r="K772" s="356"/>
    </row>
    <row r="773" spans="6:11" ht="13.5" customHeight="1" x14ac:dyDescent="0.35">
      <c r="F773" s="354"/>
      <c r="H773" s="355"/>
      <c r="K773" s="356"/>
    </row>
    <row r="774" spans="6:11" ht="13.5" customHeight="1" x14ac:dyDescent="0.35">
      <c r="F774" s="354"/>
      <c r="H774" s="355"/>
      <c r="K774" s="356"/>
    </row>
    <row r="775" spans="6:11" ht="13.5" customHeight="1" x14ac:dyDescent="0.35">
      <c r="F775" s="354"/>
      <c r="H775" s="355"/>
      <c r="K775" s="356"/>
    </row>
    <row r="776" spans="6:11" ht="13.5" customHeight="1" x14ac:dyDescent="0.35">
      <c r="F776" s="354"/>
      <c r="H776" s="355"/>
      <c r="K776" s="356"/>
    </row>
    <row r="777" spans="6:11" ht="13.5" customHeight="1" x14ac:dyDescent="0.35">
      <c r="F777" s="354"/>
      <c r="H777" s="355"/>
      <c r="K777" s="356"/>
    </row>
    <row r="778" spans="6:11" ht="13.5" customHeight="1" x14ac:dyDescent="0.35">
      <c r="F778" s="354"/>
      <c r="H778" s="355"/>
      <c r="K778" s="356"/>
    </row>
    <row r="779" spans="6:11" ht="13.5" customHeight="1" x14ac:dyDescent="0.35">
      <c r="F779" s="354"/>
      <c r="H779" s="355"/>
      <c r="K779" s="356"/>
    </row>
    <row r="780" spans="6:11" ht="13.5" customHeight="1" x14ac:dyDescent="0.35">
      <c r="F780" s="354"/>
      <c r="H780" s="355"/>
      <c r="K780" s="356"/>
    </row>
    <row r="781" spans="6:11" ht="13.5" customHeight="1" x14ac:dyDescent="0.35">
      <c r="F781" s="354"/>
      <c r="H781" s="355"/>
      <c r="K781" s="356"/>
    </row>
    <row r="782" spans="6:11" ht="13.5" customHeight="1" x14ac:dyDescent="0.35">
      <c r="F782" s="354"/>
      <c r="H782" s="355"/>
      <c r="K782" s="356"/>
    </row>
    <row r="783" spans="6:11" ht="13.5" customHeight="1" x14ac:dyDescent="0.35">
      <c r="F783" s="354"/>
      <c r="H783" s="355"/>
      <c r="K783" s="356"/>
    </row>
    <row r="784" spans="6:11" ht="13.5" customHeight="1" x14ac:dyDescent="0.35">
      <c r="F784" s="354"/>
      <c r="H784" s="355"/>
      <c r="K784" s="356"/>
    </row>
    <row r="785" spans="6:11" ht="13.5" customHeight="1" x14ac:dyDescent="0.35">
      <c r="F785" s="354"/>
      <c r="H785" s="355"/>
      <c r="K785" s="356"/>
    </row>
    <row r="786" spans="6:11" ht="13.5" customHeight="1" x14ac:dyDescent="0.35">
      <c r="F786" s="354"/>
      <c r="H786" s="355"/>
      <c r="K786" s="356"/>
    </row>
    <row r="787" spans="6:11" ht="13.5" customHeight="1" x14ac:dyDescent="0.35">
      <c r="F787" s="354"/>
      <c r="H787" s="355"/>
      <c r="K787" s="356"/>
    </row>
    <row r="788" spans="6:11" ht="13.5" customHeight="1" x14ac:dyDescent="0.35">
      <c r="F788" s="354"/>
      <c r="H788" s="355"/>
      <c r="K788" s="356"/>
    </row>
    <row r="789" spans="6:11" ht="13.5" customHeight="1" x14ac:dyDescent="0.35">
      <c r="F789" s="354"/>
      <c r="H789" s="355"/>
      <c r="K789" s="356"/>
    </row>
    <row r="790" spans="6:11" ht="13.5" customHeight="1" x14ac:dyDescent="0.35">
      <c r="F790" s="354"/>
      <c r="H790" s="355"/>
      <c r="K790" s="356"/>
    </row>
    <row r="791" spans="6:11" ht="13.5" customHeight="1" x14ac:dyDescent="0.35">
      <c r="F791" s="354"/>
      <c r="H791" s="355"/>
      <c r="K791" s="356"/>
    </row>
    <row r="792" spans="6:11" ht="13.5" customHeight="1" x14ac:dyDescent="0.35">
      <c r="F792" s="354"/>
      <c r="H792" s="355"/>
      <c r="K792" s="356"/>
    </row>
    <row r="793" spans="6:11" ht="13.5" customHeight="1" x14ac:dyDescent="0.35">
      <c r="F793" s="354"/>
      <c r="H793" s="355"/>
      <c r="K793" s="356"/>
    </row>
    <row r="794" spans="6:11" ht="13.5" customHeight="1" x14ac:dyDescent="0.35">
      <c r="F794" s="354"/>
      <c r="H794" s="355"/>
      <c r="K794" s="356"/>
    </row>
    <row r="795" spans="6:11" ht="13.5" customHeight="1" x14ac:dyDescent="0.35">
      <c r="F795" s="354"/>
      <c r="H795" s="355"/>
      <c r="K795" s="356"/>
    </row>
    <row r="796" spans="6:11" ht="13.5" customHeight="1" x14ac:dyDescent="0.35">
      <c r="F796" s="354"/>
      <c r="H796" s="355"/>
      <c r="K796" s="356"/>
    </row>
    <row r="797" spans="6:11" ht="13.5" customHeight="1" x14ac:dyDescent="0.35">
      <c r="F797" s="354"/>
      <c r="H797" s="355"/>
      <c r="K797" s="356"/>
    </row>
    <row r="798" spans="6:11" ht="13.5" customHeight="1" x14ac:dyDescent="0.35">
      <c r="F798" s="354"/>
      <c r="H798" s="355"/>
      <c r="K798" s="356"/>
    </row>
    <row r="799" spans="6:11" ht="13.5" customHeight="1" x14ac:dyDescent="0.35">
      <c r="F799" s="354"/>
      <c r="H799" s="355"/>
      <c r="K799" s="356"/>
    </row>
    <row r="800" spans="6:11" ht="13.5" customHeight="1" x14ac:dyDescent="0.35">
      <c r="F800" s="354"/>
      <c r="H800" s="355"/>
      <c r="K800" s="356"/>
    </row>
    <row r="801" spans="6:11" ht="13.5" customHeight="1" x14ac:dyDescent="0.35">
      <c r="F801" s="354"/>
      <c r="H801" s="355"/>
      <c r="K801" s="356"/>
    </row>
    <row r="802" spans="6:11" ht="13.5" customHeight="1" x14ac:dyDescent="0.35">
      <c r="F802" s="354"/>
      <c r="H802" s="355"/>
      <c r="K802" s="356"/>
    </row>
    <row r="803" spans="6:11" ht="13.5" customHeight="1" x14ac:dyDescent="0.35">
      <c r="F803" s="354"/>
      <c r="H803" s="355"/>
      <c r="K803" s="356"/>
    </row>
    <row r="804" spans="6:11" ht="13.5" customHeight="1" x14ac:dyDescent="0.35">
      <c r="F804" s="354"/>
      <c r="H804" s="355"/>
      <c r="K804" s="356"/>
    </row>
    <row r="805" spans="6:11" ht="13.5" customHeight="1" x14ac:dyDescent="0.35">
      <c r="F805" s="354"/>
      <c r="H805" s="355"/>
      <c r="K805" s="356"/>
    </row>
    <row r="806" spans="6:11" ht="13.5" customHeight="1" x14ac:dyDescent="0.35">
      <c r="F806" s="354"/>
      <c r="H806" s="355"/>
      <c r="K806" s="356"/>
    </row>
    <row r="807" spans="6:11" ht="13.5" customHeight="1" x14ac:dyDescent="0.35">
      <c r="F807" s="354"/>
      <c r="H807" s="355"/>
      <c r="K807" s="356"/>
    </row>
    <row r="808" spans="6:11" ht="13.5" customHeight="1" x14ac:dyDescent="0.35">
      <c r="F808" s="354"/>
      <c r="H808" s="355"/>
      <c r="K808" s="356"/>
    </row>
    <row r="809" spans="6:11" ht="13.5" customHeight="1" x14ac:dyDescent="0.35">
      <c r="F809" s="354"/>
      <c r="H809" s="355"/>
      <c r="K809" s="356"/>
    </row>
    <row r="810" spans="6:11" ht="13.5" customHeight="1" x14ac:dyDescent="0.35">
      <c r="F810" s="354"/>
      <c r="H810" s="355"/>
      <c r="K810" s="356"/>
    </row>
    <row r="811" spans="6:11" ht="13.5" customHeight="1" x14ac:dyDescent="0.35">
      <c r="F811" s="354"/>
      <c r="H811" s="355"/>
      <c r="K811" s="356"/>
    </row>
    <row r="812" spans="6:11" ht="13.5" customHeight="1" x14ac:dyDescent="0.35">
      <c r="F812" s="354"/>
      <c r="H812" s="355"/>
      <c r="K812" s="356"/>
    </row>
    <row r="813" spans="6:11" ht="13.5" customHeight="1" x14ac:dyDescent="0.35">
      <c r="F813" s="354"/>
      <c r="H813" s="355"/>
      <c r="K813" s="356"/>
    </row>
    <row r="814" spans="6:11" ht="13.5" customHeight="1" x14ac:dyDescent="0.35">
      <c r="F814" s="354"/>
      <c r="H814" s="355"/>
      <c r="K814" s="356"/>
    </row>
    <row r="815" spans="6:11" ht="13.5" customHeight="1" x14ac:dyDescent="0.35">
      <c r="F815" s="354"/>
      <c r="H815" s="355"/>
      <c r="K815" s="356"/>
    </row>
    <row r="816" spans="6:11" ht="13.5" customHeight="1" x14ac:dyDescent="0.35">
      <c r="F816" s="354"/>
      <c r="H816" s="355"/>
      <c r="K816" s="356"/>
    </row>
    <row r="817" spans="6:11" ht="13.5" customHeight="1" x14ac:dyDescent="0.35">
      <c r="F817" s="354"/>
      <c r="H817" s="355"/>
      <c r="K817" s="356"/>
    </row>
    <row r="818" spans="6:11" ht="13.5" customHeight="1" x14ac:dyDescent="0.35">
      <c r="F818" s="354"/>
      <c r="H818" s="355"/>
      <c r="K818" s="356"/>
    </row>
    <row r="819" spans="6:11" ht="13.5" customHeight="1" x14ac:dyDescent="0.35">
      <c r="F819" s="354"/>
      <c r="H819" s="355"/>
      <c r="K819" s="356"/>
    </row>
    <row r="820" spans="6:11" ht="13.5" customHeight="1" x14ac:dyDescent="0.35">
      <c r="F820" s="354"/>
      <c r="H820" s="355"/>
      <c r="K820" s="356"/>
    </row>
    <row r="821" spans="6:11" ht="13.5" customHeight="1" x14ac:dyDescent="0.35">
      <c r="F821" s="354"/>
      <c r="H821" s="355"/>
      <c r="K821" s="356"/>
    </row>
    <row r="822" spans="6:11" ht="13.5" customHeight="1" x14ac:dyDescent="0.35">
      <c r="F822" s="354"/>
      <c r="H822" s="355"/>
      <c r="K822" s="356"/>
    </row>
    <row r="823" spans="6:11" ht="13.5" customHeight="1" x14ac:dyDescent="0.35">
      <c r="F823" s="354"/>
      <c r="H823" s="355"/>
      <c r="K823" s="356"/>
    </row>
    <row r="824" spans="6:11" ht="13.5" customHeight="1" x14ac:dyDescent="0.35">
      <c r="F824" s="354"/>
      <c r="H824" s="355"/>
      <c r="K824" s="356"/>
    </row>
    <row r="825" spans="6:11" ht="13.5" customHeight="1" x14ac:dyDescent="0.35">
      <c r="F825" s="354"/>
      <c r="H825" s="355"/>
      <c r="K825" s="356"/>
    </row>
    <row r="826" spans="6:11" ht="13.5" customHeight="1" x14ac:dyDescent="0.35">
      <c r="F826" s="354"/>
      <c r="H826" s="355"/>
      <c r="K826" s="356"/>
    </row>
    <row r="827" spans="6:11" ht="13.5" customHeight="1" x14ac:dyDescent="0.35">
      <c r="F827" s="354"/>
      <c r="H827" s="355"/>
      <c r="K827" s="356"/>
    </row>
    <row r="828" spans="6:11" ht="13.5" customHeight="1" x14ac:dyDescent="0.35">
      <c r="F828" s="354"/>
      <c r="H828" s="355"/>
      <c r="K828" s="356"/>
    </row>
    <row r="829" spans="6:11" ht="13.5" customHeight="1" x14ac:dyDescent="0.35">
      <c r="F829" s="354"/>
      <c r="H829" s="355"/>
      <c r="K829" s="356"/>
    </row>
    <row r="830" spans="6:11" ht="13.5" customHeight="1" x14ac:dyDescent="0.35">
      <c r="F830" s="354"/>
      <c r="H830" s="355"/>
      <c r="K830" s="356"/>
    </row>
    <row r="831" spans="6:11" ht="13.5" customHeight="1" x14ac:dyDescent="0.35">
      <c r="F831" s="354"/>
      <c r="H831" s="355"/>
      <c r="K831" s="356"/>
    </row>
    <row r="832" spans="6:11" ht="13.5" customHeight="1" x14ac:dyDescent="0.35">
      <c r="F832" s="354"/>
      <c r="H832" s="355"/>
      <c r="K832" s="356"/>
    </row>
    <row r="833" spans="6:11" ht="13.5" customHeight="1" x14ac:dyDescent="0.35">
      <c r="F833" s="354"/>
      <c r="H833" s="355"/>
      <c r="K833" s="356"/>
    </row>
    <row r="834" spans="6:11" ht="13.5" customHeight="1" x14ac:dyDescent="0.35">
      <c r="F834" s="354"/>
      <c r="H834" s="355"/>
      <c r="K834" s="356"/>
    </row>
    <row r="835" spans="6:11" ht="13.5" customHeight="1" x14ac:dyDescent="0.35">
      <c r="F835" s="354"/>
      <c r="H835" s="355"/>
      <c r="K835" s="356"/>
    </row>
    <row r="836" spans="6:11" ht="13.5" customHeight="1" x14ac:dyDescent="0.35">
      <c r="F836" s="354"/>
      <c r="H836" s="355"/>
      <c r="K836" s="356"/>
    </row>
    <row r="837" spans="6:11" ht="13.5" customHeight="1" x14ac:dyDescent="0.35">
      <c r="F837" s="354"/>
      <c r="H837" s="355"/>
      <c r="K837" s="356"/>
    </row>
    <row r="838" spans="6:11" ht="13.5" customHeight="1" x14ac:dyDescent="0.35">
      <c r="F838" s="354"/>
      <c r="H838" s="355"/>
      <c r="K838" s="356"/>
    </row>
    <row r="839" spans="6:11" ht="13.5" customHeight="1" x14ac:dyDescent="0.35">
      <c r="F839" s="354"/>
      <c r="H839" s="355"/>
      <c r="K839" s="356"/>
    </row>
    <row r="840" spans="6:11" ht="13.5" customHeight="1" x14ac:dyDescent="0.35">
      <c r="F840" s="354"/>
      <c r="H840" s="355"/>
      <c r="K840" s="356"/>
    </row>
    <row r="841" spans="6:11" ht="13.5" customHeight="1" x14ac:dyDescent="0.35">
      <c r="F841" s="354"/>
      <c r="H841" s="355"/>
      <c r="K841" s="356"/>
    </row>
    <row r="842" spans="6:11" ht="13.5" customHeight="1" x14ac:dyDescent="0.35">
      <c r="F842" s="354"/>
      <c r="H842" s="355"/>
      <c r="K842" s="356"/>
    </row>
    <row r="843" spans="6:11" ht="13.5" customHeight="1" x14ac:dyDescent="0.35">
      <c r="F843" s="354"/>
      <c r="H843" s="355"/>
      <c r="K843" s="356"/>
    </row>
    <row r="844" spans="6:11" ht="13.5" customHeight="1" x14ac:dyDescent="0.35">
      <c r="F844" s="354"/>
      <c r="H844" s="355"/>
      <c r="K844" s="356"/>
    </row>
    <row r="845" spans="6:11" ht="13.5" customHeight="1" x14ac:dyDescent="0.35">
      <c r="F845" s="354"/>
      <c r="H845" s="355"/>
      <c r="K845" s="356"/>
    </row>
    <row r="846" spans="6:11" ht="13.5" customHeight="1" x14ac:dyDescent="0.35">
      <c r="F846" s="354"/>
      <c r="H846" s="355"/>
      <c r="K846" s="356"/>
    </row>
    <row r="847" spans="6:11" ht="13.5" customHeight="1" x14ac:dyDescent="0.35">
      <c r="F847" s="354"/>
      <c r="H847" s="355"/>
      <c r="K847" s="356"/>
    </row>
    <row r="848" spans="6:11" ht="13.5" customHeight="1" x14ac:dyDescent="0.35">
      <c r="F848" s="354"/>
      <c r="H848" s="355"/>
      <c r="K848" s="356"/>
    </row>
    <row r="849" spans="6:11" ht="13.5" customHeight="1" x14ac:dyDescent="0.35">
      <c r="F849" s="354"/>
      <c r="H849" s="355"/>
      <c r="K849" s="356"/>
    </row>
    <row r="850" spans="6:11" ht="13.5" customHeight="1" x14ac:dyDescent="0.35">
      <c r="F850" s="354"/>
      <c r="H850" s="355"/>
      <c r="K850" s="356"/>
    </row>
    <row r="851" spans="6:11" ht="13.5" customHeight="1" x14ac:dyDescent="0.35">
      <c r="F851" s="354"/>
      <c r="H851" s="355"/>
      <c r="K851" s="356"/>
    </row>
    <row r="852" spans="6:11" ht="13.5" customHeight="1" x14ac:dyDescent="0.35">
      <c r="F852" s="354"/>
      <c r="H852" s="355"/>
      <c r="K852" s="356"/>
    </row>
    <row r="853" spans="6:11" ht="13.5" customHeight="1" x14ac:dyDescent="0.35">
      <c r="F853" s="354"/>
      <c r="H853" s="355"/>
      <c r="K853" s="356"/>
    </row>
    <row r="854" spans="6:11" ht="13.5" customHeight="1" x14ac:dyDescent="0.35">
      <c r="F854" s="354"/>
      <c r="H854" s="355"/>
      <c r="K854" s="356"/>
    </row>
    <row r="855" spans="6:11" ht="13.5" customHeight="1" x14ac:dyDescent="0.35">
      <c r="F855" s="354"/>
      <c r="H855" s="355"/>
      <c r="K855" s="356"/>
    </row>
    <row r="856" spans="6:11" ht="13.5" customHeight="1" x14ac:dyDescent="0.35">
      <c r="F856" s="354"/>
      <c r="H856" s="355"/>
      <c r="K856" s="356"/>
    </row>
    <row r="857" spans="6:11" ht="13.5" customHeight="1" x14ac:dyDescent="0.35">
      <c r="F857" s="354"/>
      <c r="H857" s="355"/>
      <c r="K857" s="356"/>
    </row>
    <row r="858" spans="6:11" ht="13.5" customHeight="1" x14ac:dyDescent="0.35">
      <c r="F858" s="354"/>
      <c r="H858" s="355"/>
      <c r="K858" s="356"/>
    </row>
    <row r="859" spans="6:11" ht="13.5" customHeight="1" x14ac:dyDescent="0.35">
      <c r="F859" s="354"/>
      <c r="H859" s="355"/>
      <c r="K859" s="356"/>
    </row>
    <row r="860" spans="6:11" ht="13.5" customHeight="1" x14ac:dyDescent="0.35">
      <c r="F860" s="354"/>
      <c r="H860" s="355"/>
      <c r="K860" s="356"/>
    </row>
    <row r="861" spans="6:11" ht="13.5" customHeight="1" x14ac:dyDescent="0.35">
      <c r="F861" s="354"/>
      <c r="H861" s="355"/>
      <c r="K861" s="356"/>
    </row>
    <row r="862" spans="6:11" ht="13.5" customHeight="1" x14ac:dyDescent="0.35">
      <c r="F862" s="354"/>
      <c r="H862" s="355"/>
      <c r="K862" s="356"/>
    </row>
    <row r="863" spans="6:11" ht="13.5" customHeight="1" x14ac:dyDescent="0.35">
      <c r="F863" s="354"/>
      <c r="H863" s="355"/>
      <c r="K863" s="356"/>
    </row>
    <row r="864" spans="6:11" ht="13.5" customHeight="1" x14ac:dyDescent="0.35">
      <c r="F864" s="354"/>
      <c r="H864" s="355"/>
      <c r="K864" s="356"/>
    </row>
    <row r="865" spans="6:11" ht="13.5" customHeight="1" x14ac:dyDescent="0.35">
      <c r="F865" s="354"/>
      <c r="H865" s="355"/>
      <c r="K865" s="356"/>
    </row>
    <row r="866" spans="6:11" ht="13.5" customHeight="1" x14ac:dyDescent="0.35">
      <c r="F866" s="354"/>
      <c r="H866" s="355"/>
      <c r="K866" s="356"/>
    </row>
    <row r="867" spans="6:11" ht="13.5" customHeight="1" x14ac:dyDescent="0.35">
      <c r="F867" s="354"/>
      <c r="H867" s="355"/>
      <c r="K867" s="356"/>
    </row>
    <row r="868" spans="6:11" ht="13.5" customHeight="1" x14ac:dyDescent="0.35">
      <c r="F868" s="354"/>
      <c r="H868" s="355"/>
      <c r="K868" s="356"/>
    </row>
    <row r="869" spans="6:11" ht="13.5" customHeight="1" x14ac:dyDescent="0.35">
      <c r="F869" s="354"/>
      <c r="H869" s="355"/>
      <c r="K869" s="356"/>
    </row>
    <row r="870" spans="6:11" ht="13.5" customHeight="1" x14ac:dyDescent="0.35">
      <c r="F870" s="354"/>
      <c r="H870" s="355"/>
      <c r="K870" s="356"/>
    </row>
    <row r="871" spans="6:11" ht="13.5" customHeight="1" x14ac:dyDescent="0.35">
      <c r="F871" s="354"/>
      <c r="H871" s="355"/>
      <c r="K871" s="356"/>
    </row>
    <row r="872" spans="6:11" ht="13.5" customHeight="1" x14ac:dyDescent="0.35">
      <c r="F872" s="354"/>
      <c r="H872" s="355"/>
      <c r="K872" s="356"/>
    </row>
    <row r="873" spans="6:11" ht="13.5" customHeight="1" x14ac:dyDescent="0.35">
      <c r="F873" s="354"/>
      <c r="H873" s="355"/>
      <c r="K873" s="356"/>
    </row>
    <row r="874" spans="6:11" ht="13.5" customHeight="1" x14ac:dyDescent="0.35">
      <c r="F874" s="354"/>
      <c r="H874" s="355"/>
      <c r="K874" s="356"/>
    </row>
    <row r="875" spans="6:11" ht="13.5" customHeight="1" x14ac:dyDescent="0.35">
      <c r="F875" s="354"/>
      <c r="H875" s="355"/>
      <c r="K875" s="356"/>
    </row>
    <row r="876" spans="6:11" ht="13.5" customHeight="1" x14ac:dyDescent="0.35">
      <c r="F876" s="354"/>
      <c r="H876" s="355"/>
      <c r="K876" s="356"/>
    </row>
    <row r="877" spans="6:11" ht="13.5" customHeight="1" x14ac:dyDescent="0.35">
      <c r="F877" s="354"/>
      <c r="H877" s="355"/>
      <c r="K877" s="356"/>
    </row>
    <row r="878" spans="6:11" ht="13.5" customHeight="1" x14ac:dyDescent="0.35">
      <c r="F878" s="354"/>
      <c r="H878" s="355"/>
      <c r="K878" s="356"/>
    </row>
    <row r="879" spans="6:11" ht="13.5" customHeight="1" x14ac:dyDescent="0.35">
      <c r="F879" s="354"/>
      <c r="H879" s="355"/>
      <c r="K879" s="356"/>
    </row>
    <row r="880" spans="6:11" ht="13.5" customHeight="1" x14ac:dyDescent="0.35">
      <c r="F880" s="354"/>
      <c r="H880" s="355"/>
      <c r="K880" s="356"/>
    </row>
    <row r="881" spans="6:11" ht="13.5" customHeight="1" x14ac:dyDescent="0.35">
      <c r="F881" s="354"/>
      <c r="H881" s="355"/>
      <c r="K881" s="356"/>
    </row>
    <row r="882" spans="6:11" ht="13.5" customHeight="1" x14ac:dyDescent="0.35">
      <c r="F882" s="354"/>
      <c r="H882" s="355"/>
      <c r="K882" s="356"/>
    </row>
    <row r="883" spans="6:11" ht="13.5" customHeight="1" x14ac:dyDescent="0.35">
      <c r="F883" s="354"/>
      <c r="H883" s="355"/>
      <c r="K883" s="356"/>
    </row>
    <row r="884" spans="6:11" ht="13.5" customHeight="1" x14ac:dyDescent="0.35">
      <c r="F884" s="354"/>
      <c r="H884" s="355"/>
      <c r="K884" s="356"/>
    </row>
    <row r="885" spans="6:11" ht="13.5" customHeight="1" x14ac:dyDescent="0.35">
      <c r="F885" s="354"/>
      <c r="H885" s="355"/>
      <c r="K885" s="356"/>
    </row>
    <row r="886" spans="6:11" ht="13.5" customHeight="1" x14ac:dyDescent="0.35">
      <c r="F886" s="354"/>
      <c r="H886" s="355"/>
      <c r="K886" s="356"/>
    </row>
    <row r="887" spans="6:11" ht="13.5" customHeight="1" x14ac:dyDescent="0.35">
      <c r="F887" s="354"/>
      <c r="H887" s="355"/>
      <c r="K887" s="356"/>
    </row>
    <row r="888" spans="6:11" ht="13.5" customHeight="1" x14ac:dyDescent="0.35">
      <c r="F888" s="354"/>
      <c r="H888" s="355"/>
      <c r="K888" s="356"/>
    </row>
    <row r="889" spans="6:11" ht="13.5" customHeight="1" x14ac:dyDescent="0.35">
      <c r="F889" s="354"/>
      <c r="H889" s="355"/>
      <c r="K889" s="356"/>
    </row>
    <row r="890" spans="6:11" ht="13.5" customHeight="1" x14ac:dyDescent="0.35">
      <c r="F890" s="354"/>
      <c r="H890" s="355"/>
      <c r="K890" s="356"/>
    </row>
    <row r="891" spans="6:11" ht="13.5" customHeight="1" x14ac:dyDescent="0.35">
      <c r="F891" s="354"/>
      <c r="H891" s="355"/>
      <c r="K891" s="356"/>
    </row>
    <row r="892" spans="6:11" ht="13.5" customHeight="1" x14ac:dyDescent="0.35">
      <c r="F892" s="354"/>
      <c r="H892" s="355"/>
      <c r="K892" s="356"/>
    </row>
    <row r="893" spans="6:11" ht="13.5" customHeight="1" x14ac:dyDescent="0.35">
      <c r="F893" s="354"/>
      <c r="H893" s="355"/>
      <c r="K893" s="356"/>
    </row>
    <row r="894" spans="6:11" ht="13.5" customHeight="1" x14ac:dyDescent="0.35">
      <c r="F894" s="354"/>
      <c r="H894" s="355"/>
      <c r="K894" s="356"/>
    </row>
    <row r="895" spans="6:11" ht="13.5" customHeight="1" x14ac:dyDescent="0.35">
      <c r="F895" s="354"/>
      <c r="H895" s="355"/>
      <c r="K895" s="356"/>
    </row>
    <row r="896" spans="6:11" ht="13.5" customHeight="1" x14ac:dyDescent="0.35">
      <c r="F896" s="354"/>
      <c r="H896" s="355"/>
      <c r="K896" s="356"/>
    </row>
    <row r="897" spans="6:11" ht="13.5" customHeight="1" x14ac:dyDescent="0.35">
      <c r="F897" s="354"/>
      <c r="H897" s="355"/>
      <c r="K897" s="356"/>
    </row>
    <row r="898" spans="6:11" ht="13.5" customHeight="1" x14ac:dyDescent="0.35">
      <c r="F898" s="354"/>
      <c r="H898" s="355"/>
      <c r="K898" s="356"/>
    </row>
    <row r="899" spans="6:11" ht="13.5" customHeight="1" x14ac:dyDescent="0.35">
      <c r="F899" s="354"/>
      <c r="H899" s="355"/>
      <c r="K899" s="356"/>
    </row>
    <row r="900" spans="6:11" ht="13.5" customHeight="1" x14ac:dyDescent="0.35">
      <c r="F900" s="354"/>
      <c r="H900" s="355"/>
      <c r="K900" s="356"/>
    </row>
    <row r="901" spans="6:11" ht="13.5" customHeight="1" x14ac:dyDescent="0.35">
      <c r="F901" s="354"/>
      <c r="H901" s="355"/>
      <c r="K901" s="356"/>
    </row>
    <row r="902" spans="6:11" ht="13.5" customHeight="1" x14ac:dyDescent="0.35">
      <c r="F902" s="354"/>
      <c r="H902" s="355"/>
      <c r="K902" s="356"/>
    </row>
    <row r="903" spans="6:11" ht="13.5" customHeight="1" x14ac:dyDescent="0.35">
      <c r="F903" s="354"/>
      <c r="H903" s="355"/>
      <c r="K903" s="356"/>
    </row>
    <row r="904" spans="6:11" ht="13.5" customHeight="1" x14ac:dyDescent="0.35">
      <c r="F904" s="354"/>
      <c r="H904" s="355"/>
      <c r="K904" s="356"/>
    </row>
    <row r="905" spans="6:11" ht="13.5" customHeight="1" x14ac:dyDescent="0.35">
      <c r="F905" s="354"/>
      <c r="H905" s="355"/>
      <c r="K905" s="356"/>
    </row>
    <row r="906" spans="6:11" ht="13.5" customHeight="1" x14ac:dyDescent="0.35">
      <c r="F906" s="354"/>
      <c r="H906" s="355"/>
      <c r="K906" s="356"/>
    </row>
    <row r="907" spans="6:11" ht="13.5" customHeight="1" x14ac:dyDescent="0.35">
      <c r="F907" s="354"/>
      <c r="H907" s="355"/>
      <c r="K907" s="356"/>
    </row>
    <row r="908" spans="6:11" ht="13.5" customHeight="1" x14ac:dyDescent="0.35">
      <c r="F908" s="354"/>
      <c r="H908" s="355"/>
      <c r="K908" s="356"/>
    </row>
    <row r="909" spans="6:11" ht="13.5" customHeight="1" x14ac:dyDescent="0.35">
      <c r="F909" s="354"/>
      <c r="H909" s="355"/>
      <c r="K909" s="356"/>
    </row>
    <row r="910" spans="6:11" ht="13.5" customHeight="1" x14ac:dyDescent="0.35">
      <c r="F910" s="354"/>
      <c r="H910" s="355"/>
      <c r="K910" s="356"/>
    </row>
    <row r="911" spans="6:11" ht="13.5" customHeight="1" x14ac:dyDescent="0.35">
      <c r="F911" s="354"/>
      <c r="H911" s="355"/>
      <c r="K911" s="356"/>
    </row>
    <row r="912" spans="6:11" ht="13.5" customHeight="1" x14ac:dyDescent="0.35">
      <c r="F912" s="354"/>
      <c r="H912" s="355"/>
      <c r="K912" s="356"/>
    </row>
    <row r="913" spans="6:11" ht="13.5" customHeight="1" x14ac:dyDescent="0.35">
      <c r="F913" s="354"/>
      <c r="H913" s="355"/>
      <c r="K913" s="356"/>
    </row>
    <row r="914" spans="6:11" ht="13.5" customHeight="1" x14ac:dyDescent="0.35">
      <c r="F914" s="354"/>
      <c r="H914" s="355"/>
      <c r="K914" s="356"/>
    </row>
    <row r="915" spans="6:11" ht="13.5" customHeight="1" x14ac:dyDescent="0.35">
      <c r="F915" s="354"/>
      <c r="H915" s="355"/>
      <c r="K915" s="356"/>
    </row>
    <row r="916" spans="6:11" ht="13.5" customHeight="1" x14ac:dyDescent="0.35">
      <c r="F916" s="354"/>
      <c r="H916" s="355"/>
      <c r="K916" s="356"/>
    </row>
    <row r="917" spans="6:11" ht="13.5" customHeight="1" x14ac:dyDescent="0.35">
      <c r="F917" s="354"/>
      <c r="H917" s="355"/>
      <c r="K917" s="356"/>
    </row>
    <row r="918" spans="6:11" ht="13.5" customHeight="1" x14ac:dyDescent="0.35">
      <c r="F918" s="354"/>
      <c r="H918" s="355"/>
      <c r="K918" s="356"/>
    </row>
    <row r="919" spans="6:11" ht="13.5" customHeight="1" x14ac:dyDescent="0.35">
      <c r="F919" s="354"/>
      <c r="H919" s="355"/>
      <c r="K919" s="356"/>
    </row>
    <row r="920" spans="6:11" ht="13.5" customHeight="1" x14ac:dyDescent="0.35">
      <c r="F920" s="354"/>
      <c r="H920" s="355"/>
      <c r="K920" s="356"/>
    </row>
    <row r="921" spans="6:11" ht="13.5" customHeight="1" x14ac:dyDescent="0.35">
      <c r="F921" s="354"/>
      <c r="H921" s="355"/>
      <c r="K921" s="356"/>
    </row>
    <row r="922" spans="6:11" ht="13.5" customHeight="1" x14ac:dyDescent="0.35">
      <c r="F922" s="354"/>
      <c r="H922" s="355"/>
      <c r="K922" s="356"/>
    </row>
    <row r="923" spans="6:11" ht="13.5" customHeight="1" x14ac:dyDescent="0.35">
      <c r="F923" s="354"/>
      <c r="H923" s="355"/>
      <c r="K923" s="356"/>
    </row>
    <row r="924" spans="6:11" ht="13.5" customHeight="1" x14ac:dyDescent="0.35">
      <c r="F924" s="354"/>
      <c r="H924" s="355"/>
      <c r="K924" s="356"/>
    </row>
    <row r="925" spans="6:11" ht="13.5" customHeight="1" x14ac:dyDescent="0.35">
      <c r="F925" s="354"/>
      <c r="H925" s="355"/>
      <c r="K925" s="356"/>
    </row>
    <row r="926" spans="6:11" ht="13.5" customHeight="1" x14ac:dyDescent="0.35">
      <c r="F926" s="354"/>
      <c r="H926" s="355"/>
      <c r="K926" s="356"/>
    </row>
    <row r="927" spans="6:11" ht="13.5" customHeight="1" x14ac:dyDescent="0.35">
      <c r="F927" s="354"/>
      <c r="H927" s="355"/>
      <c r="K927" s="356"/>
    </row>
    <row r="928" spans="6:11" ht="13.5" customHeight="1" x14ac:dyDescent="0.35">
      <c r="F928" s="354"/>
      <c r="H928" s="355"/>
      <c r="K928" s="356"/>
    </row>
    <row r="929" spans="6:11" ht="13.5" customHeight="1" x14ac:dyDescent="0.35">
      <c r="F929" s="354"/>
      <c r="H929" s="355"/>
      <c r="K929" s="356"/>
    </row>
    <row r="930" spans="6:11" ht="13.5" customHeight="1" x14ac:dyDescent="0.35">
      <c r="F930" s="354"/>
      <c r="H930" s="355"/>
      <c r="K930" s="356"/>
    </row>
    <row r="931" spans="6:11" ht="13.5" customHeight="1" x14ac:dyDescent="0.35">
      <c r="F931" s="354"/>
      <c r="H931" s="355"/>
      <c r="K931" s="356"/>
    </row>
    <row r="932" spans="6:11" ht="13.5" customHeight="1" x14ac:dyDescent="0.35">
      <c r="F932" s="354"/>
      <c r="H932" s="355"/>
      <c r="K932" s="356"/>
    </row>
    <row r="933" spans="6:11" ht="13.5" customHeight="1" x14ac:dyDescent="0.35">
      <c r="F933" s="354"/>
      <c r="H933" s="355"/>
      <c r="K933" s="356"/>
    </row>
    <row r="934" spans="6:11" ht="13.5" customHeight="1" x14ac:dyDescent="0.35">
      <c r="F934" s="354"/>
      <c r="H934" s="355"/>
      <c r="K934" s="356"/>
    </row>
    <row r="935" spans="6:11" ht="13.5" customHeight="1" x14ac:dyDescent="0.35">
      <c r="F935" s="354"/>
      <c r="H935" s="355"/>
      <c r="K935" s="356"/>
    </row>
    <row r="936" spans="6:11" ht="13.5" customHeight="1" x14ac:dyDescent="0.35">
      <c r="F936" s="354"/>
      <c r="H936" s="355"/>
      <c r="K936" s="356"/>
    </row>
    <row r="937" spans="6:11" ht="13.5" customHeight="1" x14ac:dyDescent="0.35">
      <c r="F937" s="354"/>
      <c r="H937" s="355"/>
      <c r="K937" s="356"/>
    </row>
    <row r="938" spans="6:11" ht="13.5" customHeight="1" x14ac:dyDescent="0.35">
      <c r="F938" s="354"/>
      <c r="H938" s="355"/>
      <c r="K938" s="356"/>
    </row>
    <row r="939" spans="6:11" ht="13.5" customHeight="1" x14ac:dyDescent="0.35">
      <c r="F939" s="354"/>
      <c r="H939" s="355"/>
      <c r="K939" s="356"/>
    </row>
    <row r="940" spans="6:11" ht="13.5" customHeight="1" x14ac:dyDescent="0.35">
      <c r="F940" s="354"/>
      <c r="H940" s="355"/>
      <c r="K940" s="356"/>
    </row>
    <row r="941" spans="6:11" ht="13.5" customHeight="1" x14ac:dyDescent="0.35">
      <c r="F941" s="354"/>
      <c r="H941" s="355"/>
      <c r="K941" s="356"/>
    </row>
    <row r="942" spans="6:11" ht="13.5" customHeight="1" x14ac:dyDescent="0.35">
      <c r="F942" s="354"/>
      <c r="H942" s="355"/>
      <c r="K942" s="356"/>
    </row>
    <row r="943" spans="6:11" ht="13.5" customHeight="1" x14ac:dyDescent="0.35">
      <c r="F943" s="354"/>
      <c r="H943" s="355"/>
      <c r="K943" s="356"/>
    </row>
    <row r="944" spans="6:11" ht="13.5" customHeight="1" x14ac:dyDescent="0.35">
      <c r="F944" s="354"/>
      <c r="H944" s="355"/>
      <c r="K944" s="356"/>
    </row>
    <row r="945" spans="6:11" ht="13.5" customHeight="1" x14ac:dyDescent="0.35">
      <c r="F945" s="354"/>
      <c r="H945" s="355"/>
      <c r="K945" s="356"/>
    </row>
    <row r="946" spans="6:11" ht="13.5" customHeight="1" x14ac:dyDescent="0.35">
      <c r="F946" s="354"/>
      <c r="H946" s="355"/>
      <c r="K946" s="356"/>
    </row>
    <row r="947" spans="6:11" ht="13.5" customHeight="1" x14ac:dyDescent="0.35">
      <c r="F947" s="354"/>
      <c r="H947" s="355"/>
      <c r="K947" s="356"/>
    </row>
    <row r="948" spans="6:11" ht="13.5" customHeight="1" x14ac:dyDescent="0.35">
      <c r="F948" s="354"/>
      <c r="H948" s="355"/>
      <c r="K948" s="356"/>
    </row>
    <row r="949" spans="6:11" ht="13.5" customHeight="1" x14ac:dyDescent="0.35">
      <c r="F949" s="354"/>
      <c r="H949" s="355"/>
      <c r="K949" s="356"/>
    </row>
    <row r="950" spans="6:11" ht="13.5" customHeight="1" x14ac:dyDescent="0.35">
      <c r="F950" s="354"/>
      <c r="H950" s="355"/>
      <c r="K950" s="356"/>
    </row>
    <row r="951" spans="6:11" ht="13.5" customHeight="1" x14ac:dyDescent="0.35">
      <c r="F951" s="354"/>
      <c r="H951" s="355"/>
      <c r="K951" s="356"/>
    </row>
    <row r="952" spans="6:11" ht="13.5" customHeight="1" x14ac:dyDescent="0.35">
      <c r="F952" s="354"/>
      <c r="H952" s="355"/>
      <c r="K952" s="356"/>
    </row>
    <row r="953" spans="6:11" ht="13.5" customHeight="1" x14ac:dyDescent="0.35">
      <c r="F953" s="354"/>
      <c r="H953" s="355"/>
      <c r="K953" s="356"/>
    </row>
    <row r="954" spans="6:11" ht="13.5" customHeight="1" x14ac:dyDescent="0.35">
      <c r="F954" s="354"/>
      <c r="H954" s="355"/>
      <c r="K954" s="356"/>
    </row>
    <row r="955" spans="6:11" ht="13.5" customHeight="1" x14ac:dyDescent="0.35">
      <c r="F955" s="354"/>
      <c r="H955" s="355"/>
      <c r="K955" s="356"/>
    </row>
    <row r="956" spans="6:11" ht="13.5" customHeight="1" x14ac:dyDescent="0.35">
      <c r="F956" s="354"/>
      <c r="H956" s="355"/>
      <c r="K956" s="356"/>
    </row>
    <row r="957" spans="6:11" ht="13.5" customHeight="1" x14ac:dyDescent="0.35">
      <c r="F957" s="354"/>
      <c r="H957" s="355"/>
      <c r="K957" s="356"/>
    </row>
    <row r="958" spans="6:11" ht="13.5" customHeight="1" x14ac:dyDescent="0.35">
      <c r="F958" s="354"/>
      <c r="H958" s="355"/>
      <c r="K958" s="356"/>
    </row>
    <row r="959" spans="6:11" ht="13.5" customHeight="1" x14ac:dyDescent="0.35">
      <c r="F959" s="354"/>
      <c r="H959" s="355"/>
      <c r="K959" s="356"/>
    </row>
    <row r="960" spans="6:11" ht="13.5" customHeight="1" x14ac:dyDescent="0.35">
      <c r="F960" s="354"/>
      <c r="H960" s="355"/>
      <c r="K960" s="356"/>
    </row>
    <row r="961" spans="6:11" ht="13.5" customHeight="1" x14ac:dyDescent="0.35">
      <c r="F961" s="354"/>
      <c r="H961" s="355"/>
      <c r="K961" s="356"/>
    </row>
    <row r="962" spans="6:11" ht="13.5" customHeight="1" x14ac:dyDescent="0.35">
      <c r="F962" s="354"/>
      <c r="H962" s="355"/>
      <c r="K962" s="356"/>
    </row>
    <row r="963" spans="6:11" ht="13.5" customHeight="1" x14ac:dyDescent="0.35">
      <c r="F963" s="354"/>
      <c r="H963" s="355"/>
      <c r="K963" s="356"/>
    </row>
    <row r="964" spans="6:11" ht="13.5" customHeight="1" x14ac:dyDescent="0.35">
      <c r="F964" s="354"/>
      <c r="H964" s="355"/>
      <c r="K964" s="356"/>
    </row>
    <row r="965" spans="6:11" ht="13.5" customHeight="1" x14ac:dyDescent="0.35">
      <c r="F965" s="354"/>
      <c r="H965" s="355"/>
      <c r="K965" s="356"/>
    </row>
    <row r="966" spans="6:11" ht="13.5" customHeight="1" x14ac:dyDescent="0.35">
      <c r="F966" s="354"/>
      <c r="H966" s="355"/>
      <c r="K966" s="356"/>
    </row>
    <row r="967" spans="6:11" ht="13.5" customHeight="1" x14ac:dyDescent="0.35">
      <c r="F967" s="354"/>
      <c r="H967" s="355"/>
      <c r="K967" s="356"/>
    </row>
    <row r="968" spans="6:11" ht="13.5" customHeight="1" x14ac:dyDescent="0.35">
      <c r="F968" s="354"/>
      <c r="H968" s="355"/>
      <c r="K968" s="356"/>
    </row>
    <row r="969" spans="6:11" ht="13.5" customHeight="1" x14ac:dyDescent="0.35">
      <c r="F969" s="354"/>
      <c r="H969" s="355"/>
      <c r="K969" s="356"/>
    </row>
    <row r="970" spans="6:11" ht="13.5" customHeight="1" x14ac:dyDescent="0.35">
      <c r="F970" s="354"/>
      <c r="H970" s="355"/>
      <c r="K970" s="356"/>
    </row>
    <row r="971" spans="6:11" ht="13.5" customHeight="1" x14ac:dyDescent="0.35">
      <c r="F971" s="354"/>
      <c r="H971" s="355"/>
      <c r="K971" s="356"/>
    </row>
    <row r="972" spans="6:11" ht="13.5" customHeight="1" x14ac:dyDescent="0.35">
      <c r="F972" s="354"/>
      <c r="H972" s="355"/>
      <c r="K972" s="356"/>
    </row>
    <row r="973" spans="6:11" ht="13.5" customHeight="1" x14ac:dyDescent="0.35">
      <c r="F973" s="354"/>
      <c r="H973" s="355"/>
      <c r="K973" s="356"/>
    </row>
    <row r="974" spans="6:11" ht="13.5" customHeight="1" x14ac:dyDescent="0.35">
      <c r="F974" s="354"/>
      <c r="H974" s="355"/>
      <c r="K974" s="356"/>
    </row>
    <row r="975" spans="6:11" ht="13.5" customHeight="1" x14ac:dyDescent="0.35">
      <c r="F975" s="354"/>
      <c r="H975" s="355"/>
      <c r="K975" s="356"/>
    </row>
    <row r="976" spans="6:11" ht="13.5" customHeight="1" x14ac:dyDescent="0.35">
      <c r="F976" s="354"/>
      <c r="H976" s="355"/>
      <c r="K976" s="356"/>
    </row>
    <row r="977" spans="6:11" ht="13.5" customHeight="1" x14ac:dyDescent="0.35">
      <c r="F977" s="354"/>
      <c r="H977" s="355"/>
      <c r="K977" s="356"/>
    </row>
    <row r="978" spans="6:11" ht="13.5" customHeight="1" x14ac:dyDescent="0.35">
      <c r="F978" s="354"/>
      <c r="H978" s="355"/>
      <c r="K978" s="356"/>
    </row>
    <row r="979" spans="6:11" ht="13.5" customHeight="1" x14ac:dyDescent="0.35">
      <c r="F979" s="354"/>
      <c r="H979" s="355"/>
      <c r="K979" s="356"/>
    </row>
    <row r="980" spans="6:11" ht="13.5" customHeight="1" x14ac:dyDescent="0.35">
      <c r="F980" s="354"/>
      <c r="H980" s="355"/>
      <c r="K980" s="356"/>
    </row>
    <row r="981" spans="6:11" ht="13.5" customHeight="1" x14ac:dyDescent="0.35">
      <c r="F981" s="354"/>
      <c r="H981" s="355"/>
      <c r="K981" s="356"/>
    </row>
    <row r="982" spans="6:11" ht="13.5" customHeight="1" x14ac:dyDescent="0.35">
      <c r="F982" s="354"/>
      <c r="H982" s="355"/>
      <c r="K982" s="356"/>
    </row>
    <row r="983" spans="6:11" ht="13.5" customHeight="1" x14ac:dyDescent="0.35">
      <c r="F983" s="354"/>
      <c r="H983" s="355"/>
      <c r="K983" s="356"/>
    </row>
    <row r="984" spans="6:11" ht="13.5" customHeight="1" x14ac:dyDescent="0.35">
      <c r="F984" s="354"/>
      <c r="H984" s="355"/>
      <c r="K984" s="356"/>
    </row>
    <row r="985" spans="6:11" ht="13.5" customHeight="1" x14ac:dyDescent="0.35">
      <c r="F985" s="354"/>
      <c r="H985" s="355"/>
      <c r="K985" s="356"/>
    </row>
    <row r="986" spans="6:11" ht="13.5" customHeight="1" x14ac:dyDescent="0.35">
      <c r="F986" s="354"/>
      <c r="H986" s="355"/>
      <c r="K986" s="356"/>
    </row>
    <row r="987" spans="6:11" ht="13.5" customHeight="1" x14ac:dyDescent="0.35">
      <c r="F987" s="354"/>
      <c r="H987" s="355"/>
      <c r="K987" s="356"/>
    </row>
    <row r="988" spans="6:11" ht="13.5" customHeight="1" x14ac:dyDescent="0.35">
      <c r="F988" s="354"/>
      <c r="H988" s="355"/>
      <c r="K988" s="356"/>
    </row>
    <row r="989" spans="6:11" ht="13.5" customHeight="1" x14ac:dyDescent="0.35">
      <c r="F989" s="354"/>
      <c r="H989" s="355"/>
      <c r="K989" s="356"/>
    </row>
    <row r="990" spans="6:11" ht="13.5" customHeight="1" x14ac:dyDescent="0.35">
      <c r="F990" s="354"/>
      <c r="H990" s="355"/>
      <c r="K990" s="356"/>
    </row>
    <row r="991" spans="6:11" ht="13.5" customHeight="1" x14ac:dyDescent="0.35">
      <c r="F991" s="354"/>
      <c r="H991" s="355"/>
      <c r="K991" s="356"/>
    </row>
    <row r="992" spans="6:11" ht="13.5" customHeight="1" x14ac:dyDescent="0.35">
      <c r="F992" s="354"/>
      <c r="H992" s="355"/>
      <c r="K992" s="356"/>
    </row>
    <row r="993" spans="6:11" ht="13.5" customHeight="1" x14ac:dyDescent="0.35">
      <c r="F993" s="354"/>
      <c r="H993" s="355"/>
      <c r="K993" s="356"/>
    </row>
    <row r="994" spans="6:11" ht="13.5" customHeight="1" x14ac:dyDescent="0.35">
      <c r="F994" s="354"/>
      <c r="H994" s="355"/>
      <c r="K994" s="356"/>
    </row>
    <row r="995" spans="6:11" ht="13.5" customHeight="1" x14ac:dyDescent="0.35">
      <c r="F995" s="354"/>
      <c r="H995" s="355"/>
      <c r="K995" s="356"/>
    </row>
    <row r="996" spans="6:11" ht="13.5" customHeight="1" x14ac:dyDescent="0.35">
      <c r="F996" s="354"/>
      <c r="H996" s="355"/>
      <c r="K996" s="356"/>
    </row>
    <row r="997" spans="6:11" ht="13.5" customHeight="1" x14ac:dyDescent="0.35">
      <c r="F997" s="354"/>
      <c r="H997" s="355"/>
      <c r="K997" s="356"/>
    </row>
    <row r="998" spans="6:11" ht="13.5" customHeight="1" x14ac:dyDescent="0.35">
      <c r="F998" s="354"/>
      <c r="H998" s="355"/>
      <c r="K998" s="356"/>
    </row>
    <row r="999" spans="6:11" ht="13.5" customHeight="1" x14ac:dyDescent="0.35">
      <c r="F999" s="354"/>
      <c r="H999" s="355"/>
      <c r="K999" s="356"/>
    </row>
    <row r="1000" spans="6:11" ht="13.5" customHeight="1" x14ac:dyDescent="0.35">
      <c r="F1000" s="354"/>
      <c r="H1000" s="355"/>
      <c r="K1000" s="356"/>
    </row>
    <row r="1001" spans="6:11" ht="13.5" customHeight="1" x14ac:dyDescent="0.35">
      <c r="F1001" s="354"/>
      <c r="H1001" s="355"/>
      <c r="K1001" s="356"/>
    </row>
    <row r="1002" spans="6:11" ht="13.5" customHeight="1" x14ac:dyDescent="0.35">
      <c r="F1002" s="354"/>
      <c r="H1002" s="355"/>
      <c r="K1002" s="356"/>
    </row>
    <row r="1003" spans="6:11" ht="13.5" customHeight="1" x14ac:dyDescent="0.35">
      <c r="F1003" s="354"/>
      <c r="H1003" s="355"/>
      <c r="K1003" s="356"/>
    </row>
    <row r="1004" spans="6:11" ht="13.5" customHeight="1" x14ac:dyDescent="0.35">
      <c r="F1004" s="354"/>
      <c r="H1004" s="355"/>
      <c r="K1004" s="356"/>
    </row>
    <row r="1005" spans="6:11" ht="13.5" customHeight="1" x14ac:dyDescent="0.35">
      <c r="F1005" s="354"/>
      <c r="H1005" s="355"/>
      <c r="K1005" s="356"/>
    </row>
    <row r="1006" spans="6:11" ht="13.5" customHeight="1" x14ac:dyDescent="0.35">
      <c r="F1006" s="354"/>
      <c r="H1006" s="355"/>
      <c r="K1006" s="356"/>
    </row>
    <row r="1007" spans="6:11" ht="13.5" customHeight="1" x14ac:dyDescent="0.35">
      <c r="F1007" s="354"/>
      <c r="H1007" s="355"/>
      <c r="K1007" s="356"/>
    </row>
    <row r="1008" spans="6:11" ht="13.5" customHeight="1" x14ac:dyDescent="0.35">
      <c r="F1008" s="354"/>
      <c r="H1008" s="355"/>
      <c r="K1008" s="356"/>
    </row>
    <row r="1009" spans="6:11" ht="13.5" customHeight="1" x14ac:dyDescent="0.35">
      <c r="F1009" s="354"/>
      <c r="H1009" s="355"/>
      <c r="K1009" s="356"/>
    </row>
    <row r="1010" spans="6:11" ht="13.5" customHeight="1" x14ac:dyDescent="0.35">
      <c r="F1010" s="354"/>
      <c r="H1010" s="355"/>
      <c r="K1010" s="356"/>
    </row>
    <row r="1011" spans="6:11" ht="13.5" customHeight="1" x14ac:dyDescent="0.35">
      <c r="F1011" s="354"/>
      <c r="H1011" s="355"/>
      <c r="K1011" s="356"/>
    </row>
    <row r="1012" spans="6:11" ht="13.5" customHeight="1" x14ac:dyDescent="0.35">
      <c r="F1012" s="354"/>
      <c r="H1012" s="355"/>
      <c r="K1012" s="356"/>
    </row>
    <row r="1013" spans="6:11" ht="13.5" customHeight="1" x14ac:dyDescent="0.35">
      <c r="F1013" s="354"/>
      <c r="H1013" s="355"/>
      <c r="K1013" s="356"/>
    </row>
    <row r="1014" spans="6:11" ht="13.5" customHeight="1" x14ac:dyDescent="0.35">
      <c r="F1014" s="354"/>
      <c r="H1014" s="355"/>
      <c r="K1014" s="356"/>
    </row>
    <row r="1015" spans="6:11" ht="13.5" customHeight="1" x14ac:dyDescent="0.35">
      <c r="F1015" s="354"/>
      <c r="H1015" s="355"/>
      <c r="K1015" s="356"/>
    </row>
    <row r="1016" spans="6:11" ht="13.5" customHeight="1" x14ac:dyDescent="0.35">
      <c r="F1016" s="354"/>
      <c r="H1016" s="355"/>
      <c r="K1016" s="356"/>
    </row>
    <row r="1017" spans="6:11" ht="13.5" customHeight="1" x14ac:dyDescent="0.35">
      <c r="F1017" s="354"/>
      <c r="H1017" s="355"/>
      <c r="K1017" s="356"/>
    </row>
    <row r="1018" spans="6:11" ht="13.5" customHeight="1" x14ac:dyDescent="0.35">
      <c r="F1018" s="354"/>
      <c r="H1018" s="355"/>
      <c r="K1018" s="356"/>
    </row>
    <row r="1019" spans="6:11" ht="13.5" customHeight="1" x14ac:dyDescent="0.35">
      <c r="F1019" s="354"/>
      <c r="H1019" s="355"/>
      <c r="K1019" s="356"/>
    </row>
    <row r="1020" spans="6:11" ht="13.5" customHeight="1" x14ac:dyDescent="0.35">
      <c r="F1020" s="354"/>
      <c r="H1020" s="355"/>
      <c r="K1020" s="356"/>
    </row>
  </sheetData>
  <customSheetViews>
    <customSheetView guid="{EF9825A4-66A9-440C-B5D2-85645B844729}" scale="90">
      <selection activeCell="H8" sqref="H8:H10"/>
      <pageMargins left="0.25" right="0.25" top="0.17" bottom="0.17" header="0" footer="0"/>
      <pageSetup orientation="portrait"/>
    </customSheetView>
    <customSheetView guid="{31DF18CB-BA8D-4AEA-B5E1-15D6CA9F0817}" scale="90">
      <selection activeCell="H8" sqref="H8:H10"/>
      <pageMargins left="0.25" right="0.25" top="0.17" bottom="0.17" header="0" footer="0"/>
      <pageSetup orientation="portrait"/>
    </customSheetView>
    <customSheetView guid="{75853280-C85D-4EAD-BA4B-39FAD7BDDECC}" scale="90">
      <selection activeCell="H8" sqref="H8:H10"/>
      <pageMargins left="0.25" right="0.25" top="0.17" bottom="0.17" header="0" footer="0"/>
      <pageSetup orientation="portrait"/>
    </customSheetView>
  </customSheetViews>
  <mergeCells count="75">
    <mergeCell ref="H8:H10"/>
    <mergeCell ref="D9:E9"/>
    <mergeCell ref="D10:E10"/>
    <mergeCell ref="C3:H3"/>
    <mergeCell ref="C4:H4"/>
    <mergeCell ref="C5:H5"/>
    <mergeCell ref="C6:D6"/>
    <mergeCell ref="D7:E7"/>
    <mergeCell ref="D11:E11"/>
    <mergeCell ref="D12:E12"/>
    <mergeCell ref="D13:E13"/>
    <mergeCell ref="C14:C17"/>
    <mergeCell ref="D14:E14"/>
    <mergeCell ref="D15:E15"/>
    <mergeCell ref="D16:E16"/>
    <mergeCell ref="D17:E17"/>
    <mergeCell ref="C8:C13"/>
    <mergeCell ref="D8:E8"/>
    <mergeCell ref="C18:C20"/>
    <mergeCell ref="D18:E18"/>
    <mergeCell ref="D19:E19"/>
    <mergeCell ref="D20:E20"/>
    <mergeCell ref="C21:C24"/>
    <mergeCell ref="D21:E21"/>
    <mergeCell ref="D22:E22"/>
    <mergeCell ref="D23:E23"/>
    <mergeCell ref="D24:E24"/>
    <mergeCell ref="C25:C28"/>
    <mergeCell ref="D25:E25"/>
    <mergeCell ref="D26:E26"/>
    <mergeCell ref="D27:E27"/>
    <mergeCell ref="D28:E28"/>
    <mergeCell ref="D33:E33"/>
    <mergeCell ref="C34:C38"/>
    <mergeCell ref="D34:E34"/>
    <mergeCell ref="D35:E35"/>
    <mergeCell ref="D36:E36"/>
    <mergeCell ref="D37:E37"/>
    <mergeCell ref="D38:E38"/>
    <mergeCell ref="C29:C33"/>
    <mergeCell ref="D29:E29"/>
    <mergeCell ref="D30:E30"/>
    <mergeCell ref="D31:E31"/>
    <mergeCell ref="D32:E32"/>
    <mergeCell ref="C39:C42"/>
    <mergeCell ref="D39:E39"/>
    <mergeCell ref="H39:H42"/>
    <mergeCell ref="D40:E40"/>
    <mergeCell ref="D41:E41"/>
    <mergeCell ref="D42:E42"/>
    <mergeCell ref="H45:H47"/>
    <mergeCell ref="D46:E46"/>
    <mergeCell ref="D47:E47"/>
    <mergeCell ref="F43:F44"/>
    <mergeCell ref="F45:F47"/>
    <mergeCell ref="H43:H44"/>
    <mergeCell ref="C43:C44"/>
    <mergeCell ref="D43:E43"/>
    <mergeCell ref="D44:E44"/>
    <mergeCell ref="C45:C47"/>
    <mergeCell ref="D45:E45"/>
    <mergeCell ref="C48:C51"/>
    <mergeCell ref="D48:E48"/>
    <mergeCell ref="H48:H51"/>
    <mergeCell ref="D49:E49"/>
    <mergeCell ref="D50:E50"/>
    <mergeCell ref="D51:E51"/>
    <mergeCell ref="H34:H38"/>
    <mergeCell ref="H14:H16"/>
    <mergeCell ref="H25:H28"/>
    <mergeCell ref="H12:H13"/>
    <mergeCell ref="H29:H33"/>
    <mergeCell ref="H19:H20"/>
    <mergeCell ref="H21:H22"/>
    <mergeCell ref="H23:H24"/>
  </mergeCells>
  <phoneticPr fontId="64" type="noConversion"/>
  <pageMargins left="0.25" right="0.25" top="0.17" bottom="0.17" header="0" footer="0"/>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1"/>
  <sheetViews>
    <sheetView zoomScale="90" zoomScaleNormal="90" workbookViewId="0">
      <selection activeCell="D7" sqref="D7"/>
    </sheetView>
  </sheetViews>
  <sheetFormatPr defaultColWidth="8.7265625" defaultRowHeight="14.5" x14ac:dyDescent="0.35"/>
  <cols>
    <col min="1" max="1" width="1.26953125" customWidth="1"/>
    <col min="2" max="2" width="2" customWidth="1"/>
    <col min="3" max="3" width="28.26953125" customWidth="1"/>
    <col min="4" max="4" width="82.7265625" customWidth="1"/>
    <col min="5" max="5" width="2.453125" customWidth="1"/>
    <col min="6" max="6" width="1.453125" customWidth="1"/>
  </cols>
  <sheetData>
    <row r="1" spans="2:5" ht="15" thickBot="1" x14ac:dyDescent="0.4"/>
    <row r="2" spans="2:5" ht="15" thickBot="1" x14ac:dyDescent="0.4">
      <c r="B2" s="59"/>
      <c r="C2" s="35"/>
      <c r="D2" s="35"/>
      <c r="E2" s="36"/>
    </row>
    <row r="3" spans="2:5" ht="18" thickBot="1" x14ac:dyDescent="0.4">
      <c r="B3" s="60"/>
      <c r="C3" s="999" t="s">
        <v>247</v>
      </c>
      <c r="D3" s="1000"/>
      <c r="E3" s="61"/>
    </row>
    <row r="4" spans="2:5" x14ac:dyDescent="0.35">
      <c r="B4" s="60"/>
      <c r="C4" s="62"/>
      <c r="D4" s="62"/>
      <c r="E4" s="61"/>
    </row>
    <row r="5" spans="2:5" ht="15" thickBot="1" x14ac:dyDescent="0.4">
      <c r="B5" s="60"/>
      <c r="C5" s="377" t="s">
        <v>282</v>
      </c>
      <c r="D5" s="62"/>
      <c r="E5" s="61"/>
    </row>
    <row r="6" spans="2:5" ht="28.5" thickBot="1" x14ac:dyDescent="0.4">
      <c r="B6" s="60"/>
      <c r="C6" s="69" t="s">
        <v>248</v>
      </c>
      <c r="D6" s="70" t="s">
        <v>249</v>
      </c>
      <c r="E6" s="61"/>
    </row>
    <row r="7" spans="2:5" ht="408.75" customHeight="1" thickBot="1" x14ac:dyDescent="0.4">
      <c r="B7" s="60"/>
      <c r="C7" s="63" t="s">
        <v>286</v>
      </c>
      <c r="D7" s="486" t="s">
        <v>1132</v>
      </c>
      <c r="E7" s="61"/>
    </row>
    <row r="8" spans="2:5" ht="270" customHeight="1" thickBot="1" x14ac:dyDescent="0.4">
      <c r="B8" s="60"/>
      <c r="C8" s="64" t="s">
        <v>287</v>
      </c>
      <c r="D8" s="487" t="s">
        <v>1133</v>
      </c>
      <c r="E8" s="61"/>
    </row>
    <row r="9" spans="2:5" ht="70.5" thickBot="1" x14ac:dyDescent="0.4">
      <c r="B9" s="60"/>
      <c r="C9" s="264" t="s">
        <v>766</v>
      </c>
      <c r="D9" s="488" t="s">
        <v>1044</v>
      </c>
      <c r="E9" s="61"/>
    </row>
    <row r="10" spans="2:5" ht="78.5" thickBot="1" x14ac:dyDescent="0.4">
      <c r="B10" s="60"/>
      <c r="C10" s="245" t="s">
        <v>759</v>
      </c>
      <c r="D10" s="489" t="s">
        <v>998</v>
      </c>
      <c r="E10" s="61"/>
    </row>
    <row r="11" spans="2:5" ht="182.5" thickBot="1" x14ac:dyDescent="0.4">
      <c r="B11" s="60"/>
      <c r="C11" s="63" t="s">
        <v>760</v>
      </c>
      <c r="D11" s="486" t="s">
        <v>1134</v>
      </c>
      <c r="E11" s="61"/>
    </row>
    <row r="12" spans="2:5" ht="40.15" customHeight="1" x14ac:dyDescent="0.35">
      <c r="B12" s="60"/>
      <c r="C12" s="1001" t="s">
        <v>767</v>
      </c>
      <c r="D12" s="1001"/>
      <c r="E12" s="61"/>
    </row>
    <row r="13" spans="2:5" x14ac:dyDescent="0.35">
      <c r="B13" s="60"/>
      <c r="C13" s="62"/>
      <c r="D13" s="62"/>
      <c r="E13" s="61"/>
    </row>
    <row r="14" spans="2:5" ht="15" thickBot="1" x14ac:dyDescent="0.4">
      <c r="B14" s="60"/>
      <c r="C14" s="1002" t="s">
        <v>283</v>
      </c>
      <c r="D14" s="1002"/>
      <c r="E14" s="61"/>
    </row>
    <row r="15" spans="2:5" ht="15" thickBot="1" x14ac:dyDescent="0.4">
      <c r="B15" s="60"/>
      <c r="C15" s="71" t="s">
        <v>250</v>
      </c>
      <c r="D15" s="71" t="s">
        <v>249</v>
      </c>
      <c r="E15" s="61"/>
    </row>
    <row r="16" spans="2:5" ht="15" thickBot="1" x14ac:dyDescent="0.4">
      <c r="B16" s="60"/>
      <c r="C16" s="998" t="s">
        <v>284</v>
      </c>
      <c r="D16" s="998"/>
      <c r="E16" s="61"/>
    </row>
    <row r="17" spans="2:5" ht="126.5" thickBot="1" x14ac:dyDescent="0.4">
      <c r="B17" s="60"/>
      <c r="C17" s="65" t="s">
        <v>288</v>
      </c>
      <c r="D17" s="66"/>
      <c r="E17" s="61"/>
    </row>
    <row r="18" spans="2:5" ht="98.5" thickBot="1" x14ac:dyDescent="0.4">
      <c r="B18" s="60"/>
      <c r="C18" s="65" t="s">
        <v>289</v>
      </c>
      <c r="D18" s="66"/>
      <c r="E18" s="61"/>
    </row>
    <row r="19" spans="2:5" ht="15" thickBot="1" x14ac:dyDescent="0.4">
      <c r="B19" s="60"/>
      <c r="C19" s="1003" t="s">
        <v>657</v>
      </c>
      <c r="D19" s="1003"/>
      <c r="E19" s="61"/>
    </row>
    <row r="20" spans="2:5" ht="75.75" customHeight="1" thickBot="1" x14ac:dyDescent="0.4">
      <c r="B20" s="60"/>
      <c r="C20" s="135" t="s">
        <v>655</v>
      </c>
      <c r="D20" s="134"/>
      <c r="E20" s="61"/>
    </row>
    <row r="21" spans="2:5" ht="120.75" customHeight="1" thickBot="1" x14ac:dyDescent="0.4">
      <c r="B21" s="60"/>
      <c r="C21" s="135" t="s">
        <v>656</v>
      </c>
      <c r="D21" s="134"/>
      <c r="E21" s="61"/>
    </row>
    <row r="22" spans="2:5" ht="15" thickBot="1" x14ac:dyDescent="0.4">
      <c r="B22" s="60"/>
      <c r="C22" s="998" t="s">
        <v>285</v>
      </c>
      <c r="D22" s="998"/>
      <c r="E22" s="61"/>
    </row>
    <row r="23" spans="2:5" ht="126.5" thickBot="1" x14ac:dyDescent="0.4">
      <c r="B23" s="60"/>
      <c r="C23" s="65" t="s">
        <v>290</v>
      </c>
      <c r="D23" s="66"/>
      <c r="E23" s="61"/>
    </row>
    <row r="24" spans="2:5" ht="98.5" thickBot="1" x14ac:dyDescent="0.4">
      <c r="B24" s="60"/>
      <c r="C24" s="65" t="s">
        <v>281</v>
      </c>
      <c r="D24" s="66"/>
      <c r="E24" s="61"/>
    </row>
    <row r="25" spans="2:5" ht="15" thickBot="1" x14ac:dyDescent="0.4">
      <c r="B25" s="60"/>
      <c r="C25" s="998" t="s">
        <v>251</v>
      </c>
      <c r="D25" s="998"/>
      <c r="E25" s="61"/>
    </row>
    <row r="26" spans="2:5" ht="42.5" thickBot="1" x14ac:dyDescent="0.4">
      <c r="B26" s="60"/>
      <c r="C26" s="67" t="s">
        <v>252</v>
      </c>
      <c r="D26" s="67"/>
      <c r="E26" s="61"/>
    </row>
    <row r="27" spans="2:5" ht="42.5" thickBot="1" x14ac:dyDescent="0.4">
      <c r="B27" s="60"/>
      <c r="C27" s="67" t="s">
        <v>253</v>
      </c>
      <c r="D27" s="67"/>
      <c r="E27" s="61"/>
    </row>
    <row r="28" spans="2:5" ht="42.5" thickBot="1" x14ac:dyDescent="0.4">
      <c r="B28" s="60"/>
      <c r="C28" s="67" t="s">
        <v>254</v>
      </c>
      <c r="D28" s="67"/>
      <c r="E28" s="61"/>
    </row>
    <row r="29" spans="2:5" ht="15" thickBot="1" x14ac:dyDescent="0.4">
      <c r="B29" s="60"/>
      <c r="C29" s="998" t="s">
        <v>255</v>
      </c>
      <c r="D29" s="998"/>
      <c r="E29" s="61"/>
    </row>
    <row r="30" spans="2:5" ht="98.5" thickBot="1" x14ac:dyDescent="0.4">
      <c r="B30" s="60"/>
      <c r="C30" s="65" t="s">
        <v>291</v>
      </c>
      <c r="D30" s="66"/>
      <c r="E30" s="61"/>
    </row>
    <row r="31" spans="2:5" ht="70.5" thickBot="1" x14ac:dyDescent="0.4">
      <c r="B31" s="60"/>
      <c r="C31" s="135" t="s">
        <v>761</v>
      </c>
      <c r="D31" s="66"/>
      <c r="E31" s="61"/>
    </row>
    <row r="32" spans="2:5" ht="112.5" thickBot="1" x14ac:dyDescent="0.4">
      <c r="B32" s="60"/>
      <c r="C32" s="135" t="s">
        <v>762</v>
      </c>
      <c r="D32" s="66"/>
      <c r="E32" s="61"/>
    </row>
    <row r="33" spans="2:5" ht="42.5" thickBot="1" x14ac:dyDescent="0.4">
      <c r="B33" s="60"/>
      <c r="C33" s="65" t="s">
        <v>292</v>
      </c>
      <c r="D33" s="66"/>
      <c r="E33" s="61"/>
    </row>
    <row r="34" spans="2:5" ht="112.5" thickBot="1" x14ac:dyDescent="0.4">
      <c r="B34" s="60"/>
      <c r="C34" s="65" t="s">
        <v>256</v>
      </c>
      <c r="D34" s="66"/>
      <c r="E34" s="61"/>
    </row>
    <row r="35" spans="2:5" ht="56.5" thickBot="1" x14ac:dyDescent="0.4">
      <c r="B35" s="60"/>
      <c r="C35" s="65" t="s">
        <v>293</v>
      </c>
      <c r="D35" s="66"/>
      <c r="E35" s="61"/>
    </row>
    <row r="36" spans="2:5" ht="15" thickBot="1" x14ac:dyDescent="0.4">
      <c r="B36" s="60"/>
      <c r="C36" s="998" t="s">
        <v>763</v>
      </c>
      <c r="D36" s="998"/>
      <c r="E36" s="61"/>
    </row>
    <row r="37" spans="2:5" ht="42.5" thickBot="1" x14ac:dyDescent="0.4">
      <c r="B37" s="249"/>
      <c r="C37" s="262" t="s">
        <v>764</v>
      </c>
      <c r="D37" s="66"/>
      <c r="E37" s="249"/>
    </row>
    <row r="38" spans="2:5" ht="15" thickBot="1" x14ac:dyDescent="0.4">
      <c r="B38" s="60"/>
      <c r="C38" s="998" t="s">
        <v>765</v>
      </c>
      <c r="D38" s="998"/>
      <c r="E38" s="61"/>
    </row>
    <row r="39" spans="2:5" ht="45.4" customHeight="1" thickBot="1" x14ac:dyDescent="0.4">
      <c r="B39" s="60"/>
      <c r="C39" s="263" t="s">
        <v>833</v>
      </c>
      <c r="D39" s="66"/>
      <c r="E39" s="61"/>
    </row>
    <row r="40" spans="2:5" ht="42.5" thickBot="1" x14ac:dyDescent="0.4">
      <c r="B40" s="60"/>
      <c r="C40" s="263" t="s">
        <v>832</v>
      </c>
      <c r="D40" s="257"/>
      <c r="E40" s="61"/>
    </row>
    <row r="41" spans="2:5" ht="15" thickBot="1" x14ac:dyDescent="0.4">
      <c r="B41" s="75"/>
      <c r="C41" s="68"/>
      <c r="D41" s="68"/>
      <c r="E41" s="76"/>
    </row>
  </sheetData>
  <customSheetViews>
    <customSheetView guid="{EF9825A4-66A9-440C-B5D2-85645B844729}" scale="90">
      <selection activeCell="D7" sqref="D7"/>
      <pageMargins left="0.25" right="0.25" top="0.18" bottom="0.17" header="0.17" footer="0.17"/>
      <pageSetup orientation="portrait" r:id="rId1"/>
    </customSheetView>
    <customSheetView guid="{31DF18CB-BA8D-4AEA-B5E1-15D6CA9F0817}" scale="90">
      <selection activeCell="D7" sqref="D7"/>
      <pageMargins left="0.25" right="0.25" top="0.18" bottom="0.17" header="0.17" footer="0.17"/>
      <pageSetup orientation="portrait" r:id="rId2"/>
    </customSheetView>
    <customSheetView guid="{75853280-C85D-4EAD-BA4B-39FAD7BDDECC}" scale="90">
      <selection activeCell="D7" sqref="D7"/>
      <pageMargins left="0.25" right="0.25" top="0.18" bottom="0.17" header="0.17" footer="0.17"/>
      <pageSetup orientation="portrait" r:id="rId3"/>
    </customSheetView>
  </customSheetViews>
  <mergeCells count="10">
    <mergeCell ref="C25:D25"/>
    <mergeCell ref="C29:D29"/>
    <mergeCell ref="C36:D36"/>
    <mergeCell ref="C38:D38"/>
    <mergeCell ref="C3:D3"/>
    <mergeCell ref="C12:D12"/>
    <mergeCell ref="C14:D14"/>
    <mergeCell ref="C16:D16"/>
    <mergeCell ref="C19:D19"/>
    <mergeCell ref="C22:D22"/>
  </mergeCells>
  <pageMargins left="0.25" right="0.25" top="0.18" bottom="0.17" header="0.17" footer="0.17"/>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81" r:id="rId7" name="Check Box 1">
              <controlPr defaultSize="0" autoFill="0" autoLine="0" autoPict="0">
                <anchor moveWithCells="1" sizeWithCells="1">
                  <from>
                    <xdr:col>2</xdr:col>
                    <xdr:colOff>1974850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71682" r:id="rId8" name="Check Box 2">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5199</ProjectId>
    <ReportingPeriod xmlns="dc9b7735-1e97-4a24-b7a2-47bf824ab39e" xsi:nil="true"/>
    <WBDocsDocURL xmlns="dc9b7735-1e97-4a24-b7a2-47bf824ab39e">http://wbdocsservices.worldbank.org/services?I4_SERVICE=VC&amp;I4_KEY=TF069013&amp;I4_DOCID=090224b0889f5673</WBDocsDocURL>
    <WBDocsDocURLPublicOnly xmlns="dc9b7735-1e97-4a24-b7a2-47bf824ab39e">http://pubdocs.worldbank.org/en/401921632776906238/5199-PPR-SEA-project-Year1-UNH-OIT-210901-revisedfinal-for-web.xlsx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DEE371F-480B-4AEF-9886-665F5B241434}"/>
</file>

<file path=customXml/itemProps2.xml><?xml version="1.0" encoding="utf-8"?>
<ds:datastoreItem xmlns:ds="http://schemas.openxmlformats.org/officeDocument/2006/customXml" ds:itemID="{76AFE699-8D95-47B1-A646-1D0F9C745A8B}"/>
</file>

<file path=customXml/itemProps3.xml><?xml version="1.0" encoding="utf-8"?>
<ds:datastoreItem xmlns:ds="http://schemas.openxmlformats.org/officeDocument/2006/customXml" ds:itemID="{8C4A8DE2-0E5E-4D5A-8420-F912A0E0DF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2021-09-27T12:59:24Z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