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ink/ink1.xml" ContentType="application/inkml+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trlProps/ctrlProp40.xml" ContentType="application/vnd.ms-excel.controlproperties+xml"/>
  <Override PartName="/xl/ctrlProps/ctrlProp42.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9.xml" ContentType="application/vnd.ms-excel.controlproperties+xml"/>
  <Override PartName="/xl/ctrlProps/ctrlProp41.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Micronesia\MCT\PPR 1\"/>
    </mc:Choice>
  </mc:AlternateContent>
  <xr:revisionPtr revIDLastSave="0" documentId="8_{D40D8674-180B-4FBB-824F-D4C4B630E04C}" xr6:coauthVersionLast="44" xr6:coauthVersionMax="44" xr10:uidLastSave="{00000000-0000-0000-0000-000000000000}"/>
  <bookViews>
    <workbookView xWindow="-110" yWindow="-110" windowWidth="19420" windowHeight="10420" xr2:uid="{00000000-000D-0000-FFFF-FFFF00000000}"/>
  </bookViews>
  <sheets>
    <sheet name="Overview" sheetId="1" r:id="rId1"/>
    <sheet name="FinancialData" sheetId="12" r:id="rId2"/>
    <sheet name="Risk Assesment" sheetId="4" r:id="rId3"/>
    <sheet name="ESP Compliance" sheetId="13" r:id="rId4"/>
    <sheet name="GP Compliance" sheetId="15" r:id="rId5"/>
    <sheet name="ESP and GP Guidance notes" sheetId="14"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 r:id="rId13"/>
    <externalReference r:id="rId14"/>
  </externalReferences>
  <definedNames>
    <definedName name="iincome" localSheetId="5">#REF!</definedName>
    <definedName name="iincome" localSheetId="3">#REF!</definedName>
    <definedName name="iincome" localSheetId="1">#REF!</definedName>
    <definedName name="iincome" localSheetId="4">#REF!</definedName>
    <definedName name="iincome">#REF!</definedName>
    <definedName name="income" localSheetId="5">#REF!</definedName>
    <definedName name="income" localSheetId="3">#REF!</definedName>
    <definedName name="income" localSheetId="4">#REF!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5">'[2]Results Tracker'!$G$151:$G$154</definedName>
    <definedName name="type1" localSheetId="3">'[2]Results Tracker'!$G$151:$G$154</definedName>
    <definedName name="type1" localSheetId="1">'[3]Results Tracker'!$G$146:$G$149</definedName>
    <definedName name="type1" localSheetId="4">'[2]Results Tracker'!$G$151:$G$154</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2" l="1"/>
  <c r="F18" i="12"/>
  <c r="F44" i="12"/>
  <c r="F45" i="12"/>
  <c r="F64" i="12"/>
  <c r="F3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tc={EB018DEB-5417-4349-B967-F9B83F877200}</author>
    <author>tc={E3787E4A-E173-1A44-ADFD-39C9CBAEBD47}</author>
    <author>tc={095A053C-B640-954C-8A10-A71B576BA17F}</author>
    <author>tc={F957E34C-3C7C-634B-83FB-468FA5B8D46A}</author>
  </authors>
  <commentList>
    <comment ref="D8" authorId="0" shapeId="0" xr:uid="{EB018DEB-5417-4349-B967-F9B83F877200}">
      <text>
        <t>[Threaded comment]
Your version of Excel allows you to read this threaded comment; however, any edits to it will get removed if the file is opened in a newer version of Excel. Learn more: https://go.microsoft.com/fwlink/?linkid=870924
Comment:
    Need to figure out if we have USPs in the project - I think we do</t>
      </text>
    </comment>
    <comment ref="J15" authorId="1" shapeId="0" xr:uid="{E3787E4A-E173-1A44-ADFD-39C9CBAEBD47}">
      <text>
        <t xml:space="preserve">[Threaded comment]
Your version of Excel allows you to read this threaded comment; however, any edits to it will get removed if the file is opened in a newer version of Excel. Learn more: https://go.microsoft.com/fwlink/?linkid=870924
Comment:
    Shirley: we said TARGET, that means we will try to have 50% of the projects awarded to women led groups. We certainly tried through an open and accessible/equitable application process (as mentioned)  - as part of the safe guard measures report here, can we share how many of the projects are a) actually led by women b) involve women directly c) involve women in leadership positions (even if the project itself is not strictly women led)? </t>
      </text>
    </comment>
    <comment ref="E31" authorId="2" shapeId="0" xr:uid="{095A053C-B640-954C-8A10-A71B576BA17F}">
      <text>
        <t>[Threaded comment]
Your version of Excel allows you to read this threaded comment; however, any edits to it will get removed if the file is opened in a newer version of Excel. Learn more: https://go.microsoft.com/fwlink/?linkid=870924
Comment:
    While we have had some new risks such as issues like Waagey, those belong under the “Risk” tab, they are not ESP risks. I do not think we have come across any unanticipated ESP specific risks.</t>
      </text>
    </comment>
    <comment ref="E52" authorId="3" shapeId="0" xr:uid="{F957E34C-3C7C-634B-83FB-468FA5B8D46A}">
      <text>
        <t>[Threaded comment]
Your version of Excel allows you to read this threaded comment; however, any edits to it will get removed if the file is opened in a newer version of Excel. Learn more: https://go.microsoft.com/fwlink/?linkid=870924
Comment:
    while we have provided the Project Plan template before during the application phase, lets send it again as a reference for them to understand the USP categories below. Our questions for ESP all fit within the AF Principles but the check list for risk is not the same as AFs.</t>
      </text>
    </comment>
  </commentList>
</comments>
</file>

<file path=xl/sharedStrings.xml><?xml version="1.0" encoding="utf-8"?>
<sst xmlns="http://schemas.openxmlformats.org/spreadsheetml/2006/main" count="1963" uniqueCount="1104">
  <si>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</si>
  <si>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</si>
  <si>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</si>
  <si>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</si>
  <si>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</si>
  <si>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</si>
  <si>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</si>
  <si>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</si>
  <si>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</si>
  <si>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</si>
  <si>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</si>
  <si>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</si>
  <si>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</si>
  <si>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</si>
  <si>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</si>
  <si>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</si>
  <si>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</si>
  <si>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</si>
  <si>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</si>
  <si>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</si>
  <si>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</si>
  <si>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</si>
  <si>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</si>
  <si>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</si>
  <si>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</si>
  <si>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</si>
  <si>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</si>
  <si>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</si>
  <si>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</si>
  <si>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</si>
  <si>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</si>
  <si>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</si>
  <si>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</si>
  <si>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</si>
  <si>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</si>
  <si>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</si>
  <si>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</si>
  <si>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</si>
  <si>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</si>
  <si>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</si>
  <si>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</si>
  <si>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</si>
  <si>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</si>
  <si>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</si>
  <si>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</si>
  <si>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</si>
  <si>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</si>
  <si>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</si>
  <si>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</si>
  <si>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</si>
  <si>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</si>
  <si>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</si>
  <si>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</si>
  <si>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</si>
  <si>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</si>
  <si>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</si>
  <si>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</si>
  <si>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</si>
  <si>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</si>
  <si>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</si>
  <si>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</si>
  <si>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</si>
  <si>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</si>
  <si>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</si>
  <si>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</si>
  <si>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</si>
  <si>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</si>
  <si>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</si>
  <si>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</si>
  <si>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</si>
  <si>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</si>
  <si>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</si>
  <si>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</si>
  <si>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</si>
  <si>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</si>
  <si>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</si>
  <si>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</si>
  <si>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</si>
  <si>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</si>
  <si>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</si>
  <si>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</si>
  <si>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</si>
  <si>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</si>
  <si>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</si>
  <si>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</si>
  <si>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</si>
  <si>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</si>
  <si>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</si>
  <si>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</si>
  <si>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</si>
  <si>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</si>
  <si>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</si>
  <si>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</si>
  <si>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</si>
  <si>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</si>
  <si>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</si>
  <si>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</si>
  <si>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</si>
  <si>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</si>
  <si>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</si>
  <si>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</si>
  <si>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</si>
  <si>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</si>
  <si>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</si>
  <si>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</si>
  <si>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</si>
  <si>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</si>
  <si>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</si>
  <si>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</si>
  <si>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</si>
  <si>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</si>
  <si>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</si>
  <si>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</si>
  <si>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</si>
  <si>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</si>
  <si>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</si>
  <si>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</si>
  <si>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</si>
  <si>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</si>
  <si>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</si>
  <si>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</si>
  <si>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</si>
  <si>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</si>
  <si>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</si>
  <si>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</si>
  <si>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</si>
  <si>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</si>
  <si>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</si>
  <si>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</si>
  <si>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</si>
  <si>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</si>
  <si>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</si>
  <si>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</si>
  <si>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</si>
  <si>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</si>
  <si>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</si>
  <si>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</si>
  <si>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</si>
  <si>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</si>
  <si>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</si>
  <si>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</si>
  <si>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</si>
  <si>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</si>
  <si>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</si>
  <si>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</si>
  <si>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</si>
  <si>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</si>
  <si>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</si>
  <si>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</si>
  <si>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</si>
  <si>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</si>
  <si>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</si>
  <si>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</si>
  <si>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</si>
  <si>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</si>
  <si>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</si>
  <si>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</si>
  <si>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</si>
  <si>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</si>
  <si>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</si>
  <si>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</si>
  <si>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</si>
  <si>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</si>
  <si>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</si>
  <si>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</si>
  <si>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</si>
  <si>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</si>
  <si>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</si>
  <si>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</si>
  <si>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</si>
  <si>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</si>
  <si>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</si>
  <si>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</si>
  <si>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</si>
  <si>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</si>
  <si>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</si>
  <si>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</si>
  <si>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</si>
  <si>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</si>
  <si>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</si>
  <si>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</si>
  <si>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</si>
  <si>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</si>
  <si>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</si>
  <si>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</si>
  <si>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</si>
  <si>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</si>
  <si>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</si>
  <si>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</si>
  <si>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</si>
  <si>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</si>
  <si>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</si>
  <si>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</si>
  <si>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</si>
  <si>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</si>
  <si>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</si>
  <si>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</si>
  <si>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</si>
  <si>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</si>
  <si>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</si>
  <si>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</si>
  <si>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</si>
  <si>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</si>
  <si>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</si>
  <si>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</si>
  <si>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</si>
  <si>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</si>
  <si>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</si>
  <si>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</si>
  <si>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</si>
  <si>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</si>
  <si>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</si>
  <si>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</si>
  <si>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</si>
  <si>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</si>
  <si>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</si>
  <si>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</si>
  <si>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</si>
  <si>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</si>
  <si>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</si>
  <si>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</si>
  <si>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</si>
  <si>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</si>
  <si>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</si>
  <si>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</si>
  <si>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</si>
  <si>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</si>
  <si>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</si>
  <si>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</si>
  <si>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</si>
  <si>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</si>
  <si>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</si>
  <si>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</si>
  <si>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</si>
  <si>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</si>
  <si>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</si>
  <si>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</si>
  <si>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</si>
  <si>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</si>
  <si>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</si>
  <si>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</si>
  <si>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</si>
  <si>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</si>
  <si>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</si>
  <si>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</si>
  <si>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</si>
  <si>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</si>
  <si>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</si>
  <si>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</si>
  <si>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</si>
  <si>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</si>
  <si>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</si>
  <si>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</si>
  <si>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</si>
  <si>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</si>
  <si>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</si>
  <si>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</si>
  <si>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</si>
  <si>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</si>
  <si>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</si>
  <si>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</si>
  <si>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</si>
  <si>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</si>
  <si>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</si>
  <si>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</si>
  <si>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</si>
  <si>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</si>
  <si>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</si>
  <si>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</si>
  <si>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</si>
  <si>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</si>
  <si>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</si>
  <si>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</si>
  <si>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</si>
  <si>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</si>
  <si>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</si>
  <si>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</si>
  <si>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</si>
  <si>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</si>
  <si>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</si>
  <si>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</si>
  <si>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</si>
  <si>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</si>
  <si>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</si>
  <si>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</si>
  <si>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</si>
  <si>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</si>
  <si>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</si>
  <si>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</si>
  <si>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</si>
  <si>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</si>
  <si>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</si>
  <si>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</si>
  <si>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</si>
  <si>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</si>
  <si>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</si>
  <si>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</si>
  <si>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</si>
  <si>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</si>
  <si>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</si>
  <si>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</si>
  <si>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</si>
  <si>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</si>
  <si>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</si>
  <si>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</si>
  <si>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</si>
  <si>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</si>
  <si>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</si>
  <si>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</si>
  <si>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</si>
  <si>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</si>
  <si>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</si>
  <si>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</si>
  <si>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</si>
  <si>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</si>
  <si>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</si>
  <si>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</si>
  <si>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</si>
  <si>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</si>
  <si>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</si>
  <si>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</si>
  <si>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</si>
  <si>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</si>
  <si>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</si>
  <si>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</si>
  <si>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</si>
  <si>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</si>
  <si>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</si>
  <si>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</si>
  <si>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</si>
  <si>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</si>
  <si>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</si>
  <si>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</si>
  <si>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</si>
  <si>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</si>
  <si>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</si>
  <si>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</si>
  <si>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</si>
  <si>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</si>
  <si>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</si>
  <si>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</si>
  <si>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</si>
  <si>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</si>
  <si>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</si>
  <si>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</si>
  <si>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</si>
  <si>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</si>
  <si>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</si>
  <si>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</si>
  <si>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</si>
  <si>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</si>
  <si>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</si>
  <si>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</si>
  <si>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</si>
  <si>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</si>
  <si>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</si>
  <si>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</si>
  <si>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</si>
  <si>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</si>
  <si>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</si>
  <si>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</si>
  <si>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</si>
  <si>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</si>
  <si>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</si>
  <si>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</si>
  <si>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</si>
  <si>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</si>
  <si>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</si>
  <si>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</si>
  <si>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</si>
  <si>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</si>
  <si>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</si>
  <si>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</si>
  <si>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</si>
  <si>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</si>
  <si>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</si>
  <si>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</si>
  <si>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</si>
  <si>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</si>
  <si>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</si>
  <si>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</si>
  <si>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</si>
  <si>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</si>
  <si>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</si>
  <si>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</si>
  <si>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</si>
  <si>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</si>
  <si>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</si>
  <si>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</si>
  <si>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</si>
  <si>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</si>
  <si>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</si>
  <si>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</si>
  <si>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</si>
  <si>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</si>
  <si>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</si>
  <si>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</si>
  <si>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</si>
  <si>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</si>
  <si>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</si>
  <si>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</si>
  <si>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</si>
  <si>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</si>
  <si>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</si>
  <si>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</si>
  <si>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</si>
  <si>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</si>
  <si>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</si>
  <si>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</si>
  <si>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</si>
  <si>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</si>
  <si>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</si>
  <si>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</si>
  <si>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</si>
  <si>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</si>
  <si>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</si>
  <si>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</si>
  <si>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</si>
  <si>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</si>
  <si>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</si>
  <si>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</si>
  <si>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</si>
  <si>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</si>
  <si>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</si>
  <si>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</si>
  <si>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</si>
  <si>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</si>
  <si>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</si>
  <si>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</si>
  <si>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</si>
  <si>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</si>
  <si>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</si>
  <si>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</si>
  <si>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</si>
  <si>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</si>
  <si>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</si>
  <si>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</si>
  <si>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</si>
  <si>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</si>
  <si>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</si>
  <si>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</si>
  <si>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</si>
  <si>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</si>
  <si>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</si>
  <si>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</si>
  <si>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</si>
  <si>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</si>
  <si>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</si>
  <si>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</si>
  <si>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</si>
  <si>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</si>
  <si>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</si>
  <si>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</si>
  <si>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</si>
  <si>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</si>
  <si>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</si>
  <si>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</si>
  <si>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</si>
  <si>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</si>
  <si>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</si>
  <si>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</si>
  <si>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</si>
  <si>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</si>
  <si>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</si>
  <si>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</si>
  <si>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</si>
  <si>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</si>
  <si>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</si>
  <si>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</si>
  <si>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</si>
  <si>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</si>
  <si>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</si>
  <si>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</si>
  <si>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</si>
  <si>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</si>
  <si>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</si>
  <si>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</si>
  <si>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</si>
  <si>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</si>
  <si>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</si>
  <si>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</si>
  <si>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</si>
  <si>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</si>
  <si>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</si>
  <si>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</si>
  <si>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</si>
  <si>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</si>
  <si>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</si>
  <si>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</si>
  <si>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</si>
  <si>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</si>
  <si>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</si>
  <si>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</si>
  <si>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</si>
  <si>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</si>
  <si>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</si>
  <si>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</si>
  <si>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</si>
  <si>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</si>
  <si>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</si>
  <si>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</si>
  <si>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</si>
  <si>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</si>
  <si>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</si>
  <si>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</si>
  <si>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</si>
  <si>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</si>
  <si>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</si>
  <si>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</si>
  <si>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</si>
  <si>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</si>
  <si>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</si>
  <si>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</si>
  <si>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</si>
  <si>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</si>
  <si>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</si>
  <si>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</si>
  <si>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</si>
  <si>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</si>
  <si>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</si>
  <si>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</si>
  <si>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</si>
  <si>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</si>
  <si>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</si>
  <si>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</si>
  <si>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</si>
  <si>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</si>
  <si>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</si>
  <si>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</si>
  <si>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</si>
  <si>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</si>
  <si>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</si>
  <si>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</si>
  <si>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</si>
  <si>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</si>
  <si>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</si>
  <si>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</si>
  <si>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</si>
  <si>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</si>
  <si>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</si>
  <si>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</si>
  <si>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</si>
  <si>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</si>
  <si>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</si>
  <si>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</si>
  <si>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</si>
  <si>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</si>
  <si>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</si>
  <si>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</si>
  <si>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</si>
  <si>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</si>
  <si>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</si>
  <si>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</si>
  <si>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</si>
  <si>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</si>
  <si>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</si>
  <si>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</si>
  <si>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</si>
  <si>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</si>
  <si>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</si>
  <si>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</si>
  <si>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</si>
  <si>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</si>
  <si>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</si>
  <si>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</si>
  <si>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</si>
  <si>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</si>
  <si>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</si>
  <si>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</si>
  <si>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</si>
  <si>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</si>
  <si>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</si>
  <si>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</si>
  <si>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</si>
  <si>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</si>
  <si>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</si>
  <si>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</si>
  <si>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</si>
  <si>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</si>
  <si>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</si>
  <si>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</si>
  <si>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</si>
  <si>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</si>
  <si>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</si>
  <si>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</si>
  <si>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</si>
  <si>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</si>
  <si>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</si>
  <si>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</si>
  <si>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</si>
  <si>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</si>
  <si>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</si>
  <si>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</si>
  <si>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</si>
  <si>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</si>
  <si>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</si>
  <si>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</si>
  <si>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</si>
  <si>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</si>
  <si>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</si>
  <si>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</si>
  <si>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</si>
  <si>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</si>
  <si>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</si>
  <si>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</si>
  <si>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</si>
  <si>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</si>
  <si>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</si>
  <si>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</si>
  <si>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</si>
  <si>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</si>
  <si>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</si>
  <si>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</si>
  <si>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</si>
  <si>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</si>
  <si>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</si>
  <si>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</si>
  <si>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</si>
  <si>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</si>
  <si>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</si>
  <si>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</si>
  <si>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</si>
  <si>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</si>
  <si>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</si>
  <si>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</si>
  <si>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</si>
  <si>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</si>
  <si>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</si>
  <si>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</si>
  <si>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</si>
  <si>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</si>
  <si>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</si>
  <si>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</si>
  <si>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</si>
  <si>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</si>
  <si>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</si>
  <si>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</si>
  <si>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</si>
  <si>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</si>
  <si>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</si>
  <si>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</si>
  <si>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</si>
  <si>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</si>
  <si>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</si>
  <si>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</si>
  <si>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</si>
  <si>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</si>
  <si>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</si>
  <si>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</si>
  <si>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</si>
  <si>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</si>
  <si>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</si>
  <si>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</si>
  <si>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</si>
  <si>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</si>
  <si>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</si>
  <si>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</si>
  <si>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</si>
  <si>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</si>
  <si>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</si>
  <si>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</si>
  <si>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</si>
  <si>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</si>
  <si>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</si>
  <si>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</si>
  <si>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</si>
  <si>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</si>
  <si>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</si>
  <si>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</si>
  <si>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</si>
  <si>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</si>
  <si>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</si>
  <si>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</si>
  <si>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</si>
  <si>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</si>
  <si>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</si>
  <si>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</si>
  <si>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</si>
  <si>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</si>
  <si>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Practical Solutions for Reducing Community Vulnerability to Climate Change in the Federated States of Micronesia</t>
  </si>
  <si>
    <t>Micronesia Conservation Trust</t>
  </si>
  <si>
    <t>National Implementing Entity</t>
  </si>
  <si>
    <t>Federated States of Micronesia</t>
  </si>
  <si>
    <t>Shirley Ann Pelep</t>
  </si>
  <si>
    <t>adaptation@ourmicronesia.org</t>
  </si>
  <si>
    <t>director@ourmicronesia.org</t>
  </si>
  <si>
    <t>Limited political will or buy-in from national and state government stakeholders</t>
  </si>
  <si>
    <t>Difficulties finding 4 strong applicants for the State Coordinator positions</t>
  </si>
  <si>
    <t>Potential for communities to lose confidence and momentum if there are delays/complications</t>
  </si>
  <si>
    <t>Enforcement officers engagement and participation in training is low</t>
  </si>
  <si>
    <t>Not enough enforcement officers are employed</t>
  </si>
  <si>
    <t>Issues of capacity for implementing projects among community</t>
  </si>
  <si>
    <t xml:space="preserve">Limited community will and engagement for the work of implementation </t>
  </si>
  <si>
    <t>Project implementation is stalled and/or suffers problems that prevent completion</t>
  </si>
  <si>
    <t>Established mechanisms (learning networks, print media, internet media) will be slow/do not prioritize project stories</t>
  </si>
  <si>
    <t>Locally available printing companies may not have all the necessary resources</t>
  </si>
  <si>
    <t>Those who need the information will not be able to access it due to difficulties with connectivity or access to internet access or other constraints</t>
  </si>
  <si>
    <t>Locally available companies may not have all the necessary resrouce to produce CD's and printed materials</t>
  </si>
  <si>
    <t>Products will not reach communities</t>
  </si>
  <si>
    <t>Low</t>
  </si>
  <si>
    <t>Management entities are unable to manage the funds and projects under the grant scheme</t>
  </si>
  <si>
    <t>FSM/NIW/Coastal management/2018/359</t>
  </si>
  <si>
    <t>Unit of target is Ha</t>
  </si>
  <si>
    <t>Upon completion MCT anticipates to all PA sites to be effective</t>
  </si>
  <si>
    <t>No. and type of natural resources assets created, maintained or improved to withstand conditions resulting from climate variability and change</t>
  </si>
  <si>
    <t>At least 30% of the nearshore marine and/or terrestrial habitat in 8+ sites in the FSM, are protected or sustainably managed thru improved fisheries management and locally managed marine areas that enhance biodiversity and fish biomass, improve livelihood and food secuirty, and demonstrate scalable approaches for other sites in Micronesia/Pacific
No and type: 8+ MPA sites estimated area of targeted sites: approximately 35,000 hectares</t>
  </si>
  <si>
    <t>Draft national protected areas policy framework and an associated country program strategy under consideration by the FSM National Government (Dept. of R&amp;D)
FSM government currently does not have an institutionalized system for providing technical and sustainable finance assistance to protected areas contributing to gaps in management</t>
  </si>
  <si>
    <t>No. of protected areas admitted to the nationwide protected areas network</t>
  </si>
  <si>
    <t>No. of new state level protected areas
No. of protected areas that receive financial and technical support thru the protected areas network
No. of State PAN laws passed
No. of Rules and Regulations established for PAN Laws</t>
  </si>
  <si>
    <t>No. of policies: FSM Protected Areas Network Policy Framework endorsed and finalized
Associated FSM Country Program Strategy endorsed and finalized 
National protected areas network operations manual developed
Test and implement the process by which management entities of state protected areas apply to join the nation-wide protected areas management network
At least 8 protected areas successfully join the nation-wide protected areas network</t>
  </si>
  <si>
    <t>State PAN Coordinators employed and placed in government offices in Yap, Chuuk, Kosrae and Pohnpei
Chuuk Rrules and regulations established creating state PAN
Yap PAN Law passed, rules and regulations established creating state PAN
All four FSM states have government-endorsed and fully functioning PAN laws and networks
Established state PAN
Process implemented for management entities of PAs to apply for PA status to the states and officially join the state PAN</t>
  </si>
  <si>
    <t>FSM PAN Policy Framework and associated CPS adopted 
Sustainable and sufficient financing for participating PAs beyond the project timeframe established
Testing of application for funding process established and formalized thru the nation-wide PAN
At least 5 protected areas receive sustainable finance and technical support trhu the nation-wide PAN</t>
  </si>
  <si>
    <t>Outcome 1</t>
  </si>
  <si>
    <t>Output 1.1</t>
  </si>
  <si>
    <t>Output 1.2</t>
  </si>
  <si>
    <t>Output 1.3</t>
  </si>
  <si>
    <t>Outcome 2</t>
  </si>
  <si>
    <t>At least 30% of the nearshore marine and/or terrestrial habitat in 8+ sites in the FSM, are protected or sustainably managed thru improved fisheries management and locally managed marine areas that enhance biodiversity and fish biomass, improve livelihood and food security, and demonstrate scalable approaches for other sites in Micronesia/Pacific
No. and type: 8+ MPA sites Estimated Area of targeted sites: approximately 35,000 hectares</t>
  </si>
  <si>
    <t>Output 2.1</t>
  </si>
  <si>
    <t>State marine resource agencies and enforcement divisions lack sufficient human and technical capacity to enforce rules and regulations
Overfishing represents a critical issue faced by communities in the FSM
Local commercial fisheres who employ unsustainable methods (night-time spearfishing and net fishing) garner larger catches overall and have bigger impact on the fisheries, and in turn negatively impact the livelihoods of the larger portion of the population that depends on fisheries as a subsistence protein source
Protected areas can mitigare and promote adaptation to climate change but effectiveness requires proper management and enforcement</t>
  </si>
  <si>
    <t>No. of targeted institutions: Representatives from at least 4 agencies/NGOs/communities in each of the FSM states receive training on best practices for joint enforcement (at least 50% femail representatives)
At least 70% of all Enforcement Officers (100 total at least 30 female officers) in each of the FSM States receive training on existing and pending fisheries laws and regulations
Established joint/collaborative enforcement traskforces across the FSM states</t>
  </si>
  <si>
    <t>Outcome 3</t>
  </si>
  <si>
    <t>Targeted population aware of predicted adverse impacts of climate change, and have the means to implement appropriate responses</t>
  </si>
  <si>
    <t>Communities have been actively setting their own priorities and selecting adaptation actions thru management planning/LEAP processes
Few local communities have the financial means to take effective ownership, thru project implmenetation their cpacity to adapt or reduce climate risks
Many communities are unaware of the types of eco-system based activities they can implement on their own to increase their resilience</t>
  </si>
  <si>
    <t>No. of communities with established priority actions implement concrete ecosystem-based adaptation actions to reduce climate change vulnerability
No. of communities without established priority actions have the means to develop effective local fisheries management plans and marine protected area plans
Impacts of terrigenous sediment, nutrients and pollutants on marine ecosystems reduced</t>
  </si>
  <si>
    <t>Output 3.1</t>
  </si>
  <si>
    <t>Output 3.2</t>
  </si>
  <si>
    <t>The Micronesia Conservtation Trust has an already established granting mechanism that includes a thorough grant review process, diliegent financial and narrative reporting tools and a comprehensive project management system</t>
  </si>
  <si>
    <t>No. of direct beneficaries- approximately 2400 (50% femaile)
At least 8 communities will undertake a combination of concrete ecosystem-based adaptation actions to reduce climate change vulernability and develop effective local fisheries management plans and marine protected areas plans
At least 3 grants funded for communities led by women
Grants worth USD 330,000 awarded to communities</t>
  </si>
  <si>
    <t>Outcome 4</t>
  </si>
  <si>
    <t>Online database compiled for project spatial analysis of MPAs, evaluation reports, press releases, monitoring reports and final workshop outcomes</t>
  </si>
  <si>
    <t>Output 4.1</t>
  </si>
  <si>
    <t>No. of GIS MPA maps developed
No. of evaluation reports included
No. of press releases developed
No. of Monitoring reports included
No. of stakeholders participating in community/voernment meetings to share about the project
No. of community members (disaggregated by gender target 50% women) participating in meetings to share about the project 
No. of workshops carried out to share best practices
No. of stakeholders engaged in monitoring &amp; evaluation interviews and reporting (disaggregated by gender target 50% women)</t>
  </si>
  <si>
    <t>No. repository exists focusing on GIS spatial data</t>
  </si>
  <si>
    <t>At least 5 project success stories or knowledge projects have been produced, published and disseminated with stakeholders (in and outside of FSM) each project year
1 workshop to share project best practices and develop project success stories for dissemination (target 50% women attending workshop)
Implementation of comprehensive Monitoring and Evaluation plan
Gender advisor and E&amp;S specialist conduct end of year two review to ensure project implementation in line with AF standards</t>
  </si>
  <si>
    <t>Output 4.2</t>
  </si>
  <si>
    <t>Resources available to communities to help them plan and implement eco-system based adaptatoin strategies are not well publicized and internet connectivity issues in Micronesia makes them more difficult to access</t>
  </si>
  <si>
    <t>Awareness materials on CD's/large flipchart/posters for us by communities/facilitators including information on climate change and (ii) vulnerability and adaptive capacity (eco-based adaptation solutions)
Awareness materials on CD's/large flipchart/posters (500 total combined)</t>
  </si>
  <si>
    <t>Chuuk, Pohnpei, and Kosrae states have all hired State PAN Coordinators. Yap is in the process of bringing a State PAN Coordinator on board
Yap Executive Branch adopted a Yap State PAN regulation in 2019</t>
  </si>
  <si>
    <t>Currently, the states do not receive funding thru the PAN and are not yet able to access the MC endowment funds or other sustainable funding mechanism. Financing for PAs comes from small projects that do not provdie enough guaranteed and/or ongoing and consistent support
Management entities are not fully aware of the detais of the PAN policy or the associated country program strategy. They will be required to understand these documents (including the to be developed operations manual) to join the network and access the funding</t>
  </si>
  <si>
    <t>MCT is still waiting for Yap to recruit a State PAN Coordinator to conduct training workshops on the FSM PAN Policy and associated CPS</t>
  </si>
  <si>
    <t>Natural assets or ecosystems under current management arrangements are not adequately protected/rehabilitated thru effective enforcement of MPA and nearshore fisheries legislation regulations</t>
  </si>
  <si>
    <t>No. of trainings in Yap, Chuuk, Kosrae and Pohnpei on joint-enforcement techniques to further the establishment of joint enforcement traskforces in these states</t>
  </si>
  <si>
    <t xml:space="preserve">Community vulnerabilities to climate change impacts identified in at least 8 communities (target at least 3 adaptation actions funded that are submitted by female-headed communities)
Communities understand criteria for participating in grants program </t>
  </si>
  <si>
    <t>Many communities in the FSM do not have the means to conduct vulnerability assessment or develop community management plans to protected their resources
54 communities who have already completed their planning and established priority actions for community resilience thru the LEAP/management planning process do not have the means to implement their plans</t>
  </si>
  <si>
    <t>No. of grants issued and location of grantees
No. of grants issued to communities led by women 
No. of projects funded
Amount of $ granted to support community-led ecosystem based actions 
No. of adaptation actions funded
No. of management plans funded
No. of  MPA's created</t>
  </si>
  <si>
    <t>No Progress</t>
  </si>
  <si>
    <t>MCT guidelines for the small grants scheme issued
No. of calls for proposals issued
No. of proposals received by female headed communities
No. of completed vulenrability assessments
No. of completed community management plans/LEAPs
No. of successfully implemented adaptation actions</t>
  </si>
  <si>
    <t>Short falls and interruptions in local funding streams</t>
  </si>
  <si>
    <r>
      <rPr>
        <b/>
        <sz val="11"/>
        <color rgb="FFFF0000"/>
        <rFont val="Times New Roman"/>
        <family val="1"/>
      </rPr>
      <t>Low</t>
    </r>
    <r>
      <rPr>
        <sz val="11"/>
        <rFont val="Times New Roman"/>
        <family val="1"/>
      </rPr>
      <t>: this process is yet to be implemented</t>
    </r>
  </si>
  <si>
    <t>National Protected Areas Network Policy Framework and associated Country Program Strategy adopted by National Government</t>
  </si>
  <si>
    <t>Grants worth USD $330,000 awarded to communities</t>
  </si>
  <si>
    <t>At least 8 strong project proposals would get approved and awarded to help communities implement priority actions</t>
  </si>
  <si>
    <t>Sustainable and sufficient financing for participating protected areas beyond the project timeframe established
Testing of application for funding process established and formalized thru the nation-wide protected areas network
At least 5 protected areas receive sustainable finance and technical support thru the nation-wide PAN</t>
  </si>
  <si>
    <t>National Protected Area Network Policy Framework and associated Country Program Strategy was adopted by the FSM National Government in September 2018
The application process has not been testing. MCT and national partners are working together to develop the FSM PAN Operations Manual and to establish the PAN Technical Committee</t>
  </si>
  <si>
    <t>MCT awarded 9 projects which total to $340,591</t>
  </si>
  <si>
    <t xml:space="preserve">MCT and executing partners are encouraging both men and women, including youth to participate in project activities where practical, such as the awareness and outreach meetings. MCT has a sign up sheet template for subgrantees to use to help track the number of women, men, and youth participated at such events. </t>
  </si>
  <si>
    <t>marionh@fsmrd.fm</t>
  </si>
  <si>
    <t>Kosrae, Pohnpei and Chuuk have PAN Laws in place for state protected areas
Yap has a developed draft PAN law, currently under consideration in the state legislature</t>
  </si>
  <si>
    <t>National PAN Policy Framework adopted by National government
Associated Country Program Strategy adopted
No. of workshops for management entities on the FSM national PAN policy, country program strategy and the national operations manual
No. of PAs that receive financial and technical support thru the PAN</t>
  </si>
  <si>
    <t xml:space="preserve">No. of awareness materials available to communities 
No. of stakeholders participating in community/government meetings to share about the project 
No. of community members (disaggregated by gender- target 50% women) participating in meetings to share about the project
No. of project success stories developed and disseminated thru developed projects 
</t>
  </si>
  <si>
    <t>No systematic and documented approach to raising awareness on climate change and ecosystem based adaptation actions thru awareness materials or data management</t>
  </si>
  <si>
    <t xml:space="preserve">MCT have worked with local counterparts in Yap, mainly the leadership and key agencies and remedied the issue. </t>
  </si>
  <si>
    <r>
      <rPr>
        <b/>
        <sz val="11"/>
        <color rgb="FFFF0000"/>
        <rFont val="Times New Roman"/>
        <family val="1"/>
      </rPr>
      <t>Medium</t>
    </r>
    <r>
      <rPr>
        <sz val="11"/>
        <rFont val="Times New Roman"/>
        <family val="1"/>
      </rPr>
      <t xml:space="preserve">: The project's aim was misunderstood by the Yap State Government which hindered the process of getting a State PAN Coordinator on board for Yap.  </t>
    </r>
  </si>
  <si>
    <r>
      <t>Low:</t>
    </r>
    <r>
      <rPr>
        <sz val="11"/>
        <color theme="1"/>
        <rFont val="Times New Roman"/>
        <family val="1"/>
      </rPr>
      <t xml:space="preserve"> This is not an issue thus far</t>
    </r>
  </si>
  <si>
    <t xml:space="preserve">To ensure that this stays at a low risk, MCT and partners continue to work closely with the communities to keep them engaged and fully aware of the process, at the same time keeping them involved in the process where applicable. </t>
  </si>
  <si>
    <r>
      <t xml:space="preserve">Low: </t>
    </r>
    <r>
      <rPr>
        <sz val="11"/>
        <color theme="1"/>
        <rFont val="Times New Roman"/>
        <family val="1"/>
      </rPr>
      <t>Same as above</t>
    </r>
  </si>
  <si>
    <r>
      <t>Low:</t>
    </r>
    <r>
      <rPr>
        <sz val="11"/>
        <color theme="1"/>
        <rFont val="Times New Roman"/>
        <family val="1"/>
      </rPr>
      <t xml:space="preserve"> Same as above</t>
    </r>
  </si>
  <si>
    <r>
      <rPr>
        <b/>
        <sz val="11"/>
        <color rgb="FFFF0000"/>
        <rFont val="Times New Roman"/>
        <family val="1"/>
      </rPr>
      <t>Low</t>
    </r>
    <r>
      <rPr>
        <sz val="11"/>
        <rFont val="Times New Roman"/>
        <family val="1"/>
      </rPr>
      <t>: same as above</t>
    </r>
  </si>
  <si>
    <r>
      <t>Low</t>
    </r>
    <r>
      <rPr>
        <sz val="11"/>
        <color theme="1"/>
        <rFont val="Times New Roman"/>
        <family val="1"/>
      </rPr>
      <t>: same as above</t>
    </r>
  </si>
  <si>
    <t xml:space="preserve">MCT and partners have a strong working relationship with communities. The State PAN Coordinators will be working closely with these communities to ensure their involvement and participation are considered throughout the project. One thing that MCT and partners are working towards is ensuring that these communities have ownership over the activities or iniatives implemented at the local level- strong community engagement is key to this. </t>
  </si>
  <si>
    <r>
      <t>Low</t>
    </r>
    <r>
      <rPr>
        <sz val="11"/>
        <color theme="1"/>
        <rFont val="Times New Roman"/>
        <family val="1"/>
      </rPr>
      <t>: Same as above</t>
    </r>
  </si>
  <si>
    <t>MCT is closely monitoring the subgrants issued under the Small Grants Scheme for this project to make sure that there are no major delays in project implementation</t>
  </si>
  <si>
    <t>MCT does not foresee that this would affect project progress, mainly the component of knowledge sharing of the project as there are at least two printing shops available in each of the states with quality printing services.</t>
  </si>
  <si>
    <r>
      <t xml:space="preserve">Low: </t>
    </r>
    <r>
      <rPr>
        <sz val="11"/>
        <color theme="1"/>
        <rFont val="Times New Roman"/>
        <family val="1"/>
      </rPr>
      <t>Same as above</t>
    </r>
    <r>
      <rPr>
        <b/>
        <sz val="11"/>
        <color rgb="FFFF0000"/>
        <rFont val="Times New Roman"/>
        <family val="1"/>
      </rPr>
      <t xml:space="preserve"> </t>
    </r>
  </si>
  <si>
    <t xml:space="preserve">The printing companies that are available on island have the ability to print different kinds of awareness materials. MCT and partners will work together to make sure that the materials printed are made and distributed in the most effective and efficient way. </t>
  </si>
  <si>
    <t>Same as above</t>
  </si>
  <si>
    <t xml:space="preserve">MCT and partners have been working with communities for a long time and have knowledge and understanding of the most appropriate and efficient ways to reach these communities. </t>
  </si>
  <si>
    <t xml:space="preserve">MCT encountered a few delays in the implementation due to the different procedures that each of the State Governments have in place for receiving funding and recruitment of personnel. </t>
  </si>
  <si>
    <t xml:space="preserve">There has not been any changes undertaken at this point to change project design. </t>
  </si>
  <si>
    <t xml:space="preserve">At this point, it is still early to tell.  </t>
  </si>
  <si>
    <t xml:space="preserve">The project is still ongoing, and the community level projects supported by the Small Grants Facility are also ongoing, therefore project impacts with the target communities are too early to tell at this point.  </t>
  </si>
  <si>
    <t>MCT is working with the State and the National Governments to ensure that there is continued funding for the Protected Area Coordinators when this project ends. The State PAN Coordinators and the National PAN Coordinator will continue to work with the Protected Area communities to ensure sustainability of active and effective PA operations and management</t>
  </si>
  <si>
    <t xml:space="preserve">So far project implementation is going well, putting measures to improve project results is not necessary at this point. </t>
  </si>
  <si>
    <t>The states recruited four qualified individuals(one per state) for the position. Chuuk, Kosrae, and Pohnpei have all State PAN Coordinators on board. Yap State just completed the recruitment process and should have its State PAN Coordinator in place soon.</t>
  </si>
  <si>
    <t xml:space="preserve">The FSM National Government continues to contribute its share of the MC Endowment fund so that FSM can meet its target amount. At the same time, MCT and its technical partners including, the R2R project with the Department of Environment, Climate Change and Emergency Management, The Nature Conservancy and others are working with the State Governments to identify local revenue sources to also contribute to FSM's shares of the MC endowment fund. </t>
  </si>
  <si>
    <t>MCT, the AF Project Manager and the State PAN Coordinators included an activity in the State PAN Coordinators' workplans to seek to work with State Governments to seek the possibility of deputizing Community Conservation Officers to assist with enforcement of PAs, especially in Pohnpei and Kosrae where management of natural resources are in the mandate of the State governments</t>
  </si>
  <si>
    <t>Mitigation action is not necessary at this point as this is not an issue so far, however MCT and partners are making sure that the appropriate technical support is provided to the key project team members/partners to ensure continous support and monitoring of the project implementation</t>
  </si>
  <si>
    <t xml:space="preserve">The Project Manager and the State PAN Coordinators are in the process of updating annual workplans, MCT will ensure that development of the Knowledge Management plans are reflected in the State PAN Coordinators workplans. </t>
  </si>
  <si>
    <t xml:space="preserve">1. Protected area management improved including near-shore marine ecosystems. </t>
  </si>
  <si>
    <t>2. Capacity building and enforcement of regulations strengthened for protected areas and near-shore fisheries</t>
  </si>
  <si>
    <t>N/A</t>
  </si>
  <si>
    <t xml:space="preserve">3. Climate resilience in targeted FSM communities increased through strengthened ownership and financing of adaptation and climate risk reduction processes at local level
Strengthened awareness and ownership of adaptation and climate risk reduction processes at local level </t>
  </si>
  <si>
    <t xml:space="preserve">Small grants (through an enhanced direct access mechanism) to vulnerable communities awarded to deliver tangible and sustainable benefits </t>
  </si>
  <si>
    <t>HS</t>
  </si>
  <si>
    <t xml:space="preserve">4. Knowledge Management system implemented to capture lessons learned and data on MPA management and Ecosystem based adaptation solutions </t>
  </si>
  <si>
    <t xml:space="preserve">An on-line repository of spatial and other project data implemented      
Awareness materials prepared and disseminated locally, regionally and internationally   </t>
  </si>
  <si>
    <t>This outcome has yet to begin however planning to develop database with MCT's new Knowledge Management/IT consultant has begun</t>
  </si>
  <si>
    <t>adaptation@ourmicronesia.org and conservation@ourmicronesia.org</t>
  </si>
  <si>
    <t xml:space="preserve">One lesson learned in implementing climate adaptation measures that are eco-based is that there's not much baseline data available relating to climate change. Climate change is fairly new to communities as opposed to conservation-focused work, which makes climate change awareness with the communities a key activity. In addition, due to the limited knowledge and understanding of climate change, it is bit difficult to identify climate change impacts within the Marine Protected Areas. </t>
  </si>
  <si>
    <t>See above explantation</t>
  </si>
  <si>
    <t>In the islands of Micronesia, where climate change effects are felt daily by all communities, and where numerous impacts often converge, it is very difficult to assume that any interventions will lead to concrete adaptation for communities. Through the small grants program, communities and local governments were able to apply for funding to implement what they deemed to be 'concrete adaptation interventions'. One lesson that is important to understand in this context is that different solutions work for different communites and effects. As the projects are currently being implemented, MCT is not yet able to identify lessons learned for each adaptive intervention but looks forward to reporting to AF success stories that could be replicated elsewhere in our next report</t>
  </si>
  <si>
    <t>Existing community planning has led to community based management plans that then formed the basis of community applications to the small grants program. For many, this grant is the first they have implemented for specific climate adaptation so they are developing baseline data that will be used for future projects, not so much relying on data and KM to develop and implement current projects.</t>
  </si>
  <si>
    <t>Not established yet</t>
  </si>
  <si>
    <t>In Micronesia, data and knowledge management has been insufficient. It can be difficult to find information, especially climate change baseline data, to inform project design and implementation. During the development of this project proposal, MCT worked with the National Government, local governments and communities to gather as much information as was possible. Going forward, the KM component of this grant will not only serve the purposes of this project but will no doubt enhance communities and governments abilities to develop future proposals and implement.</t>
  </si>
  <si>
    <t>Small Grants Facility: subgrants supporting 9 community projects</t>
  </si>
  <si>
    <t>Project Inception</t>
  </si>
  <si>
    <t xml:space="preserve">Small Grants Facility: subgrants supporting community projects </t>
  </si>
  <si>
    <t xml:space="preserve">State Protected Areas Network Coordinators as full-time state government employees within the appropriate government agencies in Yap, Chuuk, Pohnpei and Kosrae </t>
  </si>
  <si>
    <t>State PAN laws and regulations established creating state Protected Areas Networks</t>
  </si>
  <si>
    <t>Assist in the initial implementation of state Protected Areas Networks</t>
  </si>
  <si>
    <t>Introductory workshop on FSM national Protected Area Network policy, Country Program Strategy and the National Operations Manual</t>
  </si>
  <si>
    <t>Training in each state on existing legislation and any newly adopted regulations and associated activities (MPA management and collaborative enforcement, to improve enforcement capacity)</t>
  </si>
  <si>
    <t>Establish joint enforcement taskforces across the FSM state</t>
  </si>
  <si>
    <t xml:space="preserve">Training on joint-enforcement techniques to further the establishment of joing enforcement taskforces with NGOs and communities </t>
  </si>
  <si>
    <t>Establish Knowledge Management Plans for each state and collect project lessons learned and successes throughout project timeframe</t>
  </si>
  <si>
    <t>Develop an on-line repository of resources to be accessible by stakeholders, community members and regional/international audiences</t>
  </si>
  <si>
    <t xml:space="preserve">Workshop to share best practices and develop project success products for dissemination </t>
  </si>
  <si>
    <t xml:space="preserve">State Protected Areas Network Coordinators as full time government employees within the appropriate government agencies in Yap, Chuuk, Pohnpei and Kosrae </t>
  </si>
  <si>
    <t xml:space="preserve">Small Grants Facility: remaining subgrants supporting community projects </t>
  </si>
  <si>
    <t>Development and disbursement of awareness materials for use by communities and educators</t>
  </si>
  <si>
    <t>Estimated cumulative total disbursement as of [December 2019]</t>
  </si>
  <si>
    <t>The core focus of the project is to increase the resilience of communities in the Federated States of Micronesia (FSM) through ecosystem-based climate change adaptation. The project has three main components. The first component of the project is to ensure adequate protection/rehabilitation of natural assets or ecosystems that are already under protective management; and to improve near-shore fisheries management. Component one involves securing a fully functioning and institutionalized system for national and state government support for Protected Areas Networks (PAN) in the four FSM States (Yap, Chuuk, Pohnpei and Kosrae) and supporting state level efforts to improve Marine Protected Area and fisheries regulations in each state. In September 2018, the FSM Congress endorsed the FSM PAN Policy Framework and its associated Country Program Strategy. Yap State passed its PAN regulations in October 2019.  In addition to the progress on the National and State PAN policies, Pohnpei, Chuuk and Kosrae states recruited a State PAN Coordinator who will implement all activities supporting the implementation of each PAN in their respective states. Yap has begun the recruitment process and anticipate hiring their Coordinator in February 2020. The second component of the project is to strengthen community-level adaptive capacity to address climate change threats. This component is to support vulnerable communities in the FSM that have gone through adaptation planning processes such as the Local Early Action Plan (LEAP) process but do not have the capacity to implement actions under such plans due to limited access to climate finance. MCT is utilizing its Small Grants scheme to facilitate this project component. MCT regranted a total of 9 subgrants, one in Kosrae, one in Chuuk, two in Yap and five in Pohnpei, to implement adaptation response measures. These nine projects total up to over $340,000. Based on available information, this project is supporting over 15,000 ha of protected or managed areas. The last component of the project is to develop a knowledge management system to facilitate future scaling-up and replication of effective MPA management and community-led ecosystem-based adaptation actions. This requires each state to establish individual knowledge management plans to document project lessons learned and successes. An online repository of on MPA management data and other resources will also be developed and shared with all stakeholders both locally and internationally. Implementation of this component will begin once Yap State hires its PAN Coordinator.</t>
  </si>
  <si>
    <t>charleyblair@gmail.com</t>
  </si>
  <si>
    <t>mkostka1771@gmail.com</t>
  </si>
  <si>
    <t>abcpenia@gmail.com</t>
  </si>
  <si>
    <t>foreignaffairs@mail.fm</t>
  </si>
  <si>
    <t>Foreign Affairs- Kandhi A. Elieisar</t>
  </si>
  <si>
    <t>Micronesia Conservation Trust-William N Kostka</t>
  </si>
  <si>
    <t>Kosrae Island Resource Management Authority-Blair Charley</t>
  </si>
  <si>
    <t>Pohnpe State Department of Resources and Development-Mark Kostka</t>
  </si>
  <si>
    <t>Chuuk State Department of Marine Resources-Curtis Graham</t>
  </si>
  <si>
    <t xml:space="preserve">Yap State Department of Resources and Development-Jesse Salalu </t>
  </si>
  <si>
    <t>jjsalalu@yahoo.com</t>
  </si>
  <si>
    <t>FSM Department of Resources and Development-Marion Henry</t>
  </si>
  <si>
    <t>Department of Climate Change Enviroment and Emergency Management</t>
  </si>
  <si>
    <t>decem.fsm@gmail.com</t>
  </si>
  <si>
    <r>
      <t xml:space="preserve">All States to hire a Protected Area Network Coordinator
All four states should have government-endorsed and fully functioning PAN laws and networks
Established state protected areas networks       
                                                                                                                                                                                                                                                                                                                                                                                                                                                                                                                                                                      </t>
    </r>
    <r>
      <rPr>
        <sz val="11"/>
        <color theme="1"/>
        <rFont val="Times New Roman"/>
        <family val="1"/>
      </rPr>
      <t xml:space="preserve">Effective mechanisms in place for State-level protected area management entities to receive financial support </t>
    </r>
  </si>
  <si>
    <t>This outcome has yet to begin but will progress now that milestone 1 is almost complete</t>
  </si>
  <si>
    <t xml:space="preserve">All four states should have government-endorsed and fully functioning PAN laws and networks.
Improved state-level enforcement of MPA and nearshore fisheries legislation regulations through:    
government, resource manager and community workshops                                                                                                                                                                                                
establishment of joint enforcement taskfoces </t>
  </si>
  <si>
    <r>
      <t xml:space="preserve">State PAN Coordinators for Chuuk, Pohnpei and Kosrae are all on board. Yap has completed the hiring process and the Coordinator will be on board within the next quarter.
Yap PAN regulations were endorsed ensuring all four states now have protected areas network laws                                                                                                                                                         </t>
    </r>
    <r>
      <rPr>
        <sz val="11"/>
        <color rgb="FFFF0000"/>
        <rFont val="Times New Roman"/>
        <family val="1"/>
      </rPr>
      <t xml:space="preserve">
</t>
    </r>
    <r>
      <rPr>
        <sz val="11"/>
        <color theme="1"/>
        <rFont val="Times New Roman"/>
        <family val="1"/>
      </rPr>
      <t xml:space="preserve">Progress on above will lead to completion of effective mechanisms 
</t>
    </r>
  </si>
  <si>
    <t>Through a Request for Proposals (RFP) process, 9 small grants were awarded to community and local government organizations across the FSM  - projects are currently being implemented successfully</t>
  </si>
  <si>
    <t>Shirley Ann Pelep and Tamara Greenstone Alefaio</t>
  </si>
  <si>
    <t>adaptation@ourmicronesia.org  and conservation@ourmicronesia.org</t>
  </si>
  <si>
    <r>
      <t>Shirley Ann Pelep</t>
    </r>
    <r>
      <rPr>
        <sz val="11"/>
        <color theme="1"/>
        <rFont val="Times New Roman"/>
        <family val="1"/>
      </rPr>
      <t xml:space="preserve"> and Tamara Greenstone-Alefaio</t>
    </r>
  </si>
  <si>
    <r>
      <t xml:space="preserve">The FSM National Protected Area Network and associated Country Program Strategy were adoped in September 2018
MCT and technical partners are working together to have the Operations Manual for the FSM nation-wide Protected Area Network developed                                                          </t>
    </r>
    <r>
      <rPr>
        <sz val="11"/>
        <color theme="1"/>
        <rFont val="Times New Roman"/>
        <family val="1"/>
      </rPr>
      <t xml:space="preserve">Establishment of PAN Technical Committee is currently underway. </t>
    </r>
  </si>
  <si>
    <t>Natural assets or ecosystems under current protected area management arrangements are not adequately protected/rehabilitated thru effective legislative, institutional and financial arrangements and support. 
While protected areas can mitigate and promote adaptation to climate change, effectiveness requires proper managementt and enforcement</t>
  </si>
  <si>
    <t xml:space="preserve">With the Small Grants Facility, MCT was able to support over 10 protected or managed areas through the 9 subgrants that were awarded. These subgrants are supporting capacity building of Community Conservation Officers on proper enforcement and surveillance protocols. In September 2019, shortly after the annual learning exchange among Marine Protected Area management units, an enforcement training was conducted with majority of the MPA communities participating. </t>
  </si>
  <si>
    <t xml:space="preserve"> MCT is working with Yap State Government to recruit its State PAN Coordinator. As soon as all PAN Coordinators are all on board, MCT will work with national, state, and local partners to start coordinating/organizing trainings. </t>
  </si>
  <si>
    <t xml:space="preserve">At this point the FSM PAN and the State PAN are yet to be institutionlized, therefore communities are still yet to receive support from the PAN. However, with the Small Grants Facility supported by this AF grant, more than 10 protected areas received funding support which will contribute to this target. At this point, it is still early to identify any changes among the different types of natural resource assets being protected and/or managed. </t>
  </si>
  <si>
    <t xml:space="preserve">Awareness on climate change is a huge aspect of the 9 subgrants awarded under this AF fund. These projects anticipate to a wide number of communities across the four states. </t>
  </si>
  <si>
    <t xml:space="preserve">MCT and partners have not come across this risk and it is still anticipated as a low risk. To keep it as it is, MCT, the Project Manager and the State PAN Coordinators will work closely with the relevant departments and agencies on training planning and coordination to ensure that timing, outcomes and the locations of the trainings are made possible for officers' attendance. </t>
  </si>
  <si>
    <t xml:space="preserve">Not applicable </t>
  </si>
  <si>
    <t>None at this point</t>
  </si>
  <si>
    <t>None so far</t>
  </si>
  <si>
    <t>Development of the Operations Manual for the National Protected Areas Network Policy</t>
  </si>
  <si>
    <t xml:space="preserve">Operations Manual developed and implemented to guide the FSM PAN and enable communities' access to the PAN funds to help support management efforts. </t>
  </si>
  <si>
    <t>MCT and technical partners are in the process of getting the Operations Manual developed</t>
  </si>
  <si>
    <t>1. Adaptation Fund Community of Practice Newsletter (May 2019)  2. Micronesia Conservation Trust Press Release sent and published in Global Island Partnership's quarterly post (May 2019) 3. Climate Ready's write up on Small Grants Facility support by AF (July 2019)</t>
  </si>
  <si>
    <t>Executive Director</t>
  </si>
  <si>
    <t>Deputy Executive Director</t>
  </si>
  <si>
    <t>Chief Finance Officer</t>
  </si>
  <si>
    <t>Finance Officer</t>
  </si>
  <si>
    <t>Administration Officer</t>
  </si>
  <si>
    <t>Conservation Program Manager</t>
  </si>
  <si>
    <t>Social Security</t>
  </si>
  <si>
    <t>401K</t>
  </si>
  <si>
    <t>Medical Insurance</t>
  </si>
  <si>
    <t>Office Rent</t>
  </si>
  <si>
    <t>Office Supplies</t>
  </si>
  <si>
    <t>Communications/Phones/Internet</t>
  </si>
  <si>
    <t>Phone calling cards used to make direct calls with key executing partners in ALL four states of the FSM</t>
  </si>
  <si>
    <t>Supplies for meeting with subgrantees (local counterparts)</t>
  </si>
  <si>
    <t>Water payment for January 2019</t>
  </si>
  <si>
    <t>Implementing Entity Management Fee</t>
  </si>
  <si>
    <t xml:space="preserve">MCT uses the Implementing Fee for expenses that are significant for the project implementation but cannot be directly charged to the project. Such expenses include electricity fees, MCT staff that contribute to the implementation of project but their time is not covered by the Fund, maintenance of office assets such as laptops, fuel for transportation, etc. </t>
  </si>
  <si>
    <t>Financial Audit</t>
  </si>
  <si>
    <t>For each grievance, provide information on the grievance redress process used and the status/outcome</t>
  </si>
  <si>
    <t>List all grievances received during the reporting period regarding environmental and social impacts; gender related matters; or any other matter of project/programme activities [11]</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</si>
  <si>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</si>
  <si>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</si>
  <si>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</si>
  <si>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</si>
  <si>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</si>
  <si>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adequate consultation been held during risks and impacts identification for the USP? [10]</t>
  </si>
  <si>
    <t>Has an impact assessment been carried out for each ESP risk that has been identified for the USP?</t>
  </si>
  <si>
    <t>List all the ESP risks that have been identified for the USP</t>
  </si>
  <si>
    <t>Has the ESMP been applied to the USP that has been identified?</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</si>
  <si>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</si>
  <si>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overall ESMP been updated with the findings of the USPs that have been identified in this reporting period? [9]</t>
  </si>
  <si>
    <t xml:space="preserve">Is the required capacity for ESMP implementation present and effective with the IE and the EE(s)? Have all roles and responsibilities adequately been assigned and positions filled? Please provide details. </t>
  </si>
  <si>
    <t>Have the arrangements for the process described in the ESMP for ESP compliance for USPs been put in place? [8]</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</si>
  <si>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</si>
  <si>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</si>
  <si>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</si>
  <si>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</si>
  <si>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</si>
  <si>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</si>
  <si>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</si>
  <si>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</si>
  <si>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</si>
  <si>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</si>
  <si>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</si>
  <si>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</si>
  <si>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</si>
  <si>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</si>
  <si>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</si>
  <si>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</si>
  <si>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</si>
  <si>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</si>
  <si>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</si>
  <si>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</si>
  <si>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</si>
  <si>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</si>
  <si>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</si>
  <si>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</si>
  <si>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</si>
  <si>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</si>
  <si>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</si>
  <si>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Describe remedial action for residual impacts that will be taken. [7]</t>
  </si>
  <si>
    <t>Describe the residual impact for each impact identified - if any - using the monitoring indicator(s) [7]</t>
  </si>
  <si>
    <t>Describe each safeguard measure that has been implemented during the reporting period [7]</t>
  </si>
  <si>
    <t>State the baseline condition for each monitoring indicator</t>
  </si>
  <si>
    <t>List the monitoring indicator(s) for each impact identified. [6]</t>
  </si>
  <si>
    <t>List here the safeguard measures (i.e. avoidance, management or mitigation) identified for each impact that are supposed to be (or had to be) implemented during the reporting period. Please break down the safeguard measures by activity. [5]</t>
  </si>
  <si>
    <t>List the identified impacts for which safeguard measures are required (as per II.K/II.L)</t>
  </si>
  <si>
    <t>During project/programme formulation, an impact assessment was carried out for the risks identified. Have impacts been identified that require management actions to prevent unacceptable impacts? (as per II.K/II.L) [4]</t>
  </si>
  <si>
    <t>Are environmental or social risks present as per table II.K (II.L for REG) of the proposal? [3]</t>
  </si>
  <si>
    <t>ESP principle [2]</t>
  </si>
  <si>
    <t>Was the ESP risks identification complete at the time of funding approval? [1]</t>
  </si>
  <si>
    <t>SECTION 1: IDENTIFIED ESP RISKS MANAGEMENT</t>
  </si>
  <si>
    <t>ENVIRONMENTAL AND SOCIAL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</si>
  <si>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</si>
  <si>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</si>
  <si>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</si>
  <si>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</si>
  <si>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</si>
  <si>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</si>
  <si>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</si>
  <si>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</si>
  <si>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</si>
  <si>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</si>
  <si>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</si>
  <si>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</si>
  <si>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</si>
  <si>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</si>
  <si>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</si>
  <si>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</si>
  <si>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</si>
  <si>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</si>
  <si>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</si>
  <si>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</si>
  <si>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</si>
  <si>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</si>
  <si>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List all grievances received through the grievance mechanism during the reporting period regarding gender-related matters of project/programme activities [6]</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</si>
  <si>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</si>
  <si>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SECTION 4: GRIEVANCES</t>
  </si>
  <si>
    <t>Have any capacity gaps affecting GP compliance been identified during the reporting period and if so, what remediation was implemented?</t>
  </si>
  <si>
    <t>Have the implementation arrangements at the EE(s) been effective during the reporting period? [5]</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</si>
  <si>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</si>
  <si>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</si>
  <si>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</si>
  <si>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</si>
  <si>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</si>
  <si>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 xml:space="preserve">Gender equality and women's empowerment issues [4] </t>
  </si>
  <si>
    <t>List gender equality and women's empowerment issues encountered during implementation of the project/programme. For each gender equality and women's empowerment issue describe the progress that was made as well as the results. [3]</t>
  </si>
  <si>
    <r>
      <t xml:space="preserve"> SECTION 2: QUALITY DURING IMPLEMENTATION AND AT EXIT [</t>
    </r>
    <r>
      <rPr>
        <b/>
        <i/>
        <sz val="11"/>
        <color theme="1"/>
        <rFont val="Times New Roman"/>
        <family val="1"/>
      </rPr>
      <t>to be completed at final PPR</t>
    </r>
    <r>
      <rPr>
        <b/>
        <sz val="11"/>
        <color theme="1"/>
        <rFont val="Times New Roman"/>
        <family val="1"/>
      </rPr>
      <t>]</t>
    </r>
  </si>
  <si>
    <t>Target</t>
  </si>
  <si>
    <t>Level [2]</t>
  </si>
  <si>
    <t>Gender-responsive element [1]</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</si>
  <si>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</si>
  <si>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</si>
  <si>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</si>
  <si>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r>
      <t>SECTION 1: QUALITY AT ENTRY [</t>
    </r>
    <r>
      <rPr>
        <b/>
        <i/>
        <sz val="11"/>
        <color theme="1"/>
        <rFont val="Times New Roman"/>
        <family val="1"/>
      </rPr>
      <t>to be completed only at PPR1</t>
    </r>
    <r>
      <rPr>
        <b/>
        <sz val="11"/>
        <color theme="1"/>
        <rFont val="Times New Roman"/>
        <family val="1"/>
      </rPr>
      <t>]</t>
    </r>
  </si>
  <si>
    <t>GENDER POLICY COMPLIANCE</t>
  </si>
  <si>
    <t>Small Grants Facility: a)The SGF may receive more quality grant proposals than there is funding available. A potential risk includes ensuring equity and transparency for grant awards. b) Activities planned under the SGF are of community interest. As such, an effective participation of all actors and fair access to the benefits are important for a successful implementation.</t>
  </si>
  <si>
    <t>Small Grants Facility: a)Transparent grant mechanism set-up with rigorous criteria to ensure that women, men and youth have equitable access to capacity building activities (training, meetings, surveys, monitoring) and project benefits. b) The LEAP process on which the selection of projects to be supported by the SGF is specifically designed to make resource management planning accessible and understandable to all members of involved communities.</t>
  </si>
  <si>
    <t xml:space="preserve">Small Grants Facility: a) Calls for proposals are made publically available through MCT website, local news outlets in all 4 States, and through outreach to villages/communities that have completed the LEAP process, Review criteria are well explained, detailed, and available, results of each stage of the process are made publically available and any requests for why a proposal was not approved are provided </t>
  </si>
  <si>
    <t>Small Grants Facility: a)Website and local news source announcements produced, PPR to include progress on SGF granting, # of concepts received, # cleared to develop full proposal, # approved etc., the project will also track the reasons why projects did not move to a subsequent stage (i.e. high risk, incomplete proposal, etc)</t>
  </si>
  <si>
    <t>Screening for risk undertaken during initial review of grant proposals. Any proposal that does not comply with FSM national, state law will be ineligible for funding</t>
  </si>
  <si>
    <t>Quarterly reports submitted by sub-grantees, will include section on compliance with E&amp;S principles and details on implementing ESM plan and ensuring continued compliance with the law.                                                       Reports reviewed by PM and State Coordinators.
E&amp;S risks and mitigation reported on through annual project progress report (PPR)</t>
  </si>
  <si>
    <t>Screening for risk undertaken during initial review of grant proposals found that all proposals complied with FSM national and individual state laws</t>
  </si>
  <si>
    <t xml:space="preserve">Proposals for the Small Grants Facility may be non compliant with FSM national and/or state laws and would therefore be illegal activities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</si>
  <si>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continued compliance with laws</t>
  </si>
  <si>
    <t xml:space="preserve">FSM does not have marginalized groups per formal definitions (i.e. specific ethnic or religious groups that are marginalized) however there is a risk that not all community members, espcially vulnerable groups such as women and people with disabilites, would not be part of the decision-making process for small grants </t>
  </si>
  <si>
    <t xml:space="preserve">Screening for this risk undertaken during initial review of grant proposals.  Projects under the SGF will benefit marginalised and vulnerable groups, including women, children, the elderly, and people living with disabilities.  </t>
  </si>
  <si>
    <t>Screening for this risk undertaken during initial review of grant proposals.  Projects under the SGF reviewed to benefit marginalised and vulnerable groups, including women, children, the elderly, and people living with disabilities through the ESP checklist completed by the Technical Committee</t>
  </si>
  <si>
    <t>There is a potential risk that a submitted grant could infringe upon human rights</t>
  </si>
  <si>
    <t>Screening for  this risk undertaken during initial review of grant proposals. Any proposal that does not comply with FSM and international laws relating to human rights.</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</si>
  <si>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continued inclusion of marginalized and vulnerable groups</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</si>
  <si>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they do not infringe upon the human rights of project participants</t>
  </si>
  <si>
    <t>Screening for this risk undertaken during initial review of grant proposals.  Projects under the SGF reviewed to comply with FSM and international laws relating to human rights.</t>
  </si>
  <si>
    <t>Potential risk for not fully engaging women, specifically there is a risk that proposals submitted to the SGF will be from women-led organizations.</t>
  </si>
  <si>
    <t xml:space="preserve">MCT will track and include specific plans on integrating gender.  AF project funds will only support projects and activities which ensure that, during implementation, both men and women: a. are able to participate fully and equitably;  b) receive comparable social and economic benefits; and c) do not suffer disproportionate adverse effects although no such effects are anticipated.
</t>
  </si>
  <si>
    <t>One of the review criteria for the SGF will be to prioritize projects from women-led groups
All grant project concepts and full projects proposals will be reviewed by a Gender Specialist to ensure all proposals comply with the AF and MCT gender policies
MCT will provide additional support to ensure women and other vulnerable groups have the capacity to develop sound proposals</t>
  </si>
  <si>
    <t xml:space="preserve">The project will target 50% of grants be awarded to women-led groups under the SGF </t>
  </si>
  <si>
    <t xml:space="preserve">As the SGF was announced publicly through newspaper, facebook, word of mouth, MCT made the RFP available to as many women-led organizations as possible.                                                                           A Gender Specialist was part of the Technical Committee and conducted a full gender inclusive review of all proposals. This was done for all proponents including those led by and those not led by women. </t>
  </si>
  <si>
    <t>a) SGF Request for Proposal (RFP) announced on MCT facebook, MCT instagram and in local FSM based newspaper, through emails to all partners  and by work of mouth which is important in the Micronesian context b) Proposal package includes clear eligibility requirements (requirement for completed LEAP document) and instructions to complete all paperwork, review matrix included in RFP c) RFP review process completed by MCT Technical Committee (TC) made up of technical experts and partners with knowledge of FSM and climate change resilience project implementation d) successful proponents notified of concept acceptance and invitation for full proposal and non-successful proponents notified of why their proposal was not invited for a full proposal e) project proponents notified of  successful of project funding award  and non-successful proponents notified of why their proposal was not awarded funding</t>
  </si>
  <si>
    <t>Potential Risk that core labor rights could be violated.</t>
  </si>
  <si>
    <t xml:space="preserve">Screening for this risk undertaken during initial review of grant proposals. The AF funds will not support activities that would infringe on labour rights. The large proportion of project- funded activities will not involve formal labour arrangements. </t>
  </si>
  <si>
    <t>In the cases where the activities will involve employment (e.g. hiring of state PAN Coordinators under Component 1), the Project is in compliance with all applicable FSM and international labor laws. All labour payments including ad hoc labour payments will adhere to State laws as promulgated by labour regulations defining the relevant wage rate, workers benefits and other relevant working conditions"</t>
  </si>
  <si>
    <t xml:space="preserve">The design and objectives of the SGF are focused on improving the effective management of protected areas in FSM; this is part of the Micronesia Challenge, which has been in place since 2006. The actions selected through the LEAP process to be supported by the small grants facility are also geared towards enhancing the resilience of ecosystems which provide community subsistence and livelihoods.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</si>
  <si>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they protect natura habitats</t>
  </si>
  <si>
    <t>AF funds will not support any activities that would adversely impact biological diversity. Proposals will be screened against this standard</t>
  </si>
  <si>
    <t>Screening for this risk undertaken during initial review of grant proposals.  Projects under the SGF reviewed to ensure they do not adversely affect conservation and biological diversity</t>
  </si>
  <si>
    <t>There is potenital risk that a submitted grant proposal wcould adversely impact conservation and biological diversity</t>
  </si>
  <si>
    <t>Low risk that submitted grant proposals could increase pollution</t>
  </si>
  <si>
    <t>AF funds will not support any activities that could increase pollution, and all of the proposed objectives and review criteria of the SGF aim to improve ecosystem services (i.e. resource efficiency).</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</si>
  <si>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adversely impact conservation and biological diversity</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</si>
  <si>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increase pollution</t>
  </si>
  <si>
    <t>Screening for this risk undertaken during initial review of grant proposals.  Projects under the SGF reviewed to ensure they do not include pollution creating activities</t>
  </si>
  <si>
    <t>Low risk that submitted grant proposals could adversly affect public health</t>
  </si>
  <si>
    <t>AF funds will not support any activities that could negatively impact public health.</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</si>
  <si>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adversely affect public health</t>
  </si>
  <si>
    <t xml:space="preserve">Screening for this risk undertaken during initial review of grant proposals.  Projects under the SGF reviewed to ensure they do not  have adverse effects on public health. Several projects that were funded  under the SFP have positive impacts on public health particularly nutrition and water safety
</t>
  </si>
  <si>
    <t>Low risk that submitted grant proposals could pose a threat to heritage by monetizing cultural practives through ecotourism activities and attractions</t>
  </si>
  <si>
    <t xml:space="preserve">AF funds will not support any activities that would infringe on physical and cultural heritage;
Component 1 includes strengthening the management and preservation of such sites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</si>
  <si>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pose a threat to physical or cultural heritage</t>
  </si>
  <si>
    <t>Screening for this risk undertaken during initial review of grant proposals.  Projects under the SGF reviewed to ensure they do not include activities that pose a threat to physical or cultural heritage</t>
  </si>
  <si>
    <t>Low risk that submitted grant proposals could adversly affect lands and soil conservation</t>
  </si>
  <si>
    <t>AF funds will not support any activities that would infringe on lands and soil conservation. The review criteria of the SFP will ensure activities proposed will have positive impacts on land and soil conservation.</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</si>
  <si>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adversly affect lands and soil conservation</t>
  </si>
  <si>
    <t>Screening for this risk undertaken during initial review of grant proposals.  Projects under the SGF reviewed to ensure they do not include activities that adversely affect land and soil conservation</t>
  </si>
  <si>
    <t>The Small Grants Facility review process was completed by a professional Technical Committee of experts who scored all project proposals for all ESP  principles to ensure that projects met all standards with low or no risk. No projects were found to have high risk. After project awards were made, proponents completed MCT's Project Plan Spreadsheet that includes a tab specifically for rating ESP risks and how the propnent would mitigate problems that arise during implementation. Proponets report quarterly to MCT and include reporting on any problems they encounter pertaining to ESP and how they have or will mitigate them</t>
  </si>
  <si>
    <t>Executing Entities complete the MCT Project Plan spreadsheet that includes a tab specifically for rating ESP risks and to mitigate them. EE's, therefore, have a plan from the beginning to deal with risk and report to MCT any issues that arise. EE's also continuously monitor implementation and report quarterly to MCT.</t>
  </si>
  <si>
    <t>None</t>
  </si>
  <si>
    <t>No. of participants (disaggregated by gender) and participant host organizations/cross sectors training represented at trainings</t>
  </si>
  <si>
    <t xml:space="preserve">No of targeted institutions:   Representatives from at least 4 agencies /NGOs/communities in each of the FSM states receive training on best practices for joint enforcement (at least 50% female representatives)
At least 70% of all Enforcement Officers (100 total at least 30 female officers) in each of the FSM states receive training on existing and pending fisheries laws and regulations. </t>
  </si>
  <si>
    <t>State marine resource agencies and enforcement divisions lack sufficient human and technical capacity to enforce rules and regulations.</t>
  </si>
  <si>
    <t>No of participants of Joint Enforcement and Enforcement Offier training by gender</t>
  </si>
  <si>
    <t>Not yet implemented</t>
  </si>
  <si>
    <t>The Micronesia Conservation Trust has an already established granting mechanism that includes a thorough grant review process, diligent financial and narrative reporting tools and a comprehensive project management system</t>
  </si>
  <si>
    <t>No. of direct beneficiaries (disaggregated by gender)                                                           No. of grants issued to communities led by women</t>
  </si>
  <si>
    <t>No. of direct beneficiaries – approximately 2,400. (50% female)                                                                                                  At least 3 grants funded for communities led by women</t>
  </si>
  <si>
    <t>Satisfactory</t>
  </si>
  <si>
    <t>No. of Small Grants led by and including women</t>
  </si>
  <si>
    <t>No. of community members (disaggregated by gender target 50% women) participating in meetings to share about the project                                                No. of stakeholders engaged in monitoring &amp; evaluation interviews and reporting (disaggregated by gender target 50% women)</t>
  </si>
  <si>
    <t>No repository exists focusing on GIS spatial data</t>
  </si>
  <si>
    <t>No. of women included in knowledge management data gathering and sharing for project</t>
  </si>
  <si>
    <t>1 workshop to share project best practices and develop project success stories for dissemination (target 50% women attending workshop)                                                                         Gender advisor and E&amp;S specialist conduct end of year two review to ensure project implementation in line with AF standards.</t>
  </si>
  <si>
    <t>Resources available to communities to help them plan and implement eco-system based adaptation strategies are not well publicized and internet connectivity issues in Micronesia makes them more difficult to access</t>
  </si>
  <si>
    <t>No. of community members (disaggregated by gender – target 50% women) participating in meetings to share about the project</t>
  </si>
  <si>
    <t>Awareness materials used by women</t>
  </si>
  <si>
    <t>The Small Grants Facility review process was completed by a professional Technical Committee of experts who scored all project proposals for all ESP principles, including Gender considerations, to ensure that projects met all standards with low or no risk. No projects were found to have high risk. After project awards were made, proponents completed MCT's Project Plan Spreadsheet that includes a tab specifically for rating ESP risks and how the propnent would mitigate problems that arise during implementation. Proponets report quarterly to MCT and include reporting on any problems they encounter pertaining to ESP and how they have or will mitigate them</t>
  </si>
  <si>
    <t xml:space="preserve">Executing Entities complete the MCT Project Plan spreadsheet that includes a tab specifically for rating ESP risks  that include gender considerations and to mitigate them. EE's, therefore, have a plan from the beginning to deal with risk and report to MCT any issues that arise. EE's also continuously monitor implementation and report quarterly to MCT.		</t>
  </si>
  <si>
    <t xml:space="preserve">There have been no legal challenges to the SGF funded projects. </t>
  </si>
  <si>
    <t>There have been no reported negative impacts associated with access and transparency in this project.</t>
  </si>
  <si>
    <t>MCT will continue to invite this NGO and similar NGO's to capacity opportunities and workshops and keep them engaged with opportunities as well as participation in opportunities that come directly from this project.</t>
  </si>
  <si>
    <t>There have been no reported negative impacts associated with the infringement on human rights.</t>
  </si>
  <si>
    <t>All State PAN Coordinators were hired by State Governments abiding by State public service regulations and National labor laws</t>
  </si>
  <si>
    <t>There have been no reported negative impacts or violations of labor rights  (legal or traditional)</t>
  </si>
  <si>
    <t>Low risk that a submitted grant proposal could adversely impact the protection of natural habitat</t>
  </si>
  <si>
    <t xml:space="preserve">Screening for this risk undertaken during initial review of grant proposals.  Projects under the SGF reviewed to comply with the Micronesia Challenge conservation efforts and protection of natural habitats. Screening also ensured that projects adaptive measures/alternative livelihood activities did not negatively affect areas outside of but in proximity to the project area. </t>
  </si>
  <si>
    <t>There have been no reported issues or reports that the project or the surrounding areas of the project are negatively impacting or destroying natural habitats.</t>
  </si>
  <si>
    <t>There have been no reported issues or reports where the funded projects are adversely affecting FSM's biodiversity.</t>
  </si>
  <si>
    <t>12 -Pollution Prevention and Resource Efficiency</t>
  </si>
  <si>
    <t>No approved projects involve any pollution making activities</t>
  </si>
  <si>
    <t>There have been no reported issues or reports where the funded projects are adversely affecting public health.</t>
  </si>
  <si>
    <t>While MCT specifically contacted a Pohnpei State NGO advocating for the needs of people with disabilities in agriculture, the NGO did not submit a concept to the SGF. Although not specifically stated by the NGO, MCT staff believe it was because of the lack of capacity within the NGO to complete the application.</t>
  </si>
  <si>
    <t>While MCT targeted for 50% of the grants to be women-led, this was not achieved.                                  As well, as projects were approved despite there not being 50% women led applications, this demonstrates that the actual situation on the ground continutes to be unequitable.</t>
  </si>
  <si>
    <t xml:space="preserve">MCT will continue to work with subgrantees to ensure that women are participating in project implementation and that projects have some  activities geared  explicitly towards women. The recognition that this inequality still exists provides an opportunity for MCT and our partners to continue to engage women and build their capacity to be more empowered and vocal. This should also result in more women-led proposals and projects in subsequent opportunities.  </t>
  </si>
  <si>
    <t>There have been no reported issues or reports where the funded projects are adversely affecting cultural or physical heritage.</t>
  </si>
  <si>
    <t>There have been no reported issues or reports where the funded projects are adversely affecting soi or soil conservation.</t>
  </si>
  <si>
    <t>Yes. As part of the contracting process for each subgrant, the proponent complete's MCT's Project Plan spreadsheet that includes tabs identifying the ESP risks. Proponents and MCT agree to the analysis before signing the contract. Quarterly project reporting requires proponents to identify any risks faced during the reporting period and the steps they have taken to mitigate said risk. See attached Project Plan template and tab "Environmental and Social Risks" as reference.</t>
  </si>
  <si>
    <t>Priority: Conservation of Biological Diversity    MCT ESP Risk Identified: 9.4 Is the project located in a legally protected area or internationally recognized area? The risk is low.</t>
  </si>
  <si>
    <t>Quarterly reporting to MCT</t>
  </si>
  <si>
    <t>No risks</t>
  </si>
  <si>
    <t>Project is targeted to improve management of protected areas therefore the project will avoid any destruction of biological diversity</t>
  </si>
  <si>
    <t xml:space="preserve">The project involves spatial redesigning of existing MPAs through community consultations and planning. There will be no earthmoving activities involved or other development activities that would damage corals or cause lives within the MPAs to displace.						</t>
  </si>
  <si>
    <t xml:space="preserve">Asor is a locally protected area.  However the management scheme recognizes that right to traditional fishing methods such as fish trap is healthier for the reef and therefore will be encouraged						</t>
  </si>
  <si>
    <t>Priority: Core Labour Rights MCT ESP Risk Identified: 5.2 Will the project include a requirement for accommodation services for workers?</t>
  </si>
  <si>
    <t xml:space="preserve">USP will work with outer island of Oneisomw to secure accomodations such as those that have been used before and proven to be safe and clean					</t>
  </si>
  <si>
    <r>
      <t>USP 1:</t>
    </r>
    <r>
      <rPr>
        <i/>
        <sz val="11"/>
        <color theme="1"/>
        <rFont val="Times New Roman"/>
        <family val="1"/>
      </rPr>
      <t xml:space="preserve"> Kosrae Conservation and Safety Organization (KCSO)</t>
    </r>
    <r>
      <rPr>
        <sz val="11"/>
        <color theme="1"/>
        <rFont val="Times New Roman"/>
        <family val="1"/>
      </rPr>
      <t xml:space="preserve"> Contract #: MCT1031AF201913</t>
    </r>
  </si>
  <si>
    <r>
      <t>USP 2:</t>
    </r>
    <r>
      <rPr>
        <i/>
        <sz val="11"/>
        <color theme="1"/>
        <rFont val="Times New Roman"/>
        <family val="1"/>
      </rPr>
      <t xml:space="preserve"> The Marine and Environmental Institute of Pohnpei</t>
    </r>
    <r>
      <rPr>
        <sz val="11"/>
        <color theme="1"/>
        <rFont val="Times New Roman"/>
        <family val="1"/>
      </rPr>
      <t xml:space="preserve"> (MERIP) Contract #: MCT1031AF201908</t>
    </r>
  </si>
  <si>
    <r>
      <t xml:space="preserve">USP 3: </t>
    </r>
    <r>
      <rPr>
        <i/>
        <sz val="11"/>
        <color theme="1"/>
        <rFont val="Times New Roman"/>
        <family val="1"/>
      </rPr>
      <t>Conservation Society of Pohnpei (CSP)</t>
    </r>
    <r>
      <rPr>
        <sz val="11"/>
        <color theme="1"/>
        <rFont val="Times New Roman"/>
        <family val="1"/>
      </rPr>
      <t xml:space="preserve"> Contract #: MCT1031AF201909</t>
    </r>
  </si>
  <si>
    <r>
      <t>USP 4:</t>
    </r>
    <r>
      <rPr>
        <i/>
        <sz val="11"/>
        <color theme="1"/>
        <rFont val="Times New Roman"/>
        <family val="1"/>
      </rPr>
      <t xml:space="preserve"> Waagey</t>
    </r>
    <r>
      <rPr>
        <sz val="11"/>
        <color theme="1"/>
        <rFont val="Times New Roman"/>
        <family val="1"/>
      </rPr>
      <t xml:space="preserve"> Contract #: MCT1031AF201910</t>
    </r>
  </si>
  <si>
    <r>
      <t xml:space="preserve">USP 5: </t>
    </r>
    <r>
      <rPr>
        <i/>
        <sz val="11"/>
        <color theme="1"/>
        <rFont val="Times New Roman"/>
        <family val="1"/>
      </rPr>
      <t>Chuuk Womens Council</t>
    </r>
    <r>
      <rPr>
        <sz val="11"/>
        <color theme="1"/>
        <rFont val="Times New Roman"/>
        <family val="1"/>
      </rPr>
      <t xml:space="preserve"> Contract #: MCT1031AF201911</t>
    </r>
  </si>
  <si>
    <r>
      <t xml:space="preserve">USP 6: </t>
    </r>
    <r>
      <rPr>
        <i/>
        <sz val="11"/>
        <color theme="1"/>
        <rFont val="Times New Roman"/>
        <family val="1"/>
      </rPr>
      <t>Conservation Society of Pohnpei</t>
    </r>
    <r>
      <rPr>
        <sz val="11"/>
        <color theme="1"/>
        <rFont val="Times New Roman"/>
        <family val="1"/>
      </rPr>
      <t xml:space="preserve"> Contract #: MCT1031AF201912</t>
    </r>
  </si>
  <si>
    <t>a. Priority: Access and Equity MCT ESP Risk Identified:1.3 Is there a risk that potentially affected stakeholders might be prevented from participating fully in decision that may affect them?                                                               b. Priority: Core Labour Rights MCT ESP Risk Identified: 5.5 Will the project involve unsafe or unhealthy working conditions?                                      c. Priority: Conservation of Biological Diversity    MCT ESP Risk Identified: 9.4 Is the project located in a legally protected area or internationally recognized area? The risk is low.</t>
  </si>
  <si>
    <t xml:space="preserve">a. In terms of climate impacts, if community members do not join in the public education meetings, they might not be aware of impending climate impacts and therefore won’t be able to participate in the decision making process.  SMG will do their best to make the public aware of all community meetings and publicize the importance of participation	                                               b. The project takes place on the reef where there are issues of safety but we are working with experienced fishermen who can minimize the risk through their local knowledge	                                                                      c. The Palikir MPA was created through Pohnpei State legislation, all activities inside the PA will fall within the plans set forth by the management plan						 					 					</t>
  </si>
  <si>
    <r>
      <t xml:space="preserve">USP 8: </t>
    </r>
    <r>
      <rPr>
        <i/>
        <sz val="11"/>
        <color theme="1"/>
        <rFont val="Times New Roman"/>
        <family val="1"/>
      </rPr>
      <t>Kaday Conservation and Cultural Organization</t>
    </r>
    <r>
      <rPr>
        <sz val="11"/>
        <color theme="1"/>
        <rFont val="Times New Roman"/>
        <family val="1"/>
      </rPr>
      <t xml:space="preserve"> Contract #: MCT1031AF201907</t>
    </r>
  </si>
  <si>
    <r>
      <t xml:space="preserve">USP 7: </t>
    </r>
    <r>
      <rPr>
        <i/>
        <sz val="11"/>
        <color theme="1"/>
        <rFont val="Times New Roman"/>
        <family val="1"/>
      </rPr>
      <t xml:space="preserve">Micronesia Productions </t>
    </r>
    <r>
      <rPr>
        <sz val="11"/>
        <color theme="1"/>
        <rFont val="Times New Roman"/>
        <family val="1"/>
      </rPr>
      <t>Contract #: MCT1031AF201916</t>
    </r>
  </si>
  <si>
    <t>a. Priority: Conservation of Biological Diversity  MCT ESP Risk Identified: 9.4 Is the project located in a legally protected area or internationally recognized area? The risk is low.                                   b. Priority: Indigenous Peoples MCT ESP Risk Identified: 11.1 Will the project be implemented in lands or territories transitionally owned, customarily used, or occupied by indigenous peoples? c. 11.4 Is there a risk that rights-holders do not have the capacity to claim their rights?   d. Priotity: Access and Equity 11.5 Is there a risk that the funds or resources brought into the community could create discord amongst the communities? e. Priority: Physical and Cultural Heritage MCT ESP Risk Identified: 11.6 Is there a risk that introducing contemporary strategies could lead to loss of traditional/practical solutions that work, especially in the more remote and traditional communities?</t>
  </si>
  <si>
    <t xml:space="preserve">a. Project activities complement and support activities linked to Weloy's community declared and established conservation areas under traditional authority; namely, Nimpal Channel Marine Conservation Area, Maa Mangrove Sanctuary, and the Weloy Forest Stewardship Conservation Area. All activities will be in line with the areas management plans.	                        b. This project is community driven and implemented by the traditional Weloy community who are the legally recognized land and resource owners in the villages and municipality that project will be implemented in.	c. Majority of land and 100% of near-shore marine are owned and managed through individual estates within communities. Use and access are through traditional rights base. It is a customary practice/value within Yapese culture to sometimes forego identified individual rights for the greater benefit of the whole. Community imposed restrictions on these individual rights will be agreed upon through discussion and consensus building with all significant stakeholders involved.  d. This project builds upon prior works of community initiated plans. The communities involved have implemented several projects in the past 10 years and have a better understanding of purpose for funds or resources received. e. This project is implemented by the community themselves who value their traditional knowledge. Activities and strategies of the project is to augment these traditional knowledge and practices and ensures that they remain intact.						</t>
  </si>
  <si>
    <r>
      <t xml:space="preserve">USP 9: </t>
    </r>
    <r>
      <rPr>
        <i/>
        <sz val="11"/>
        <color theme="1"/>
        <rFont val="Times New Roman"/>
        <family val="1"/>
      </rPr>
      <t xml:space="preserve">U Municipal Government/Conservation Society of Pohnpei </t>
    </r>
    <r>
      <rPr>
        <sz val="11"/>
        <color theme="1"/>
        <rFont val="Times New Roman"/>
        <family val="1"/>
      </rPr>
      <t>Contract #: MCT1031ADF201920</t>
    </r>
  </si>
  <si>
    <t>Priority: Conservation of Biological Diversity  MCT ESP Risk Identified: 9.4 Is the project located in a legally protected area or internationally recognized area? The risk is low.</t>
  </si>
  <si>
    <t xml:space="preserve">a. Priority: Access and Equity MCT ESP Risk Identified:1.3 Is there a risk that potentially affected stakeholders might be prevented from participating fully in decision that may affect them?  b. Priority: Core Labour Rights MCT ESP Risk Identified: 5.5 Will the project involve unsafe or unhealthy working conditions?  c. Priority: Conservation of Biological Diversity  MCT ESP Risk Identified: 9.4 Is the project located in a legally protected area or internationally recognized area?           </t>
  </si>
  <si>
    <r>
      <t xml:space="preserve">USP 10:  </t>
    </r>
    <r>
      <rPr>
        <i/>
        <sz val="11"/>
        <color theme="1"/>
        <rFont val="Times Roman"/>
      </rPr>
      <t xml:space="preserve">Pakin Community Association/Conservation Society of Pohnpei Contract </t>
    </r>
    <r>
      <rPr>
        <sz val="11"/>
        <color theme="1"/>
        <rFont val="Times Roman"/>
      </rPr>
      <t>#: MCT1031ADF201921</t>
    </r>
  </si>
  <si>
    <t xml:space="preserve">Priority: Conservation of Biological Diversity  MCT ESP Risk Identified: 9.4 Is the project located in a legally protected area or internationally recognized area?           </t>
  </si>
  <si>
    <t xml:space="preserve">Yes </t>
  </si>
  <si>
    <t>Pakin has 3 MPAs and all project activities will be in live with management plan guidelines</t>
  </si>
  <si>
    <t>a. If the communities did not join in the awareness activities, they might not be aware of the impacts of climate change, therefor leading to lack of participation in decision making part. The project will make additional efforts to reach individuals and/or groups that might have missed initial outreach and awareness activities. b. The implementation of the proposed project will take place on the reef, where there will be safety issues. On the other hand, we will be working with experienced fishermen, training staff in more advanced safety techniques, and using new equipment, therefor minimizing risks overall. c. The two MPA’s were through legislations from Pohnpei State Legislature and all activities will follow management plan guidelines.</t>
  </si>
  <si>
    <t xml:space="preserve">Because the process of implementing gender policies and encorporating them into projects is relatively new in Micronesia and especially with the groups targeted, disaggregated data is not available. As part of the subgrant proposal template, proponents answered the following Gender Analysis that were then reviewed by the Technical Committee Gedner Specialist:  Applicants should demonstrate how gender roles, norms, power relations and gaps between men and women are accounted for in the project.
•	How will the different roles and status of women and men in decision-making affect the proposed project
•	How will different access to and control by women and men over resources and services affect the proposed project
•	How will indicative objectives and outcomes of proposed project affect women and men differently                                                                                                                                     During project implementation, ubgrantees are collecting disagregated data as part of their projects and going forward, this information will become available. </t>
  </si>
  <si>
    <t>See H55</t>
  </si>
  <si>
    <r>
      <t>#1.</t>
    </r>
    <r>
      <rPr>
        <i/>
        <sz val="11"/>
        <color theme="1"/>
        <rFont val="Times New Roman"/>
        <family val="1"/>
      </rPr>
      <t xml:space="preserve"> This milestone is rated Satisfactory as while objectives are being met, progress has been slower than initally anticpated. State PAN Coordinators recruitment in particular has taken longer than expected</t>
    </r>
    <r>
      <rPr>
        <i/>
        <sz val="11"/>
        <color rgb="FFFF0000"/>
        <rFont val="Times New Roman"/>
        <family val="1"/>
      </rPr>
      <t>.</t>
    </r>
    <r>
      <rPr>
        <i/>
        <sz val="11"/>
        <rFont val="Times New Roman"/>
        <family val="1"/>
      </rPr>
      <t xml:space="preserve"> This delay was due to a slow recruiting process with state governments. MCT and parters were able to hire the PAN Coordinators for Pohnpei, Chuuk, and Kosrae and have completed the selection process for Yap. The Yap Coordinator should be on board soon.         
</t>
    </r>
    <r>
      <rPr>
        <i/>
        <sz val="11"/>
        <color theme="1"/>
        <rFont val="Times New Roman"/>
        <family val="1"/>
      </rPr>
      <t xml:space="preserve"> #2. This milestone scheduled for year 2 of the project as milestone #1 needed to be achieved first. Therefore, the rating is U as no progress on this milestone is inline with the workplan.  </t>
    </r>
    <r>
      <rPr>
        <i/>
        <sz val="11"/>
        <color rgb="FFFF0000"/>
        <rFont val="Times New Roman"/>
        <family val="1"/>
      </rPr>
      <t xml:space="preserve">    </t>
    </r>
    <r>
      <rPr>
        <i/>
        <sz val="11"/>
        <rFont val="Times New Roman"/>
        <family val="1"/>
      </rPr>
      <t xml:space="preserve">                                           
</t>
    </r>
    <r>
      <rPr>
        <i/>
        <sz val="11"/>
        <color theme="1"/>
        <rFont val="Times New Roman"/>
        <family val="1"/>
      </rPr>
      <t xml:space="preserve"> #3. This milestone is rated Highly Satisfactory as the Small Grants facility and awards of 9 subgrants is complete and projects are being implemented.</t>
    </r>
    <r>
      <rPr>
        <i/>
        <sz val="11"/>
        <color rgb="FFFF0000"/>
        <rFont val="Times New Roman"/>
        <family val="1"/>
      </rPr>
      <t xml:space="preserve">     </t>
    </r>
    <r>
      <rPr>
        <i/>
        <sz val="11"/>
        <rFont val="Times New Roman"/>
        <family val="1"/>
      </rPr>
      <t xml:space="preserve">                            
</t>
    </r>
    <r>
      <rPr>
        <i/>
        <sz val="11"/>
        <color rgb="FFFF0000"/>
        <rFont val="Times New Roman"/>
        <family val="1"/>
      </rPr>
      <t xml:space="preserve">
</t>
    </r>
    <r>
      <rPr>
        <i/>
        <sz val="11"/>
        <color theme="1"/>
        <rFont val="Times New Roman"/>
        <family val="1"/>
      </rPr>
      <t xml:space="preserve"> #4. The Knowledge Managment component of this project has yet to fully begin while project manager and MCT staff are working with a Knowledge Management/IT speciliast to develop this milestone. Therefore, the rating is an U as no progress is inline with the workplan.</t>
    </r>
  </si>
  <si>
    <t>Component 1: One of the biggest issues that has affected the progress of  Component 1 but also the wider project all together has been continued delays to hire the 4 Protected Area Network State Coordinators per Output 1.2 (Effective state protected areas networks implemented) of the project. Ehile MCT worked with the state governments to sign MOU's (between the state and MCT), develop the Coordinator TOR, advertise the position, interview and then hire the Coordinator in each state, the processes were stalled due to issues such as capacity at the state level to support the process, political issues to do with signing the MOU and hosting the Coordinator, availablity of experienced people to apply and slow public service processes to implement the entire hiring process. The MCT Program Manager spent more time working closely with the states on this than was anticipated however jhe efforts paid off as the PAN Coordinators for 3 states are in place and the final coordinator for Yap State will be hired soon. Now progress towards the rest of the goals under this Component can be made.                                                                                                                                                             Component 2: This component is on track and being implemented successfully. The Small Grants Facility (SGF) request for proposals, application and proposal award process was completed during this reporting period and led to the successful award of 9 subgrants for climate resilient/adaptation projects across the Federated States of Micronesia. One issue associated with this Component was the fact that only 1 women-led organization applied for a small grant. While they were successfully awarded the project, this is 2 fewer projects awarded to women-led organizations than was anticipated and stated in the project proposal. Through this project and other projects led by MCT, women and womens organizations are recieving opportunities and capacity to apply for, implement and lead projects so that in the future, more womens organizations are prepared to apply under opportunities such as this.                                                                                   Component 3: This Component is behind for two reasons: the first to do with the delays in hiring the  State PAN Coordinators. The intial KM components require the PAN Coordinators to be part of the initial steps such as development of the KM state plans. The second reason for the delay is that MCT was waiting on a new team member to be hired. This new member, hired at the end of this reporting period, is an IT and KM specialist who is responsibel for development the database per the activites of this Component. It is expected that this Component will go forward quickly during the next reporting period.</t>
  </si>
  <si>
    <r>
      <t xml:space="preserve">MCT approved nine (9) subgrants under its Small Grants Scheme. These 9 subgrants include four (4) projects in Pohnpei, one (1) in Kosrae, one (1) in Chuuk and two (2) in Yap. The project in Chuuk is managed by a women-led organization.                                                                                                                                                                                                                                                                                                           </t>
    </r>
    <r>
      <rPr>
        <sz val="11"/>
        <color rgb="FFFF0000"/>
        <rFont val="Times New Roman"/>
        <family val="1"/>
      </rPr>
      <t>While MCT tried to award funds to 3 women led organizations, only one such organization completed the application process. This is  due to a lack in capacity among women led groups in the FSM to apply for and executive projects at this time. Still, MCT continues to encourage female leadership in those projects and are also prioritizing women led projects in other awards  managed by MCT. Our Capacity and Conservation Programs continue to work to develop capacity in the FSM. All funds under the Small Grants Facility have been awarded so it is not possible for MCT to fund another project under this opportunity.</t>
    </r>
    <r>
      <rPr>
        <sz val="11"/>
        <color indexed="8"/>
        <rFont val="Times New Roman"/>
        <family val="1"/>
      </rPr>
      <t xml:space="preserve">
These nine projects are supporting 14 managed and/or protected areas, including coastal, forests and mangrove areas.  A total of $340,591 was awarded to the nine projects. All nine projects are promoting the involvement of women and youth in activities. 
Based on the information gathered from the subgranted projects, the total population that is directly affected by project is over 9000 people. Subgrantees used the FSM 2010 census to gather the population size per each project site. </t>
    </r>
  </si>
  <si>
    <r>
      <t xml:space="preserve">MCT issued a Call for Proposal In September 2018 and received 13 proposals in total. One (1) out of the thirteen proposals was submitted by a female-headed organization. MCT prioritized Protected Area communities that have already undergone the vulnerability assessment done during the Local Early Action Plan process. 
MCT invited non-government organizations, community-based organizations, and even local governments to submit a proposal. These are organizations that have provided support and are currently supporting Protected Area communities that have undergone the Local Early Action Planning process or have a management plan in place with priority actions to implement.                                                                                    </t>
    </r>
    <r>
      <rPr>
        <sz val="11"/>
        <color rgb="FFFF0000"/>
        <rFont val="Times New Roman"/>
        <family val="1"/>
      </rPr>
      <t xml:space="preserve">0 completed  vulnerability assessments, 0 completed community management plans/LEAPS during this reporting period        </t>
    </r>
    <r>
      <rPr>
        <sz val="11"/>
        <color indexed="8"/>
        <rFont val="Times New Roman"/>
        <family val="1"/>
      </rPr>
      <t xml:space="preserve">                                                                  </t>
    </r>
  </si>
  <si>
    <t>MCT received $30,000 for Project Preparation and used it to conduct country wide consultations on the proposal and the project. The AF Secretariat was reactive and easy to work with and the funds were acquired in a way that made it easy to proceed with the preparations. Having had the opportunity to travel and consult with stakeholders from high level government officials to community members during the project development phase has no doubt helped with project implementation. Had MCT not already spent time working with the state governments, for instance, the delays in hiring the State PAN Coordinators would have likely been even longer and there is the possibiity that in some states, the coordinators would never have been hired. This is because while there have been a number of obstacles to finalizing contracts with the Coordinators, the promise to support them to be hired and work within the State governments was acquired during the development phase. Had this not occured, the difficulties faced in the process could have been abandoned by the states at any time. This is the biggest impact that the readiness funds had on the success of this project. The ability to complete country wide consultations also deepened the understanding of the project within the states, made communities and NGO's aware of the proecss for applying to Small Grants Facilities at MCT a nd strengthen the quality of the project design. Finally, the consultations served as important pre-inception opportunities to confirm project activities with stakeholders.</t>
  </si>
  <si>
    <t>MCT received Readiness Grants from the AF for Accreditation and Gender considerations. This supported the development of the policies and processes for MCT's to be able to implement ESP and Gender policies and checklists. These policies were implemented through the Small Grants Facility (SGF) proposal process, review process and current implementation phase. The products of those readiness grants are directly impacting and positively contributing to the implementation of this project.</t>
  </si>
  <si>
    <t>Almost half of the funds for this project are allocated to the awards identified under the Small Grants Facility. During this reporting period, all grants were awarded however, as MCT works on a reimbursable basis, as subgrantees work through their workplans and send MCT financial reports, funds are expended. Still, a total of $330, 591 is committed to the SGF awards. Moreover, A large portion of the AF funds are on Knowledge Management (KM) and trainings/workshops that require participation of the State Protected  Area Network (PAN) Coordinators. Both components will see increased implementation during the next reporting period.</t>
  </si>
  <si>
    <t>MCT is working with the organization head to hire a well-equipped person to help with the implementation and management of the project activities and financial matters.                                                                     The AF PM reviews subgrantee reports and provides comments and input to support the completion of the report. MCT Is also planning to review the financial reporting template to make it more simple and accessible for subgrantees going forward</t>
  </si>
  <si>
    <r>
      <rPr>
        <b/>
        <sz val="11"/>
        <color rgb="FFFF0000"/>
        <rFont val="Times New Roman"/>
        <family val="1"/>
      </rPr>
      <t>Medium</t>
    </r>
    <r>
      <rPr>
        <sz val="11"/>
        <rFont val="Times New Roman"/>
        <family val="1"/>
      </rPr>
      <t xml:space="preserve">: During this reporting period MCT has realized one of the subgrantees is having difficulty managing and implementing its project due to staff turnover and institute capacity                                                            Some subgrantees struggle to complete the financial reports required to receive reimbursements. </t>
    </r>
  </si>
  <si>
    <t>July 03, 2018 - July 3,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</si>
</sst>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409]mmmm\-yy;@"/>
  </numFmts>
  <fonts count="63">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i/>
      <sz val="11"/>
      <color rgb="FFFF0000"/>
      <name val="Times New Roman"/>
      <family val="1"/>
    </font>
    <font>
      <b/>
      <sz val="11"/>
      <color theme="1"/>
      <name val="Calibri"/>
      <family val="2"/>
      <scheme val="minor"/>
    </font>
    <font>
      <b/>
      <i/>
      <sz val="11"/>
      <color theme="1"/>
      <name val="Times New Roman"/>
      <family val="1"/>
    </font>
    <font>
      <b/>
      <sz val="16"/>
      <color theme="1"/>
      <name val="Times New Roman"/>
      <family val="1"/>
    </font>
    <font>
      <sz val="11"/>
      <color theme="1"/>
      <name val="Times Roman"/>
    </font>
    <font>
      <sz val="11"/>
      <color rgb="FF000000"/>
      <name val="Times Roman"/>
    </font>
    <font>
      <i/>
      <sz val="11"/>
      <color theme="1"/>
      <name val="Times Roman"/>
    </font>
    <font>
      <sz val="10"/>
      <color theme="1"/>
      <name val="Calibri"/>
      <family val="2"/>
      <scheme val="minor"/>
    </font>
    <font>
      <sz val="11"/>
      <color rgb="FFFF0000"/>
      <name val="Calibri"/>
      <family val="2"/>
      <scheme val="minor"/>
    </font>
    <font>
      <sz val="11"/>
      <color rgb="FFFF0000"/>
      <name val="Calibri (Body)"/>
    </font>
    <font>
      <sz val="8"/>
      <color rgb="FF000000"/>
      <name val="Segoe UI"/>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5">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76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4"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3" xfId="0" applyFont="1" applyFill="1" applyBorder="1"/>
    <xf numFmtId="0" fontId="24"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43" fillId="11" borderId="55"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4" fillId="0" borderId="58"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5"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9" xfId="0" applyFont="1" applyFill="1" applyBorder="1" applyAlignment="1" applyProtection="1">
      <alignment horizontal="center" vertical="center" wrapText="1"/>
    </xf>
    <xf numFmtId="0" fontId="43" fillId="11" borderId="43"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1"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1"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1"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6" xfId="4" applyFont="1" applyBorder="1" applyAlignment="1" applyProtection="1">
      <alignment vertical="center"/>
      <protection locked="0"/>
    </xf>
    <xf numFmtId="0" fontId="48"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9"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5"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39"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wrapText="1"/>
    </xf>
    <xf numFmtId="0" fontId="43" fillId="11" borderId="52" xfId="0" applyFont="1" applyFill="1" applyBorder="1" applyAlignment="1" applyProtection="1">
      <alignment horizontal="center" vertical="center" wrapText="1"/>
    </xf>
    <xf numFmtId="0" fontId="40" fillId="8" borderId="11" xfId="4" applyBorder="1" applyProtection="1">
      <protection locked="0"/>
    </xf>
    <xf numFmtId="0" fontId="48" fillId="8" borderId="29" xfId="4" applyFont="1" applyBorder="1" applyAlignment="1" applyProtection="1">
      <alignment vertical="center" wrapText="1"/>
      <protection locked="0"/>
    </xf>
    <xf numFmtId="0" fontId="48" fillId="8" borderId="52" xfId="4" applyFont="1" applyBorder="1" applyAlignment="1" applyProtection="1">
      <alignment horizontal="center" vertical="center"/>
      <protection locked="0"/>
    </xf>
    <xf numFmtId="0" fontId="40" fillId="12" borderId="11" xfId="4" applyFill="1" applyBorder="1" applyProtection="1">
      <protection locked="0"/>
    </xf>
    <xf numFmtId="0" fontId="48" fillId="12" borderId="29" xfId="4" applyFont="1" applyFill="1" applyBorder="1" applyAlignment="1" applyProtection="1">
      <alignment vertical="center" wrapText="1"/>
      <protection locked="0"/>
    </xf>
    <xf numFmtId="0" fontId="48"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1"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1" xfId="4" applyFill="1" applyBorder="1" applyAlignment="1" applyProtection="1">
      <alignment vertical="center" wrapText="1"/>
      <protection locked="0"/>
    </xf>
    <xf numFmtId="0" fontId="40" fillId="8" borderId="55"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3"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29"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40"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4" xfId="4" applyBorder="1" applyAlignment="1" applyProtection="1">
      <protection locked="0"/>
    </xf>
    <xf numFmtId="10" fontId="40" fillId="8" borderId="39" xfId="4" applyNumberFormat="1" applyBorder="1" applyAlignment="1" applyProtection="1">
      <alignment horizontal="center" vertical="center"/>
      <protection locked="0"/>
    </xf>
    <xf numFmtId="0" fontId="40" fillId="12" borderId="34" xfId="4" applyFill="1" applyBorder="1" applyAlignment="1" applyProtection="1">
      <protection locked="0"/>
    </xf>
    <xf numFmtId="10" fontId="40" fillId="12" borderId="39" xfId="4" applyNumberFormat="1" applyFill="1" applyBorder="1" applyAlignment="1" applyProtection="1">
      <alignment horizontal="center" vertical="center"/>
      <protection locked="0"/>
    </xf>
    <xf numFmtId="0" fontId="43" fillId="11" borderId="29"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5"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29"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3" fillId="11" borderId="29" xfId="0" applyFont="1" applyFill="1" applyBorder="1" applyAlignment="1" applyProtection="1">
      <alignment horizontal="center" vertical="center" wrapText="1"/>
    </xf>
    <xf numFmtId="0" fontId="40" fillId="12" borderId="52" xfId="4" applyFill="1" applyBorder="1" applyAlignment="1" applyProtection="1">
      <alignment horizontal="center" vertical="center"/>
      <protection locked="0"/>
    </xf>
    <xf numFmtId="0" fontId="0" fillId="10" borderId="1" xfId="0" applyFill="1" applyBorder="1" applyProtection="1"/>
    <xf numFmtId="0" fontId="40" fillId="12" borderId="55"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15" fontId="1" fillId="2" borderId="3" xfId="0" applyNumberFormat="1" applyFont="1" applyFill="1" applyBorder="1" applyAlignment="1" applyProtection="1">
      <alignment horizontal="left"/>
    </xf>
    <xf numFmtId="0" fontId="23" fillId="2" borderId="3" xfId="1" applyFill="1" applyBorder="1" applyAlignment="1" applyProtection="1">
      <protection locked="0"/>
    </xf>
    <xf numFmtId="0" fontId="14" fillId="2" borderId="32" xfId="0" applyFont="1" applyFill="1" applyBorder="1" applyAlignment="1" applyProtection="1">
      <alignment vertical="top" wrapText="1"/>
    </xf>
    <xf numFmtId="3" fontId="40" fillId="8" borderId="11" xfId="4"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4" xfId="0" applyFont="1" applyFill="1" applyBorder="1" applyAlignment="1" applyProtection="1">
      <alignment horizontal="left" vertical="top" wrapText="1"/>
    </xf>
    <xf numFmtId="0" fontId="1" fillId="3" borderId="21" xfId="0" applyFont="1" applyFill="1" applyBorder="1" applyAlignment="1" applyProtection="1">
      <alignment horizontal="left" vertical="top"/>
    </xf>
    <xf numFmtId="0" fontId="1" fillId="3" borderId="22" xfId="0" applyFont="1" applyFill="1" applyBorder="1" applyAlignment="1" applyProtection="1">
      <alignment horizontal="left" vertical="top"/>
    </xf>
    <xf numFmtId="0" fontId="2" fillId="3" borderId="26" xfId="0" applyFont="1" applyFill="1" applyBorder="1" applyAlignment="1" applyProtection="1">
      <alignment horizontal="left" vertical="top" wrapText="1"/>
    </xf>
    <xf numFmtId="0" fontId="0" fillId="0" borderId="0" xfId="0" applyAlignment="1">
      <alignment horizontal="left" vertical="top"/>
    </xf>
    <xf numFmtId="0" fontId="34" fillId="2" borderId="3" xfId="0" applyFont="1" applyFill="1" applyBorder="1" applyAlignment="1" applyProtection="1">
      <alignment vertical="top" wrapText="1"/>
    </xf>
    <xf numFmtId="0" fontId="34" fillId="2" borderId="32" xfId="0" applyFont="1" applyFill="1" applyBorder="1" applyAlignment="1" applyProtection="1">
      <alignment vertical="top" wrapText="1"/>
    </xf>
    <xf numFmtId="0" fontId="30" fillId="0" borderId="1" xfId="0" applyFont="1" applyFill="1" applyBorder="1" applyAlignment="1">
      <alignment horizontal="left" vertical="top" wrapText="1"/>
    </xf>
    <xf numFmtId="0" fontId="50" fillId="2" borderId="1" xfId="0" applyFont="1" applyFill="1" applyBorder="1" applyAlignment="1" applyProtection="1">
      <alignment vertical="top" wrapText="1"/>
      <protection locked="0"/>
    </xf>
    <xf numFmtId="0" fontId="50" fillId="0" borderId="25" xfId="0" applyFont="1" applyFill="1" applyBorder="1" applyAlignment="1">
      <alignment vertical="top" wrapText="1"/>
    </xf>
    <xf numFmtId="0" fontId="1" fillId="3" borderId="22" xfId="0" applyFont="1" applyFill="1" applyBorder="1" applyAlignment="1">
      <alignment vertical="top" wrapText="1"/>
    </xf>
    <xf numFmtId="0" fontId="1" fillId="3" borderId="0" xfId="0" applyFont="1" applyFill="1" applyAlignment="1">
      <alignment vertical="top" wrapText="1"/>
    </xf>
    <xf numFmtId="0" fontId="1" fillId="3" borderId="21"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0" borderId="0" xfId="0" applyFont="1" applyAlignment="1">
      <alignment horizontal="center"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2" fillId="0" borderId="0" xfId="0" applyFont="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33" xfId="0" applyFont="1" applyFill="1" applyBorder="1" applyAlignment="1">
      <alignment vertical="top" wrapText="1"/>
    </xf>
    <xf numFmtId="0" fontId="1" fillId="2" borderId="36" xfId="0" applyFont="1" applyFill="1" applyBorder="1" applyAlignment="1">
      <alignment vertical="top" wrapText="1"/>
    </xf>
    <xf numFmtId="0" fontId="2" fillId="2" borderId="31" xfId="0" applyFont="1" applyFill="1" applyBorder="1" applyAlignment="1">
      <alignment horizontal="right" vertical="center" wrapText="1"/>
    </xf>
    <xf numFmtId="0" fontId="1" fillId="2" borderId="17" xfId="0" applyFont="1" applyFill="1" applyBorder="1" applyAlignment="1">
      <alignment vertical="top" wrapText="1"/>
    </xf>
    <xf numFmtId="0" fontId="2" fillId="2" borderId="3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28" xfId="0" applyFont="1" applyFill="1" applyBorder="1" applyAlignment="1">
      <alignment vertical="top" wrapText="1"/>
    </xf>
    <xf numFmtId="17" fontId="1" fillId="2" borderId="2" xfId="0" applyNumberFormat="1" applyFont="1" applyFill="1" applyBorder="1" applyAlignment="1">
      <alignment vertical="top" wrapText="1"/>
    </xf>
    <xf numFmtId="0" fontId="1" fillId="2" borderId="29" xfId="0" applyFont="1" applyFill="1" applyBorder="1" applyAlignment="1">
      <alignment vertical="top" wrapText="1"/>
    </xf>
    <xf numFmtId="0" fontId="1" fillId="2" borderId="3" xfId="0" applyFont="1" applyFill="1" applyBorder="1" applyAlignment="1">
      <alignment vertical="top" wrapText="1"/>
    </xf>
    <xf numFmtId="0" fontId="1" fillId="2" borderId="34" xfId="0" applyFont="1" applyFill="1" applyBorder="1" applyAlignment="1">
      <alignment vertical="top" wrapText="1"/>
    </xf>
    <xf numFmtId="0" fontId="1" fillId="2" borderId="32" xfId="0" applyFont="1" applyFill="1" applyBorder="1" applyAlignment="1">
      <alignment vertical="top" wrapText="1"/>
    </xf>
    <xf numFmtId="0" fontId="1" fillId="2" borderId="35" xfId="0" applyFont="1" applyFill="1" applyBorder="1" applyAlignment="1">
      <alignment vertical="top" wrapText="1"/>
    </xf>
    <xf numFmtId="0" fontId="1" fillId="2" borderId="1" xfId="0" applyFont="1" applyFill="1" applyBorder="1" applyAlignment="1">
      <alignment vertical="top" wrapText="1"/>
    </xf>
    <xf numFmtId="0" fontId="1" fillId="3" borderId="0" xfId="0" applyFont="1" applyFill="1" applyAlignment="1">
      <alignment horizontal="left" vertical="top" wrapText="1"/>
    </xf>
    <xf numFmtId="0" fontId="1" fillId="3" borderId="23" xfId="0" applyFont="1" applyFill="1" applyBorder="1" applyAlignment="1">
      <alignment horizontal="left" vertical="center" wrapText="1"/>
    </xf>
    <xf numFmtId="0" fontId="2" fillId="3" borderId="24" xfId="0" applyFont="1" applyFill="1" applyBorder="1" applyAlignment="1">
      <alignment vertical="top" wrapText="1"/>
    </xf>
    <xf numFmtId="0" fontId="1" fillId="3" borderId="24" xfId="0" applyFont="1" applyFill="1" applyBorder="1" applyAlignment="1">
      <alignment vertical="top" wrapText="1"/>
    </xf>
    <xf numFmtId="0" fontId="1" fillId="3" borderId="25"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17" fontId="1" fillId="2" borderId="3" xfId="0" applyNumberFormat="1" applyFont="1" applyFill="1" applyBorder="1" applyAlignment="1">
      <alignment vertical="top" wrapText="1"/>
    </xf>
    <xf numFmtId="0" fontId="24" fillId="0" borderId="7" xfId="0" applyFont="1" applyBorder="1"/>
    <xf numFmtId="17" fontId="24" fillId="0" borderId="52" xfId="0" applyNumberFormat="1" applyFont="1" applyBorder="1"/>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33" xfId="0" applyFont="1" applyFill="1" applyBorder="1" applyAlignment="1">
      <alignment horizontal="left" vertical="top" wrapText="1"/>
    </xf>
    <xf numFmtId="0" fontId="24" fillId="0" borderId="6" xfId="0" applyFont="1" applyBorder="1" applyAlignment="1">
      <alignment horizontal="left" vertical="top" wrapText="1"/>
    </xf>
    <xf numFmtId="0" fontId="0" fillId="0" borderId="0" xfId="0" applyAlignment="1">
      <alignment horizontal="left" vertical="top" wrapText="1"/>
    </xf>
    <xf numFmtId="164" fontId="1" fillId="13" borderId="0" xfId="0" applyNumberFormat="1" applyFont="1" applyFill="1" applyBorder="1" applyAlignment="1" applyProtection="1">
      <alignment horizontal="left"/>
      <protection locked="0"/>
    </xf>
    <xf numFmtId="164" fontId="1" fillId="3" borderId="0" xfId="0" applyNumberFormat="1" applyFont="1" applyFill="1" applyBorder="1" applyAlignment="1" applyProtection="1">
      <alignment horizontal="left"/>
      <protection locked="0"/>
    </xf>
    <xf numFmtId="164" fontId="1" fillId="0" borderId="2" xfId="0" applyNumberFormat="1" applyFont="1" applyFill="1" applyBorder="1" applyAlignment="1" applyProtection="1">
      <alignment horizontal="left"/>
      <protection locked="0"/>
    </xf>
    <xf numFmtId="164" fontId="23" fillId="0" borderId="3" xfId="1" applyNumberFormat="1" applyFill="1" applyBorder="1" applyAlignment="1" applyProtection="1">
      <alignment horizontal="left"/>
      <protection locked="0"/>
    </xf>
    <xf numFmtId="165" fontId="1" fillId="2" borderId="4" xfId="0" applyNumberFormat="1" applyFont="1" applyFill="1" applyBorder="1" applyAlignment="1" applyProtection="1">
      <alignment horizontal="left"/>
      <protection locked="0"/>
    </xf>
    <xf numFmtId="165" fontId="1" fillId="0" borderId="4" xfId="0" applyNumberFormat="1" applyFont="1" applyFill="1" applyBorder="1" applyAlignment="1" applyProtection="1">
      <alignment horizontal="left"/>
      <protection locked="0"/>
    </xf>
    <xf numFmtId="0" fontId="24" fillId="0" borderId="1" xfId="0" applyFont="1" applyFill="1" applyBorder="1" applyAlignment="1">
      <alignment wrapText="1"/>
    </xf>
    <xf numFmtId="0" fontId="24" fillId="0" borderId="1" xfId="0" applyFont="1" applyFill="1" applyBorder="1" applyAlignment="1">
      <alignment vertical="top"/>
    </xf>
    <xf numFmtId="0" fontId="24" fillId="0" borderId="1" xfId="0" applyFont="1" applyFill="1" applyBorder="1"/>
    <xf numFmtId="0" fontId="24" fillId="2" borderId="1" xfId="0" applyFont="1" applyFill="1" applyBorder="1" applyAlignment="1">
      <alignment horizontal="left" vertical="top" wrapText="1"/>
    </xf>
    <xf numFmtId="0" fontId="24" fillId="2" borderId="1" xfId="0" applyFont="1" applyFill="1" applyBorder="1" applyAlignment="1">
      <alignment vertical="top" wrapText="1"/>
    </xf>
    <xf numFmtId="0" fontId="1" fillId="2" borderId="14" xfId="0" applyFont="1" applyFill="1" applyBorder="1" applyAlignment="1" applyProtection="1">
      <alignment horizontal="left" vertical="center" wrapText="1"/>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21" xfId="0" applyFill="1" applyBorder="1" applyAlignment="1">
      <alignment horizontal="left" vertical="top"/>
    </xf>
    <xf numFmtId="0" fontId="0" fillId="13" borderId="22" xfId="0" applyFill="1" applyBorder="1" applyAlignment="1">
      <alignment horizontal="left" vertical="top"/>
    </xf>
    <xf numFmtId="0" fontId="0" fillId="13" borderId="0" xfId="0" applyFill="1" applyAlignment="1">
      <alignment horizontal="left" vertical="top"/>
    </xf>
    <xf numFmtId="0" fontId="24" fillId="3" borderId="0" xfId="0" applyFont="1" applyFill="1" applyAlignment="1">
      <alignment horizontal="left" vertical="top" wrapText="1"/>
    </xf>
    <xf numFmtId="0" fontId="33" fillId="13" borderId="0" xfId="0" applyFont="1" applyFill="1" applyAlignment="1">
      <alignment horizontal="left" vertical="top"/>
    </xf>
    <xf numFmtId="0" fontId="0" fillId="3" borderId="0" xfId="0" applyFill="1" applyAlignment="1">
      <alignment horizontal="left" vertical="top" wrapText="1"/>
    </xf>
    <xf numFmtId="0" fontId="0" fillId="13" borderId="22" xfId="0" applyFill="1" applyBorder="1" applyAlignment="1">
      <alignment horizontal="left" vertical="top" wrapText="1"/>
    </xf>
    <xf numFmtId="0" fontId="0" fillId="13" borderId="0" xfId="0" applyFill="1" applyAlignment="1">
      <alignment horizontal="left" vertical="top" wrapText="1"/>
    </xf>
    <xf numFmtId="0" fontId="0" fillId="0" borderId="63" xfId="0" applyBorder="1" applyAlignment="1">
      <alignment horizontal="left" vertical="top" wrapText="1"/>
    </xf>
    <xf numFmtId="0" fontId="0" fillId="0" borderId="63" xfId="0" applyBorder="1" applyAlignment="1">
      <alignment horizontal="left" vertical="top"/>
    </xf>
    <xf numFmtId="0" fontId="24" fillId="0" borderId="7" xfId="0" applyFont="1" applyBorder="1" applyAlignment="1">
      <alignment horizontal="left" vertical="top" wrapText="1"/>
    </xf>
    <xf numFmtId="0" fontId="24" fillId="0" borderId="11" xfId="0" applyFont="1" applyBorder="1" applyAlignment="1">
      <alignment horizontal="left" vertical="top" wrapText="1"/>
    </xf>
    <xf numFmtId="0" fontId="24" fillId="0" borderId="11" xfId="0" applyFont="1" applyBorder="1" applyAlignment="1">
      <alignment horizontal="left" vertical="top"/>
    </xf>
    <xf numFmtId="0" fontId="24" fillId="0" borderId="6" xfId="0" applyFont="1" applyBorder="1" applyAlignment="1">
      <alignment horizontal="left" vertical="center" wrapText="1"/>
    </xf>
    <xf numFmtId="0" fontId="53" fillId="0" borderId="0" xfId="0" applyFont="1" applyAlignment="1">
      <alignment horizontal="left" vertical="top"/>
    </xf>
    <xf numFmtId="0" fontId="53" fillId="0" borderId="0" xfId="0" applyFont="1" applyAlignment="1">
      <alignment horizontal="left" vertical="top" wrapText="1"/>
    </xf>
    <xf numFmtId="0" fontId="53" fillId="3" borderId="0" xfId="0" applyFont="1" applyFill="1" applyAlignment="1">
      <alignment horizontal="left" vertical="top" wrapText="1"/>
    </xf>
    <xf numFmtId="0" fontId="53" fillId="13" borderId="22" xfId="0" applyFont="1" applyFill="1" applyBorder="1" applyAlignment="1">
      <alignment horizontal="left" vertical="top" wrapText="1"/>
    </xf>
    <xf numFmtId="0" fontId="53" fillId="13" borderId="0" xfId="0" applyFont="1" applyFill="1" applyAlignment="1">
      <alignment horizontal="left" vertical="top"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8" xfId="0" applyFont="1" applyBorder="1" applyAlignment="1">
      <alignment horizontal="left" vertical="center" wrapText="1"/>
    </xf>
    <xf numFmtId="0" fontId="53" fillId="3" borderId="21" xfId="0" applyFont="1" applyFill="1" applyBorder="1" applyAlignment="1">
      <alignment horizontal="left" vertical="top"/>
    </xf>
    <xf numFmtId="0" fontId="24" fillId="13" borderId="0" xfId="0" applyFont="1" applyFill="1" applyAlignment="1">
      <alignment horizontal="left" vertical="top" wrapText="1"/>
    </xf>
    <xf numFmtId="0" fontId="0" fillId="13" borderId="22" xfId="0" applyFill="1" applyBorder="1" applyAlignment="1">
      <alignment horizontal="left" vertical="center"/>
    </xf>
    <xf numFmtId="0" fontId="0" fillId="13" borderId="0" xfId="0" applyFill="1" applyAlignment="1">
      <alignment horizontal="left" vertical="center"/>
    </xf>
    <xf numFmtId="0" fontId="0" fillId="3" borderId="21" xfId="0" applyFill="1" applyBorder="1" applyAlignment="1">
      <alignment horizontal="left" vertical="center"/>
    </xf>
    <xf numFmtId="0" fontId="33" fillId="13" borderId="0" xfId="0" applyFont="1" applyFill="1" applyAlignment="1">
      <alignment horizontal="left" vertical="top" wrapText="1"/>
    </xf>
    <xf numFmtId="0" fontId="53" fillId="3" borderId="0" xfId="0" applyFont="1" applyFill="1" applyAlignment="1">
      <alignment horizontal="left" vertical="top"/>
    </xf>
    <xf numFmtId="0" fontId="53" fillId="13" borderId="22" xfId="0" applyFont="1" applyFill="1" applyBorder="1" applyAlignment="1">
      <alignment horizontal="left" vertical="top"/>
    </xf>
    <xf numFmtId="0" fontId="53" fillId="13" borderId="0" xfId="0" applyFont="1" applyFill="1" applyAlignment="1">
      <alignment horizontal="left" vertical="top"/>
    </xf>
    <xf numFmtId="0" fontId="24" fillId="0" borderId="0" xfId="0" applyFont="1" applyAlignment="1">
      <alignment horizontal="left" vertical="top"/>
    </xf>
    <xf numFmtId="0" fontId="24" fillId="3" borderId="0" xfId="0" applyFont="1" applyFill="1" applyAlignment="1">
      <alignment horizontal="left" vertical="top"/>
    </xf>
    <xf numFmtId="0" fontId="24" fillId="13" borderId="22" xfId="0" applyFont="1" applyFill="1" applyBorder="1" applyAlignment="1">
      <alignment horizontal="left" vertical="top"/>
    </xf>
    <xf numFmtId="0" fontId="24" fillId="13" borderId="0" xfId="0" applyFont="1" applyFill="1" applyAlignment="1">
      <alignment horizontal="left" vertical="top"/>
    </xf>
    <xf numFmtId="0" fontId="24" fillId="3" borderId="21" xfId="0" applyFont="1" applyFill="1" applyBorder="1" applyAlignment="1">
      <alignment horizontal="left" vertical="top"/>
    </xf>
    <xf numFmtId="0" fontId="24" fillId="0" borderId="11" xfId="0" applyFont="1" applyBorder="1" applyAlignment="1">
      <alignment horizontal="center" vertical="top"/>
    </xf>
    <xf numFmtId="0" fontId="24" fillId="0" borderId="13" xfId="0" applyFont="1" applyBorder="1" applyAlignment="1">
      <alignment horizontal="left" vertical="top" wrapText="1"/>
    </xf>
    <xf numFmtId="0" fontId="24" fillId="0" borderId="63" xfId="0" applyFont="1" applyBorder="1" applyAlignment="1">
      <alignment horizontal="left" vertical="top" wrapText="1"/>
    </xf>
    <xf numFmtId="0" fontId="24" fillId="0" borderId="63" xfId="0" applyFont="1" applyBorder="1" applyAlignment="1">
      <alignment horizontal="left" vertical="center" wrapText="1"/>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33" fillId="0" borderId="8" xfId="0" applyFont="1" applyBorder="1" applyAlignment="1">
      <alignment horizontal="left" vertical="top" wrapText="1"/>
    </xf>
    <xf numFmtId="0" fontId="33" fillId="0" borderId="31" xfId="0" applyFont="1" applyBorder="1" applyAlignment="1">
      <alignment horizontal="left" vertical="center" wrapText="1"/>
    </xf>
    <xf numFmtId="0" fontId="0" fillId="13" borderId="22" xfId="0" applyFill="1" applyBorder="1"/>
    <xf numFmtId="0" fontId="0" fillId="13" borderId="0" xfId="0" applyFill="1"/>
    <xf numFmtId="0" fontId="0" fillId="13" borderId="20" xfId="0" applyFill="1" applyBorder="1" applyAlignment="1">
      <alignment horizontal="left" vertical="top"/>
    </xf>
    <xf numFmtId="0" fontId="0" fillId="13" borderId="19" xfId="0" applyFill="1" applyBorder="1" applyAlignment="1">
      <alignment horizontal="left" vertical="top"/>
    </xf>
    <xf numFmtId="0" fontId="0" fillId="3" borderId="18" xfId="0" applyFill="1" applyBorder="1" applyAlignment="1">
      <alignment horizontal="left" vertical="top"/>
    </xf>
    <xf numFmtId="0" fontId="24" fillId="0" borderId="0" xfId="0" applyFont="1" applyAlignment="1">
      <alignment horizontal="center" vertical="top"/>
    </xf>
    <xf numFmtId="0" fontId="24" fillId="0" borderId="0" xfId="0" applyFont="1" applyAlignment="1">
      <alignment horizontal="left" vertical="top" wrapText="1"/>
    </xf>
    <xf numFmtId="0" fontId="24" fillId="13" borderId="25" xfId="0" applyFont="1" applyFill="1" applyBorder="1"/>
    <xf numFmtId="0" fontId="24" fillId="13" borderId="24" xfId="0" applyFont="1" applyFill="1" applyBorder="1" applyAlignment="1">
      <alignment horizontal="left" vertical="top" wrapText="1"/>
    </xf>
    <xf numFmtId="0" fontId="24" fillId="13" borderId="24" xfId="0" applyFont="1" applyFill="1" applyBorder="1" applyAlignment="1">
      <alignment horizontal="center" vertical="top"/>
    </xf>
    <xf numFmtId="0" fontId="24" fillId="13" borderId="23" xfId="0" applyFont="1" applyFill="1" applyBorder="1"/>
    <xf numFmtId="0" fontId="24" fillId="13" borderId="22" xfId="0" applyFont="1" applyFill="1" applyBorder="1"/>
    <xf numFmtId="0" fontId="33" fillId="0" borderId="12" xfId="0" applyFont="1" applyBorder="1" applyAlignment="1">
      <alignment horizontal="center" vertical="center"/>
    </xf>
    <xf numFmtId="0" fontId="24" fillId="13" borderId="21" xfId="0" applyFont="1" applyFill="1" applyBorder="1"/>
    <xf numFmtId="0" fontId="33" fillId="0" borderId="6" xfId="0" applyFont="1" applyBorder="1" applyAlignment="1">
      <alignment horizontal="center" vertical="center"/>
    </xf>
    <xf numFmtId="0" fontId="24" fillId="0" borderId="7" xfId="0" applyFont="1" applyBorder="1" applyAlignment="1">
      <alignment wrapText="1"/>
    </xf>
    <xf numFmtId="0" fontId="33" fillId="13" borderId="9" xfId="0" applyFont="1" applyFill="1" applyBorder="1" applyAlignment="1">
      <alignment horizontal="center" vertical="center" wrapText="1"/>
    </xf>
    <xf numFmtId="0" fontId="33" fillId="13" borderId="8" xfId="0" applyFont="1" applyFill="1" applyBorder="1" applyAlignment="1">
      <alignment horizontal="center" vertical="center"/>
    </xf>
    <xf numFmtId="0" fontId="24" fillId="3" borderId="0" xfId="0" applyFont="1" applyFill="1"/>
    <xf numFmtId="0" fontId="24" fillId="13" borderId="0" xfId="0" applyFont="1" applyFill="1" applyAlignment="1">
      <alignment horizontal="center" vertical="top"/>
    </xf>
    <xf numFmtId="0" fontId="55" fillId="13" borderId="0" xfId="0" applyFont="1" applyFill="1" applyAlignment="1">
      <alignment horizontal="center"/>
    </xf>
    <xf numFmtId="0" fontId="24" fillId="13" borderId="20" xfId="0" applyFont="1" applyFill="1" applyBorder="1"/>
    <xf numFmtId="0" fontId="24" fillId="13" borderId="19" xfId="0" applyFont="1" applyFill="1" applyBorder="1" applyAlignment="1">
      <alignment wrapText="1"/>
    </xf>
    <xf numFmtId="0" fontId="24" fillId="13" borderId="19" xfId="0" applyFont="1" applyFill="1" applyBorder="1" applyAlignment="1">
      <alignment horizontal="center" vertical="top"/>
    </xf>
    <xf numFmtId="0" fontId="24" fillId="13" borderId="18" xfId="0" applyFont="1" applyFill="1" applyBorder="1"/>
    <xf numFmtId="0" fontId="24" fillId="3" borderId="25" xfId="0" applyFont="1" applyFill="1" applyBorder="1" applyAlignment="1">
      <alignment horizontal="left" vertical="top"/>
    </xf>
    <xf numFmtId="0" fontId="24" fillId="3" borderId="24" xfId="0" applyFont="1" applyFill="1" applyBorder="1" applyAlignment="1">
      <alignment horizontal="left" vertical="top"/>
    </xf>
    <xf numFmtId="0" fontId="24" fillId="3" borderId="23" xfId="0" applyFont="1" applyFill="1" applyBorder="1" applyAlignment="1">
      <alignment horizontal="left" vertical="top"/>
    </xf>
    <xf numFmtId="0" fontId="24" fillId="3" borderId="22" xfId="0" applyFont="1" applyFill="1" applyBorder="1" applyAlignment="1">
      <alignment horizontal="left" vertical="top"/>
    </xf>
    <xf numFmtId="0" fontId="33" fillId="3" borderId="0" xfId="0" applyFont="1" applyFill="1" applyAlignment="1">
      <alignment horizontal="left" vertical="top"/>
    </xf>
    <xf numFmtId="0" fontId="33" fillId="3" borderId="0" xfId="0" applyFont="1" applyFill="1" applyAlignment="1">
      <alignment horizontal="left" vertical="top" wrapText="1"/>
    </xf>
    <xf numFmtId="0" fontId="33" fillId="0" borderId="3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1" xfId="0" applyFont="1" applyBorder="1" applyAlignment="1">
      <alignment horizontal="center" vertical="center"/>
    </xf>
    <xf numFmtId="0" fontId="24" fillId="3" borderId="20" xfId="0" applyFont="1" applyFill="1" applyBorder="1" applyAlignment="1">
      <alignment horizontal="left" vertical="top"/>
    </xf>
    <xf numFmtId="0" fontId="24" fillId="3" borderId="19" xfId="0" applyFont="1" applyFill="1" applyBorder="1" applyAlignment="1">
      <alignment horizontal="left" vertical="top"/>
    </xf>
    <xf numFmtId="0" fontId="24" fillId="3" borderId="18" xfId="0" applyFont="1" applyFill="1" applyBorder="1" applyAlignment="1">
      <alignment horizontal="left" vertical="top"/>
    </xf>
    <xf numFmtId="0" fontId="56" fillId="0" borderId="1" xfId="0" applyFont="1" applyBorder="1" applyAlignment="1">
      <alignment vertical="top" wrapText="1"/>
    </xf>
    <xf numFmtId="0" fontId="57" fillId="0" borderId="1" xfId="0" applyFont="1" applyBorder="1" applyAlignment="1">
      <alignment vertical="top" wrapText="1"/>
    </xf>
    <xf numFmtId="0" fontId="56" fillId="0" borderId="15" xfId="0" applyFont="1" applyBorder="1" applyAlignment="1">
      <alignment vertical="top" wrapText="1"/>
    </xf>
    <xf numFmtId="0" fontId="56" fillId="0" borderId="26" xfId="0" applyFont="1" applyBorder="1" applyAlignment="1">
      <alignment vertical="top" wrapText="1"/>
    </xf>
    <xf numFmtId="0" fontId="56" fillId="0" borderId="27" xfId="0" applyFont="1" applyBorder="1" applyAlignment="1">
      <alignment vertical="top" wrapText="1"/>
    </xf>
    <xf numFmtId="0" fontId="24" fillId="0" borderId="33" xfId="0" applyFont="1" applyBorder="1" applyAlignment="1">
      <alignment horizontal="left" vertical="top" wrapText="1"/>
    </xf>
    <xf numFmtId="0" fontId="24" fillId="0" borderId="39" xfId="0" applyFont="1" applyBorder="1" applyAlignment="1">
      <alignment horizontal="left" vertical="top" wrapText="1"/>
    </xf>
    <xf numFmtId="0" fontId="24" fillId="0" borderId="39" xfId="0" applyFont="1" applyBorder="1" applyAlignment="1">
      <alignment horizontal="center" vertical="top"/>
    </xf>
    <xf numFmtId="0" fontId="24" fillId="0" borderId="33" xfId="0" applyFont="1" applyBorder="1" applyAlignment="1">
      <alignment horizontal="left" vertical="top"/>
    </xf>
    <xf numFmtId="0" fontId="33" fillId="0" borderId="36" xfId="0" applyFont="1" applyBorder="1" applyAlignment="1">
      <alignment horizontal="center" vertical="center"/>
    </xf>
    <xf numFmtId="0" fontId="56" fillId="0" borderId="0" xfId="0" applyFont="1" applyAlignment="1">
      <alignment horizontal="left" vertical="top" wrapText="1"/>
    </xf>
    <xf numFmtId="0" fontId="24" fillId="0" borderId="39" xfId="0" applyFont="1" applyBorder="1" applyAlignment="1">
      <alignment horizontal="left" vertical="top"/>
    </xf>
    <xf numFmtId="0" fontId="24" fillId="0" borderId="36" xfId="0" applyFont="1" applyBorder="1" applyAlignment="1">
      <alignment horizontal="left" vertical="top" wrapText="1"/>
    </xf>
    <xf numFmtId="0" fontId="30" fillId="0" borderId="11" xfId="0" applyFont="1" applyBorder="1" applyAlignment="1">
      <alignment horizontal="left" vertical="top" wrapText="1"/>
    </xf>
    <xf numFmtId="0" fontId="56" fillId="0" borderId="12" xfId="0" applyFont="1" applyBorder="1" applyAlignment="1">
      <alignment horizontal="left" vertical="center" wrapText="1"/>
    </xf>
    <xf numFmtId="0" fontId="24" fillId="0" borderId="11" xfId="0" applyFont="1" applyBorder="1" applyAlignment="1">
      <alignment horizontal="left" vertical="top" wrapText="1"/>
    </xf>
    <xf numFmtId="0" fontId="59" fillId="0" borderId="11" xfId="0" applyFont="1" applyBorder="1" applyAlignment="1">
      <alignment vertical="top" wrapText="1"/>
    </xf>
    <xf numFmtId="0" fontId="1" fillId="0" borderId="3" xfId="0" applyFont="1" applyFill="1" applyBorder="1" applyAlignment="1" applyProtection="1">
      <alignment horizontal="left" vertical="top" wrapText="1"/>
    </xf>
    <xf numFmtId="0" fontId="60" fillId="2" borderId="1" xfId="0" applyFont="1" applyFill="1" applyBorder="1" applyAlignment="1">
      <alignment horizontal="left" vertical="top"/>
    </xf>
    <xf numFmtId="0" fontId="60" fillId="2" borderId="1" xfId="0" applyFont="1" applyFill="1" applyBorder="1" applyAlignment="1">
      <alignment vertical="top"/>
    </xf>
    <xf numFmtId="0" fontId="61" fillId="2" borderId="1" xfId="0" applyFont="1" applyFill="1" applyBorder="1" applyAlignment="1">
      <alignment vertical="top"/>
    </xf>
    <xf numFmtId="0" fontId="50" fillId="5" borderId="1" xfId="0" applyFont="1" applyFill="1" applyBorder="1" applyAlignment="1" applyProtection="1">
      <alignment horizontal="left" vertical="center"/>
    </xf>
    <xf numFmtId="0" fontId="60" fillId="2" borderId="1" xfId="0" applyFont="1" applyFill="1" applyBorder="1" applyAlignment="1"/>
    <xf numFmtId="0" fontId="50" fillId="0" borderId="1" xfId="0" applyFont="1" applyFill="1" applyBorder="1" applyAlignment="1">
      <alignment vertical="top" wrapText="1"/>
    </xf>
    <xf numFmtId="15" fontId="1" fillId="2" borderId="4" xfId="0" applyNumberFormat="1" applyFont="1" applyFill="1" applyBorder="1" applyAlignment="1" applyProtection="1">
      <alignment horizontal="left"/>
    </xf>
    <xf numFmtId="15"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3" fontId="1" fillId="0" borderId="0" xfId="0" applyNumberFormat="1" applyFont="1" applyAlignment="1" applyProtection="1">
      <alignment vertical="top" wrapText="1"/>
      <protection locked="0"/>
    </xf>
    <xf numFmtId="0" fontId="2" fillId="3" borderId="24" xfId="0" applyFont="1" applyFill="1" applyBorder="1" applyAlignment="1">
      <alignment horizontal="left" vertical="center" wrapText="1"/>
    </xf>
    <xf numFmtId="0" fontId="2" fillId="3" borderId="0" xfId="0" applyFont="1" applyFill="1" applyAlignment="1">
      <alignment horizontal="left" vertical="center" wrapText="1"/>
    </xf>
    <xf numFmtId="0" fontId="2" fillId="2" borderId="42" xfId="0" applyFont="1" applyFill="1" applyBorder="1" applyAlignment="1">
      <alignment horizontal="center" vertical="top" wrapText="1"/>
    </xf>
    <xf numFmtId="0" fontId="2" fillId="2" borderId="30" xfId="0" applyFont="1" applyFill="1" applyBorder="1" applyAlignment="1">
      <alignment horizontal="center" vertical="top" wrapText="1"/>
    </xf>
    <xf numFmtId="0" fontId="11" fillId="3" borderId="0" xfId="0" applyFont="1" applyFill="1" applyAlignment="1">
      <alignment vertical="top" wrapText="1"/>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13" fillId="2" borderId="42" xfId="0" applyFont="1" applyFill="1" applyBorder="1" applyAlignment="1">
      <alignment horizontal="center"/>
    </xf>
    <xf numFmtId="0" fontId="13" fillId="2" borderId="16" xfId="0" applyFont="1" applyFill="1" applyBorder="1" applyAlignment="1">
      <alignment horizontal="center"/>
    </xf>
    <xf numFmtId="0" fontId="13" fillId="2" borderId="30" xfId="0" applyFont="1" applyFill="1" applyBorder="1" applyAlignment="1">
      <alignment horizontal="center"/>
    </xf>
    <xf numFmtId="0" fontId="10" fillId="3" borderId="21"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0" fontId="15" fillId="3" borderId="0" xfId="0" applyFont="1" applyFill="1" applyAlignment="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Alignment="1">
      <alignment horizontal="left" vertical="center" wrapText="1"/>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center" vertical="top" wrapText="1"/>
    </xf>
    <xf numFmtId="0" fontId="14" fillId="2" borderId="16" xfId="0" applyFont="1" applyFill="1" applyBorder="1" applyAlignment="1" applyProtection="1">
      <alignment horizontal="center" vertical="top" wrapText="1"/>
    </xf>
    <xf numFmtId="0" fontId="14" fillId="2" borderId="30"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24" fillId="2" borderId="5" xfId="0" applyFont="1" applyFill="1" applyBorder="1" applyAlignment="1" applyProtection="1">
      <alignment horizontal="left" vertical="top" wrapText="1"/>
    </xf>
    <xf numFmtId="0" fontId="24" fillId="2" borderId="43" xfId="0" applyFont="1" applyFill="1" applyBorder="1" applyAlignment="1" applyProtection="1">
      <alignment horizontal="left" vertical="top" wrapText="1"/>
    </xf>
    <xf numFmtId="0" fontId="24" fillId="2" borderId="6" xfId="0" applyFont="1" applyFill="1" applyBorder="1" applyAlignment="1" applyProtection="1">
      <alignment horizontal="left" vertical="top" wrapText="1"/>
    </xf>
    <xf numFmtId="0" fontId="24" fillId="2" borderId="7"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14" fillId="2" borderId="43"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24" fillId="2" borderId="50" xfId="0" applyFont="1" applyFill="1" applyBorder="1" applyAlignment="1" applyProtection="1">
      <alignment horizontal="left" vertical="top" wrapText="1"/>
    </xf>
    <xf numFmtId="0" fontId="24" fillId="2" borderId="52" xfId="0" applyFont="1" applyFill="1" applyBorder="1" applyAlignment="1" applyProtection="1">
      <alignment horizontal="left"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24" fillId="0" borderId="50" xfId="0" applyFont="1" applyFill="1" applyBorder="1" applyAlignment="1" applyProtection="1">
      <alignment horizontal="left" vertical="top" wrapText="1"/>
    </xf>
    <xf numFmtId="0" fontId="24" fillId="0" borderId="52" xfId="0" applyFont="1" applyFill="1" applyBorder="1" applyAlignment="1" applyProtection="1">
      <alignment horizontal="left" vertical="top" wrapText="1"/>
    </xf>
    <xf numFmtId="0" fontId="14" fillId="2" borderId="12" xfId="0" applyFont="1" applyFill="1" applyBorder="1" applyAlignment="1" applyProtection="1">
      <alignment horizontal="center" vertical="top" wrapText="1"/>
    </xf>
    <xf numFmtId="0" fontId="14" fillId="2" borderId="13" xfId="0" applyFont="1" applyFill="1" applyBorder="1" applyAlignment="1" applyProtection="1">
      <alignment horizontal="center" vertical="top" wrapText="1"/>
    </xf>
    <xf numFmtId="0" fontId="33" fillId="0" borderId="31" xfId="0" applyFont="1" applyBorder="1" applyAlignment="1">
      <alignment horizontal="left" vertical="center" wrapText="1"/>
    </xf>
    <xf numFmtId="0" fontId="24" fillId="0" borderId="62" xfId="0" applyFont="1" applyBorder="1" applyAlignment="1">
      <alignment horizontal="left" vertical="center" wrapText="1"/>
    </xf>
    <xf numFmtId="0" fontId="24" fillId="0" borderId="62" xfId="0" applyFont="1" applyBorder="1" applyAlignment="1">
      <alignment horizontal="center" vertical="top" wrapText="1"/>
    </xf>
    <xf numFmtId="0" fontId="24" fillId="0" borderId="17" xfId="0" applyFont="1" applyBorder="1" applyAlignment="1">
      <alignment horizontal="center" vertical="top"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12" xfId="0" applyFont="1" applyBorder="1" applyAlignment="1">
      <alignment horizontal="center" vertical="top"/>
    </xf>
    <xf numFmtId="0" fontId="24" fillId="0" borderId="63" xfId="0" applyFont="1" applyBorder="1" applyAlignment="1">
      <alignment horizontal="center" vertical="top"/>
    </xf>
    <xf numFmtId="0" fontId="24" fillId="0" borderId="13" xfId="0" applyFont="1" applyBorder="1" applyAlignment="1">
      <alignment horizontal="center" vertical="top"/>
    </xf>
    <xf numFmtId="0" fontId="33" fillId="0" borderId="29"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5" xfId="0" applyFont="1" applyBorder="1" applyAlignment="1">
      <alignment horizontal="center" vertical="center" wrapText="1"/>
    </xf>
    <xf numFmtId="0" fontId="33" fillId="13" borderId="0" xfId="0" applyFont="1" applyFill="1" applyAlignment="1">
      <alignment horizontal="left" vertical="top"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63"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63" xfId="0" applyFont="1" applyBorder="1" applyAlignment="1">
      <alignment horizontal="center" vertical="top" wrapText="1"/>
    </xf>
    <xf numFmtId="0" fontId="24" fillId="0" borderId="13" xfId="0" applyFont="1" applyBorder="1" applyAlignment="1">
      <alignment horizontal="center" vertical="top"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63" xfId="0" applyBorder="1" applyAlignment="1">
      <alignment horizontal="center" vertical="center"/>
    </xf>
    <xf numFmtId="0" fontId="0" fillId="0" borderId="13" xfId="0" applyBorder="1" applyAlignment="1">
      <alignment horizontal="center" vertical="center"/>
    </xf>
    <xf numFmtId="0" fontId="33" fillId="0" borderId="47" xfId="0" applyFont="1" applyBorder="1" applyAlignment="1">
      <alignment horizontal="left" vertical="center" wrapText="1"/>
    </xf>
    <xf numFmtId="0" fontId="33" fillId="0" borderId="58" xfId="0" applyFont="1" applyBorder="1" applyAlignment="1">
      <alignment horizontal="left" vertical="center" wrapText="1"/>
    </xf>
    <xf numFmtId="0" fontId="0" fillId="0" borderId="63" xfId="0" applyBorder="1" applyAlignment="1">
      <alignment horizontal="center" vertical="top"/>
    </xf>
    <xf numFmtId="0" fontId="0" fillId="0" borderId="13"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55" fillId="0" borderId="42" xfId="0" applyFont="1" applyBorder="1" applyAlignment="1">
      <alignment horizontal="center"/>
    </xf>
    <xf numFmtId="0" fontId="55" fillId="0" borderId="16" xfId="0" applyFont="1" applyBorder="1" applyAlignment="1">
      <alignment horizontal="center"/>
    </xf>
    <xf numFmtId="0" fontId="55" fillId="0" borderId="30" xfId="0" applyFont="1" applyBorder="1" applyAlignment="1">
      <alignment horizontal="center"/>
    </xf>
    <xf numFmtId="0" fontId="33" fillId="0" borderId="50" xfId="0" applyFont="1" applyBorder="1" applyAlignment="1">
      <alignment horizontal="left" vertical="center" wrapText="1"/>
    </xf>
    <xf numFmtId="0" fontId="33" fillId="0" borderId="55" xfId="0" applyFont="1" applyBorder="1" applyAlignment="1">
      <alignment horizontal="left" vertical="center" wrapText="1"/>
    </xf>
    <xf numFmtId="0" fontId="33" fillId="0" borderId="44" xfId="0" applyFont="1" applyBorder="1" applyAlignment="1">
      <alignment horizontal="left" vertical="center" wrapText="1"/>
    </xf>
    <xf numFmtId="0" fontId="33" fillId="0" borderId="64" xfId="0" applyFont="1" applyBorder="1" applyAlignment="1">
      <alignment horizontal="left" vertical="center" wrapText="1"/>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0" borderId="11" xfId="0" applyFont="1" applyBorder="1" applyAlignment="1">
      <alignment horizontal="center" vertical="top"/>
    </xf>
    <xf numFmtId="0" fontId="24" fillId="0" borderId="7" xfId="0" applyFont="1" applyBorder="1" applyAlignment="1">
      <alignment horizontal="center" vertical="top"/>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24" fillId="0" borderId="44" xfId="0" applyFont="1" applyBorder="1" applyAlignment="1">
      <alignment horizontal="left" vertical="center"/>
    </xf>
    <xf numFmtId="0" fontId="24" fillId="0" borderId="64" xfId="0" applyFont="1" applyBorder="1" applyAlignment="1">
      <alignment horizontal="left" vertical="center"/>
    </xf>
    <xf numFmtId="0" fontId="24" fillId="0" borderId="41" xfId="0" applyFont="1" applyBorder="1" applyAlignment="1">
      <alignment horizontal="center" vertical="top"/>
    </xf>
    <xf numFmtId="0" fontId="24" fillId="0" borderId="45" xfId="0" applyFont="1" applyBorder="1" applyAlignment="1">
      <alignment horizontal="center" vertical="top"/>
    </xf>
    <xf numFmtId="0" fontId="24" fillId="0" borderId="46" xfId="0" applyFont="1" applyBorder="1" applyAlignment="1">
      <alignment horizontal="center" vertical="top"/>
    </xf>
    <xf numFmtId="0" fontId="33" fillId="0" borderId="51" xfId="0" applyFont="1" applyBorder="1" applyAlignment="1">
      <alignment horizontal="center" vertical="center" wrapText="1"/>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63" xfId="0" applyFont="1" applyBorder="1" applyAlignment="1">
      <alignment horizontal="left" vertical="top"/>
    </xf>
    <xf numFmtId="0" fontId="24" fillId="0" borderId="13" xfId="0" applyFont="1" applyBorder="1" applyAlignment="1">
      <alignment horizontal="left" vertical="top"/>
    </xf>
    <xf numFmtId="0" fontId="24" fillId="0" borderId="12" xfId="0" applyFont="1" applyBorder="1" applyAlignment="1">
      <alignment horizontal="center"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9" xfId="0" applyFont="1" applyBorder="1" applyAlignment="1">
      <alignment horizontal="left" vertical="top"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55" fillId="0" borderId="42" xfId="0" applyFont="1" applyBorder="1" applyAlignment="1">
      <alignment horizontal="center" vertical="top"/>
    </xf>
    <xf numFmtId="0" fontId="55" fillId="0" borderId="16" xfId="0" applyFont="1" applyBorder="1" applyAlignment="1">
      <alignment horizontal="center" vertical="top"/>
    </xf>
    <xf numFmtId="0" fontId="55" fillId="0" borderId="30" xfId="0" applyFont="1" applyBorder="1" applyAlignment="1">
      <alignment horizontal="center" vertical="top"/>
    </xf>
    <xf numFmtId="0" fontId="33" fillId="3" borderId="0" xfId="0" applyFont="1" applyFill="1" applyAlignment="1">
      <alignment horizontal="left" vertical="center" wrapText="1"/>
    </xf>
    <xf numFmtId="0" fontId="24" fillId="3" borderId="0" xfId="0" applyFont="1" applyFill="1" applyAlignment="1">
      <alignment horizontal="center" vertical="top"/>
    </xf>
    <xf numFmtId="0" fontId="1" fillId="2" borderId="42"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23" fillId="2" borderId="42" xfId="1" applyFill="1" applyBorder="1" applyAlignment="1" applyProtection="1">
      <alignment horizontal="left"/>
      <protection locked="0"/>
    </xf>
    <xf numFmtId="0" fontId="2" fillId="3" borderId="24"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24" fillId="2" borderId="42" xfId="0" applyFont="1" applyFill="1" applyBorder="1" applyAlignment="1" applyProtection="1">
      <alignment horizontal="left" vertical="top" wrapText="1"/>
    </xf>
    <xf numFmtId="0" fontId="24" fillId="2" borderId="30"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3" fillId="2" borderId="42" xfId="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8"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0" fillId="0" borderId="16" xfId="0" applyBorder="1"/>
    <xf numFmtId="0" fontId="0" fillId="0" borderId="30" xfId="0" applyBorder="1"/>
    <xf numFmtId="0" fontId="35"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12"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36"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51" fillId="4" borderId="1" xfId="0" applyFont="1" applyFill="1" applyBorder="1" applyAlignment="1">
      <alignment horizontal="center"/>
    </xf>
    <xf numFmtId="0" fontId="43" fillId="11" borderId="40" xfId="0" applyFont="1" applyFill="1" applyBorder="1" applyAlignment="1" applyProtection="1">
      <alignment horizontal="center" vertical="center"/>
    </xf>
    <xf numFmtId="0" fontId="43" fillId="11" borderId="49" xfId="0" applyFont="1" applyFill="1" applyBorder="1" applyAlignment="1" applyProtection="1">
      <alignment horizontal="center" vertical="center"/>
    </xf>
    <xf numFmtId="0" fontId="40" fillId="12" borderId="29" xfId="4" applyFill="1" applyBorder="1" applyAlignment="1" applyProtection="1">
      <alignment horizontal="center"/>
      <protection locked="0"/>
    </xf>
    <xf numFmtId="0" fontId="40" fillId="12" borderId="52" xfId="4" applyFill="1" applyBorder="1" applyAlignment="1" applyProtection="1">
      <alignment horizontal="center"/>
      <protection locked="0"/>
    </xf>
    <xf numFmtId="0" fontId="43" fillId="11" borderId="29"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48" fillId="12" borderId="29"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40" fillId="12" borderId="39" xfId="4" applyFill="1" applyBorder="1" applyAlignment="1" applyProtection="1">
      <alignment horizontal="center" vertical="center"/>
      <protection locked="0"/>
    </xf>
    <xf numFmtId="0" fontId="40" fillId="12" borderId="59" xfId="4" applyFill="1"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43" xfId="4" applyFill="1" applyBorder="1" applyAlignment="1" applyProtection="1">
      <alignment horizontal="center" vertical="center"/>
      <protection locked="0"/>
    </xf>
    <xf numFmtId="10" fontId="40" fillId="12" borderId="29" xfId="4" applyNumberFormat="1" applyFill="1" applyBorder="1" applyAlignment="1" applyProtection="1">
      <alignment horizontal="center" vertical="center"/>
      <protection locked="0"/>
    </xf>
    <xf numFmtId="10" fontId="40" fillId="12" borderId="55" xfId="4" applyNumberFormat="1" applyFill="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7" fillId="2" borderId="29" xfId="0" applyFont="1" applyFill="1" applyBorder="1" applyAlignment="1">
      <alignment horizontal="center" vertical="center"/>
    </xf>
    <xf numFmtId="0" fontId="37" fillId="2" borderId="51" xfId="0" applyFont="1" applyFill="1" applyBorder="1" applyAlignment="1">
      <alignment horizontal="center" vertical="center"/>
    </xf>
    <xf numFmtId="0" fontId="37"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8" fillId="8" borderId="29"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3" fillId="11" borderId="48" xfId="0" applyFont="1" applyFill="1" applyBorder="1" applyAlignment="1" applyProtection="1">
      <alignment horizontal="center" vertical="center"/>
    </xf>
    <xf numFmtId="0" fontId="40" fillId="8" borderId="29"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12" borderId="29"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40" fillId="8" borderId="29"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0" fontId="40" fillId="8" borderId="39" xfId="4" applyBorder="1" applyAlignment="1" applyProtection="1">
      <alignment horizontal="center" vertical="center"/>
      <protection locked="0"/>
    </xf>
    <xf numFmtId="0" fontId="40" fillId="8" borderId="59" xfId="4" applyBorder="1" applyAlignment="1" applyProtection="1">
      <alignment horizontal="center" vertical="center"/>
      <protection locked="0"/>
    </xf>
    <xf numFmtId="0" fontId="40" fillId="9" borderId="39" xfId="4" applyFill="1" applyBorder="1" applyAlignment="1" applyProtection="1">
      <alignment horizontal="center" vertical="center"/>
      <protection locked="0"/>
    </xf>
    <xf numFmtId="0" fontId="40" fillId="9" borderId="59" xfId="4" applyFill="1" applyBorder="1" applyAlignment="1" applyProtection="1">
      <alignment horizontal="center" vertical="center"/>
      <protection locked="0"/>
    </xf>
    <xf numFmtId="0" fontId="40" fillId="8" borderId="36" xfId="4" applyBorder="1" applyAlignment="1" applyProtection="1">
      <alignment horizontal="center" vertical="center"/>
      <protection locked="0"/>
    </xf>
    <xf numFmtId="0" fontId="40"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3" fillId="11" borderId="58" xfId="0" applyFont="1" applyFill="1" applyBorder="1" applyAlignment="1" applyProtection="1">
      <alignment horizontal="center" vertical="center"/>
    </xf>
    <xf numFmtId="0" fontId="43" fillId="11" borderId="47" xfId="0" applyFont="1" applyFill="1" applyBorder="1" applyAlignment="1" applyProtection="1">
      <alignment horizontal="center" vertical="center"/>
    </xf>
    <xf numFmtId="0" fontId="40" fillId="8" borderId="29"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40" fillId="12" borderId="29"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40"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0" fillId="12" borderId="29"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40" fillId="8" borderId="29" xfId="4" applyBorder="1" applyAlignment="1" applyProtection="1">
      <alignment horizontal="center"/>
      <protection locked="0"/>
    </xf>
    <xf numFmtId="0" fontId="40" fillId="8" borderId="52" xfId="4" applyBorder="1" applyAlignment="1" applyProtection="1">
      <alignment horizontal="center"/>
      <protection locked="0"/>
    </xf>
    <xf numFmtId="0" fontId="40" fillId="12" borderId="51"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50"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wrapText="1"/>
      <protection locked="0"/>
    </xf>
    <xf numFmtId="0" fontId="43" fillId="11" borderId="51" xfId="0" applyFont="1" applyFill="1" applyBorder="1" applyAlignment="1" applyProtection="1">
      <alignment horizontal="center" vertical="center" wrapText="1"/>
    </xf>
    <xf numFmtId="0" fontId="40" fillId="8" borderId="51" xfId="4" applyBorder="1" applyAlignment="1" applyProtection="1">
      <alignment horizontal="center" vertical="center"/>
      <protection locked="0"/>
    </xf>
    <xf numFmtId="10" fontId="40" fillId="8" borderId="29" xfId="4" applyNumberFormat="1" applyBorder="1" applyAlignment="1" applyProtection="1">
      <alignment horizontal="center" vertical="center" wrapText="1"/>
      <protection locked="0"/>
    </xf>
    <xf numFmtId="10" fontId="40" fillId="8" borderId="55" xfId="4" applyNumberFormat="1"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0" fontId="43" fillId="11" borderId="40" xfId="0" applyFont="1" applyFill="1" applyBorder="1" applyAlignment="1" applyProtection="1">
      <alignment horizontal="center" vertical="center" wrapText="1"/>
    </xf>
    <xf numFmtId="0" fontId="43" fillId="11" borderId="58" xfId="0" applyFont="1" applyFill="1" applyBorder="1" applyAlignment="1" applyProtection="1">
      <alignment horizontal="center" vertical="center" wrapText="1"/>
    </xf>
    <xf numFmtId="0" fontId="43"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40" fillId="12" borderId="39" xfId="4" applyFill="1" applyBorder="1" applyAlignment="1" applyProtection="1">
      <alignment horizontal="center" wrapText="1"/>
      <protection locked="0"/>
    </xf>
    <xf numFmtId="0" fontId="40" fillId="12" borderId="59" xfId="4" applyFill="1" applyBorder="1" applyAlignment="1" applyProtection="1">
      <alignment horizontal="center" wrapText="1"/>
      <protection locked="0"/>
    </xf>
    <xf numFmtId="0" fontId="40" fillId="12" borderId="36" xfId="4" applyFill="1" applyBorder="1" applyAlignment="1" applyProtection="1">
      <alignment horizontal="center" wrapText="1"/>
      <protection locked="0"/>
    </xf>
    <xf numFmtId="0" fontId="40" fillId="12" borderId="43" xfId="4" applyFill="1" applyBorder="1" applyAlignment="1" applyProtection="1">
      <alignment horizontal="center" wrapText="1"/>
      <protection locked="0"/>
    </xf>
    <xf numFmtId="0" fontId="40" fillId="8" borderId="39" xfId="4" applyBorder="1" applyAlignment="1" applyProtection="1">
      <alignment horizontal="center" wrapText="1"/>
      <protection locked="0"/>
    </xf>
    <xf numFmtId="0" fontId="40" fillId="8" borderId="59" xfId="4" applyBorder="1" applyAlignment="1" applyProtection="1">
      <alignment horizontal="center" wrapText="1"/>
      <protection locked="0"/>
    </xf>
    <xf numFmtId="0" fontId="40" fillId="8" borderId="36" xfId="4" applyBorder="1" applyAlignment="1" applyProtection="1">
      <alignment horizontal="center" wrapText="1"/>
      <protection locked="0"/>
    </xf>
    <xf numFmtId="0" fontId="40" fillId="8" borderId="43" xfId="4" applyBorder="1" applyAlignment="1" applyProtection="1">
      <alignment horizontal="center" wrapText="1"/>
      <protection locked="0"/>
    </xf>
    <xf numFmtId="0" fontId="48" fillId="8" borderId="29" xfId="4" applyFont="1" applyBorder="1" applyAlignment="1" applyProtection="1">
      <alignment horizontal="center" vertical="center" wrapText="1"/>
      <protection locked="0"/>
    </xf>
    <xf numFmtId="0" fontId="48" fillId="8" borderId="52" xfId="4" applyFont="1" applyBorder="1" applyAlignment="1" applyProtection="1">
      <alignment horizontal="center" vertical="center" wrapText="1"/>
      <protection locked="0"/>
    </xf>
    <xf numFmtId="0" fontId="48" fillId="12" borderId="29" xfId="4" applyFont="1" applyFill="1" applyBorder="1" applyAlignment="1" applyProtection="1">
      <alignment horizontal="center" vertical="center" wrapText="1"/>
      <protection locked="0"/>
    </xf>
    <xf numFmtId="0" fontId="48" fillId="12" borderId="52" xfId="4" applyFont="1" applyFill="1" applyBorder="1" applyAlignment="1" applyProtection="1">
      <alignment horizontal="center" vertical="center" wrapText="1"/>
      <protection locked="0"/>
    </xf>
    <xf numFmtId="0" fontId="48" fillId="12" borderId="39" xfId="4" applyFont="1" applyFill="1" applyBorder="1" applyAlignment="1" applyProtection="1">
      <alignment horizontal="center" vertical="center"/>
      <protection locked="0"/>
    </xf>
    <xf numFmtId="0" fontId="48" fillId="12" borderId="59" xfId="4" applyFont="1" applyFill="1" applyBorder="1" applyAlignment="1" applyProtection="1">
      <alignment horizontal="center" vertical="center"/>
      <protection locked="0"/>
    </xf>
    <xf numFmtId="0" fontId="48" fillId="8" borderId="39" xfId="4" applyFont="1" applyBorder="1" applyAlignment="1" applyProtection="1">
      <alignment horizontal="center" vertical="center"/>
      <protection locked="0"/>
    </xf>
    <xf numFmtId="0" fontId="48" fillId="8" borderId="59" xfId="4" applyFont="1" applyBorder="1" applyAlignment="1" applyProtection="1">
      <alignment horizontal="center" vertical="center"/>
      <protection locked="0"/>
    </xf>
    <xf numFmtId="0" fontId="41"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6</xdr:col>
          <xdr:colOff>508000</xdr:colOff>
          <xdr:row>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5</xdr:col>
          <xdr:colOff>1866900</xdr:colOff>
          <xdr:row>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32969" y="5457031"/>
              <a:ext cx="1066800" cy="3798888"/>
              <a:chOff x="3057525" y="5286375"/>
              <a:chExt cx="1066800" cy="219075"/>
            </a:xfrm>
          </xdr:grpSpPr>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32969" y="9227344"/>
              <a:ext cx="1066800" cy="3650059"/>
              <a:chOff x="3057525" y="5286375"/>
              <a:chExt cx="1066800" cy="219075"/>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32969" y="12848828"/>
              <a:ext cx="1066800" cy="3640138"/>
              <a:chOff x="3057525" y="5286375"/>
              <a:chExt cx="1066800" cy="219075"/>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32969" y="16460391"/>
              <a:ext cx="1066800" cy="219075"/>
              <a:chOff x="3057525" y="5286375"/>
              <a:chExt cx="1066800" cy="219075"/>
            </a:xfrm>
          </xdr:grpSpPr>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4375" y="1875234"/>
              <a:ext cx="1066800" cy="3610372"/>
              <a:chOff x="3057525" y="5286375"/>
              <a:chExt cx="1066800" cy="219075"/>
            </a:xfrm>
          </xdr:grpSpPr>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4375" y="5462044"/>
              <a:ext cx="1066800" cy="3798888"/>
              <a:chOff x="3057525" y="5286375"/>
              <a:chExt cx="1066800" cy="219075"/>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32969" y="19625469"/>
              <a:ext cx="1066800" cy="3203575"/>
              <a:chOff x="3057525" y="5286375"/>
              <a:chExt cx="1066800" cy="219075"/>
            </a:xfrm>
          </xdr:grpSpPr>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32969" y="22800469"/>
              <a:ext cx="1066800" cy="286544"/>
              <a:chOff x="3057525" y="5286375"/>
              <a:chExt cx="1066800" cy="219075"/>
            </a:xfrm>
          </xdr:grpSpPr>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32969" y="23058438"/>
              <a:ext cx="1066800" cy="286543"/>
              <a:chOff x="3057525" y="5286375"/>
              <a:chExt cx="1066800" cy="219075"/>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32969" y="23316406"/>
              <a:ext cx="1066800" cy="3511153"/>
              <a:chOff x="3057525" y="5286375"/>
              <a:chExt cx="1066800" cy="219075"/>
            </a:xfrm>
          </xdr:grpSpPr>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32969" y="26798984"/>
              <a:ext cx="1066800" cy="3699669"/>
              <a:chOff x="3057525" y="5286375"/>
              <a:chExt cx="1066800" cy="219075"/>
            </a:xfrm>
          </xdr:grpSpPr>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32969" y="30470078"/>
              <a:ext cx="1066800" cy="286544"/>
              <a:chOff x="3057525" y="5286375"/>
              <a:chExt cx="1066800" cy="219075"/>
            </a:xfrm>
          </xdr:grpSpPr>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2969" y="30728047"/>
              <a:ext cx="1066800" cy="219075"/>
              <a:chOff x="3057525" y="5286375"/>
              <a:chExt cx="1066800" cy="219075"/>
            </a:xfrm>
          </xdr:grpSpPr>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2969" y="34299922"/>
              <a:ext cx="1066800" cy="3927872"/>
              <a:chOff x="3057525" y="5286375"/>
              <a:chExt cx="1066800" cy="219075"/>
            </a:xfrm>
          </xdr:grpSpPr>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2969" y="38199219"/>
              <a:ext cx="1066800" cy="2399903"/>
              <a:chOff x="3057525" y="5286375"/>
              <a:chExt cx="1066800" cy="219075"/>
            </a:xfrm>
          </xdr:grpSpPr>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2969" y="40570547"/>
              <a:ext cx="1066800" cy="2687637"/>
              <a:chOff x="3057525" y="5286375"/>
              <a:chExt cx="1066800" cy="219075"/>
            </a:xfrm>
          </xdr:grpSpPr>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4375" y="40570547"/>
              <a:ext cx="1066800" cy="2687637"/>
              <a:chOff x="3057525" y="5286375"/>
              <a:chExt cx="1066800" cy="219075"/>
            </a:xfrm>
          </xdr:grpSpPr>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4375" y="38199219"/>
              <a:ext cx="1066800" cy="2399903"/>
              <a:chOff x="3057525" y="5286375"/>
              <a:chExt cx="1066800" cy="219075"/>
            </a:xfrm>
          </xdr:grpSpPr>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4375" y="34299922"/>
              <a:ext cx="1066800" cy="3927872"/>
              <a:chOff x="3057525" y="5286375"/>
              <a:chExt cx="1066800" cy="219075"/>
            </a:xfrm>
          </xdr:grpSpPr>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4375" y="30728047"/>
              <a:ext cx="1066800" cy="219075"/>
              <a:chOff x="3057525" y="5286375"/>
              <a:chExt cx="1066800" cy="219075"/>
            </a:xfrm>
          </xdr:grpSpPr>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4375" y="30470078"/>
              <a:ext cx="1066800" cy="286544"/>
              <a:chOff x="3057525" y="5286375"/>
              <a:chExt cx="1066800" cy="219075"/>
            </a:xfrm>
          </xdr:grpSpPr>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4375" y="26798984"/>
              <a:ext cx="1066800" cy="3699669"/>
              <a:chOff x="3057525" y="5286375"/>
              <a:chExt cx="1066800" cy="219075"/>
            </a:xfrm>
          </xdr:grpSpPr>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4375" y="23316406"/>
              <a:ext cx="1066800" cy="3511153"/>
              <a:chOff x="3057525" y="5286375"/>
              <a:chExt cx="1066800" cy="219075"/>
            </a:xfrm>
          </xdr:grpSpPr>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4375" y="23058438"/>
              <a:ext cx="1066800" cy="286543"/>
              <a:chOff x="3057525" y="5286375"/>
              <a:chExt cx="1066800" cy="219075"/>
            </a:xfrm>
          </xdr:grpSpPr>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4375" y="22800469"/>
              <a:ext cx="1066800" cy="286544"/>
              <a:chOff x="3057525" y="5286375"/>
              <a:chExt cx="1066800" cy="219075"/>
            </a:xfrm>
          </xdr:grpSpPr>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4375" y="19625469"/>
              <a:ext cx="1066800" cy="3203575"/>
              <a:chOff x="3057525" y="5286375"/>
              <a:chExt cx="1066800" cy="219075"/>
            </a:xfrm>
          </xdr:grpSpPr>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4375" y="16460391"/>
              <a:ext cx="1066800" cy="219075"/>
              <a:chOff x="3057525" y="5286375"/>
              <a:chExt cx="1066800" cy="219075"/>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4375" y="9227344"/>
              <a:ext cx="1066800" cy="3650059"/>
              <a:chOff x="3057525" y="5286375"/>
              <a:chExt cx="1066800" cy="219075"/>
            </a:xfrm>
          </xdr:grpSpPr>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4375" y="12848828"/>
              <a:ext cx="1066800" cy="3640138"/>
              <a:chOff x="3057525" y="5286375"/>
              <a:chExt cx="1066800" cy="219075"/>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2969" y="1875234"/>
              <a:ext cx="1066800" cy="3610372"/>
              <a:chOff x="3057525" y="5286375"/>
              <a:chExt cx="1066800" cy="219075"/>
            </a:xfrm>
          </xdr:grpSpPr>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2969" y="51861641"/>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4375" y="46245859"/>
              <a:ext cx="1066800" cy="506016"/>
              <a:chOff x="3057525" y="5286375"/>
              <a:chExt cx="1066800" cy="219075"/>
            </a:xfrm>
          </xdr:grpSpPr>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2475" y="52023566"/>
              <a:ext cx="2257425" cy="333375"/>
              <a:chOff x="30480" y="148175"/>
              <a:chExt cx="18553" cy="2191"/>
            </a:xfrm>
          </xdr:grpSpPr>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0</xdr:rowOff>
        </xdr:from>
        <xdr:to>
          <xdr:col>4</xdr:col>
          <xdr:colOff>1855304</xdr:colOff>
          <xdr:row>69</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4375" y="73947734"/>
              <a:ext cx="1855304" cy="763985"/>
              <a:chOff x="3048000" y="14817587"/>
              <a:chExt cx="1855304" cy="219075"/>
            </a:xfrm>
          </xdr:grpSpPr>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1235" y="20029938"/>
              <a:ext cx="2387018" cy="572284"/>
              <a:chOff x="3048002" y="14817587"/>
              <a:chExt cx="1855301" cy="21907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3048002"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4105695"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oneCellAnchor>
    <xdr:from>
      <xdr:col>2</xdr:col>
      <xdr:colOff>2759096</xdr:colOff>
      <xdr:row>7</xdr:row>
      <xdr:rowOff>313284</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maragreenstone\Desktop\AF%20report\Copy-of-PPR-Template_Amended-October-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admin\Documents\MCT\1.%20Active%20Grants\6.MCT_AF\Reporting\PPR-Template_Amended-October-2017-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racker"/>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16T17:39:47.432"/>
    </inkml:context>
    <inkml:brush xml:id="br0">
      <inkml:brushProperty name="width" value="0.05" units="cm"/>
      <inkml:brushProperty name="height" value="0.05" units="cm"/>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Tamara Greenstone" id="{C6161B87-4E73-8144-BFEB-A18B4660B302}" userId="a7e92f36653c69bf"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0-04-19T06:28:18.04" personId="{C6161B87-4E73-8144-BFEB-A18B4660B302}" id="{EB018DEB-5417-4349-B967-F9B83F877200}">
    <text>Need to figure out if we have USPs in the project - I think we do</text>
  </threadedComment>
  <threadedComment ref="J15" dT="2020-04-19T04:32:17.13" personId="{C6161B87-4E73-8144-BFEB-A18B4660B302}" id="{E3787E4A-E173-1A44-ADFD-39C9CBAEBD47}">
    <text xml:space="preserve">Shirley: we said TARGET, that means we will try to have 50% of the projects awarded to women led groups. We certainly tried through an open and accessible/equitable application process (as mentioned)  - as part of the safe guard measures report here, can we share how many of the projects are a) actually led by women b) involve women directly c) involve women in leadership positions (even if the project itself is not strictly women led)? </text>
  </threadedComment>
  <threadedComment ref="E31" dT="2020-04-19T05:14:51.42" personId="{C6161B87-4E73-8144-BFEB-A18B4660B302}" id="{095A053C-B640-954C-8A10-A71B576BA17F}">
    <text>While we have had some new risks such as issues like Waagey, those belong under the “Risk” tab, they are not ESP risks. I do not think we have come across any unanticipated ESP specific risks.</text>
  </threadedComment>
  <threadedComment ref="E52" dT="2020-04-23T20:18:05.92" personId="{C6161B87-4E73-8144-BFEB-A18B4660B302}" id="{F957E34C-3C7C-634B-83FB-468FA5B8D46A}">
    <text>while we have provided the Project Plan template before during the application phase, lets send it again as a reference for them to understand the USP categories below. Our questions for ESP all fit within the AF Principles but the check list for risk is not the same as AFs.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marionh@fsmrd.fm" TargetMode="External"/><Relationship Id="rId3" Type="http://schemas.openxmlformats.org/officeDocument/2006/relationships/hyperlink" Target="mailto:charleyblair@gmail.com" TargetMode="External"/><Relationship Id="rId7" Type="http://schemas.openxmlformats.org/officeDocument/2006/relationships/hyperlink" Target="mailto:jjsalalu@yahoo.com" TargetMode="External"/><Relationship Id="rId2" Type="http://schemas.openxmlformats.org/officeDocument/2006/relationships/hyperlink" Target="mailto:director@ourmicronesia.org" TargetMode="External"/><Relationship Id="rId1" Type="http://schemas.openxmlformats.org/officeDocument/2006/relationships/hyperlink" Target="mailto:adaptation@ourmicronesia.org" TargetMode="External"/><Relationship Id="rId6" Type="http://schemas.openxmlformats.org/officeDocument/2006/relationships/hyperlink" Target="mailto:foreignaffairs@mail.fm" TargetMode="External"/><Relationship Id="rId5" Type="http://schemas.openxmlformats.org/officeDocument/2006/relationships/hyperlink" Target="mailto:abcpenia@gmail.com" TargetMode="External"/><Relationship Id="rId10" Type="http://schemas.openxmlformats.org/officeDocument/2006/relationships/drawing" Target="../drawings/drawing1.xml"/><Relationship Id="rId4" Type="http://schemas.openxmlformats.org/officeDocument/2006/relationships/hyperlink" Target="mailto:mkostka1771@gmail.com" TargetMode="External"/><Relationship Id="rId9" Type="http://schemas.openxmlformats.org/officeDocument/2006/relationships/hyperlink" Target="mailto:decem.fsm@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microsoft.com/office/2017/10/relationships/threadedComment" Target="../threadedComments/threadedComment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mailto:adaptation@ourmicronesia.org" TargetMode="External"/><Relationship Id="rId1" Type="http://schemas.openxmlformats.org/officeDocument/2006/relationships/hyperlink" Target="mailto:adaptation@ourmicronesia.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3"/>
  <sheetViews>
    <sheetView tabSelected="1" topLeftCell="A18" workbookViewId="0">
      <selection activeCell="D28" sqref="D28"/>
    </sheetView>
  </sheetViews>
  <sheetFormatPr defaultColWidth="102.36328125" defaultRowHeight="14"/>
  <cols>
    <col min="1" max="1" width="2.453125" style="1" customWidth="1"/>
    <col min="2" max="2" width="10.81640625" style="129" customWidth="1"/>
    <col min="3" max="3" width="14.81640625" style="129" customWidth="1"/>
    <col min="4" max="4" width="87.179687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row r="2" spans="2:16" ht="14.5" thickBot="1">
      <c r="B2" s="130"/>
      <c r="C2" s="131"/>
      <c r="D2" s="63"/>
      <c r="E2" s="64"/>
    </row>
    <row r="3" spans="2:16" ht="18" thickBot="1">
      <c r="B3" s="132"/>
      <c r="C3" s="133"/>
      <c r="D3" s="75" t="s">
        <v>245</v>
      </c>
      <c r="E3" s="66"/>
    </row>
    <row r="4" spans="2:16" ht="14.5" thickBot="1">
      <c r="B4" s="132"/>
      <c r="C4" s="133"/>
      <c r="D4" s="65"/>
      <c r="E4" s="66"/>
    </row>
    <row r="5" spans="2:16" ht="14.5" thickBot="1">
      <c r="B5" s="132"/>
      <c r="C5" s="136" t="s">
        <v>288</v>
      </c>
      <c r="D5" s="141" t="s">
        <v>1103</v>
      </c>
      <c r="E5" s="66"/>
    </row>
    <row r="6" spans="2:16" s="3" customFormat="1" ht="14.5" thickBot="1">
      <c r="B6" s="134"/>
      <c r="C6" s="73"/>
      <c r="D6" s="40"/>
      <c r="E6" s="38"/>
      <c r="G6" s="2"/>
      <c r="H6" s="2"/>
      <c r="I6" s="2"/>
      <c r="J6" s="2"/>
      <c r="K6" s="2"/>
      <c r="L6" s="2"/>
      <c r="M6" s="2"/>
      <c r="N6" s="2"/>
      <c r="O6" s="2"/>
      <c r="P6" s="2"/>
    </row>
    <row r="7" spans="2:16" s="3" customFormat="1" ht="30.75" customHeight="1" thickBot="1">
      <c r="B7" s="134"/>
      <c r="C7" s="67" t="s">
        <v>214</v>
      </c>
      <c r="D7" s="12" t="s">
        <v>679</v>
      </c>
      <c r="E7" s="38"/>
      <c r="G7" s="2"/>
      <c r="H7" s="2"/>
      <c r="I7" s="2"/>
      <c r="J7" s="2"/>
      <c r="K7" s="2"/>
      <c r="L7" s="2"/>
      <c r="M7" s="2"/>
      <c r="N7" s="2"/>
      <c r="O7" s="2"/>
      <c r="P7" s="2"/>
    </row>
    <row r="8" spans="2:16" s="3" customFormat="1" hidden="1">
      <c r="B8" s="132"/>
      <c r="C8" s="133"/>
      <c r="D8" s="65"/>
      <c r="E8" s="38"/>
      <c r="G8" s="2"/>
      <c r="H8" s="2"/>
      <c r="I8" s="2"/>
      <c r="J8" s="2"/>
      <c r="K8" s="2"/>
      <c r="L8" s="2"/>
      <c r="M8" s="2"/>
      <c r="N8" s="2"/>
      <c r="O8" s="2"/>
      <c r="P8" s="2"/>
    </row>
    <row r="9" spans="2:16" s="3" customFormat="1" hidden="1">
      <c r="B9" s="132"/>
      <c r="C9" s="133"/>
      <c r="D9" s="65"/>
      <c r="E9" s="38"/>
      <c r="G9" s="2"/>
      <c r="H9" s="2"/>
      <c r="I9" s="2"/>
      <c r="J9" s="2"/>
      <c r="K9" s="2"/>
      <c r="L9" s="2"/>
      <c r="M9" s="2"/>
      <c r="N9" s="2"/>
      <c r="O9" s="2"/>
      <c r="P9" s="2"/>
    </row>
    <row r="10" spans="2:16" s="3" customFormat="1" hidden="1">
      <c r="B10" s="132"/>
      <c r="C10" s="133"/>
      <c r="D10" s="65"/>
      <c r="E10" s="38"/>
      <c r="G10" s="2"/>
      <c r="H10" s="2"/>
      <c r="I10" s="2"/>
      <c r="J10" s="2"/>
      <c r="K10" s="2"/>
      <c r="L10" s="2"/>
      <c r="M10" s="2"/>
      <c r="N10" s="2"/>
      <c r="O10" s="2"/>
      <c r="P10" s="2"/>
    </row>
    <row r="11" spans="2:16" s="3" customFormat="1" hidden="1">
      <c r="B11" s="132"/>
      <c r="C11" s="133"/>
      <c r="D11" s="65"/>
      <c r="E11" s="38"/>
      <c r="G11" s="2"/>
      <c r="H11" s="2"/>
      <c r="I11" s="2"/>
      <c r="J11" s="2"/>
      <c r="K11" s="2"/>
      <c r="L11" s="2"/>
      <c r="M11" s="2"/>
      <c r="N11" s="2"/>
      <c r="O11" s="2"/>
      <c r="P11" s="2"/>
    </row>
    <row r="12" spans="2:16" s="3" customFormat="1">
      <c r="B12" s="134"/>
      <c r="C12" s="73"/>
      <c r="D12" s="40"/>
      <c r="E12" s="38"/>
      <c r="G12" s="2"/>
      <c r="H12" s="2"/>
      <c r="I12" s="2"/>
      <c r="J12" s="2"/>
      <c r="K12" s="2"/>
      <c r="L12" s="2"/>
      <c r="M12" s="2"/>
      <c r="N12" s="2"/>
      <c r="O12" s="2"/>
      <c r="P12" s="2"/>
    </row>
    <row r="13" spans="2:16" s="3" customFormat="1" ht="391.5">
      <c r="B13" s="134"/>
      <c r="C13" s="68" t="s">
        <v>0</v>
      </c>
      <c r="D13" s="316" t="s">
        <v>822</v>
      </c>
      <c r="E13" s="38"/>
      <c r="G13" s="2"/>
      <c r="H13" s="2"/>
      <c r="I13" s="2"/>
      <c r="J13" s="2"/>
      <c r="K13" s="2"/>
      <c r="L13" s="2"/>
      <c r="M13" s="2"/>
      <c r="N13" s="2"/>
      <c r="O13" s="2"/>
      <c r="P13" s="2"/>
    </row>
    <row r="14" spans="2:16" s="3" customFormat="1" ht="14.5" thickBot="1">
      <c r="B14" s="134"/>
      <c r="C14" s="73"/>
      <c r="D14" s="40"/>
      <c r="E14" s="38"/>
      <c r="G14" s="2"/>
      <c r="H14" s="2" t="s">
        <v>1</v>
      </c>
      <c r="I14" s="2" t="s">
        <v>2</v>
      </c>
      <c r="J14" s="2"/>
      <c r="K14" s="2" t="s">
        <v>3</v>
      </c>
      <c r="L14" s="2" t="s">
        <v>4</v>
      </c>
      <c r="M14" s="2" t="s">
        <v>5</v>
      </c>
      <c r="N14" s="2" t="s">
        <v>6</v>
      </c>
      <c r="O14" s="2" t="s">
        <v>7</v>
      </c>
      <c r="P14" s="2" t="s">
        <v>8</v>
      </c>
    </row>
    <row r="15" spans="2:16" s="3" customFormat="1">
      <c r="B15" s="134"/>
      <c r="C15" s="69" t="s">
        <v>204</v>
      </c>
      <c r="D15" s="13"/>
      <c r="E15" s="38"/>
      <c r="G15" s="2"/>
      <c r="H15" s="4" t="s">
        <v>9</v>
      </c>
      <c r="I15" s="2" t="s">
        <v>10</v>
      </c>
      <c r="J15" s="2" t="s">
        <v>11</v>
      </c>
      <c r="K15" s="2" t="s">
        <v>12</v>
      </c>
      <c r="L15" s="2">
        <v>1</v>
      </c>
      <c r="M15" s="2">
        <v>1</v>
      </c>
      <c r="N15" s="2" t="s">
        <v>13</v>
      </c>
      <c r="O15" s="2" t="s">
        <v>14</v>
      </c>
      <c r="P15" s="2" t="s">
        <v>15</v>
      </c>
    </row>
    <row r="16" spans="2:16" s="3" customFormat="1" ht="29.25" customHeight="1">
      <c r="B16" s="442" t="s">
        <v>275</v>
      </c>
      <c r="C16" s="443"/>
      <c r="D16" s="14" t="s">
        <v>680</v>
      </c>
      <c r="E16" s="38"/>
      <c r="G16" s="2"/>
      <c r="H16" s="4" t="s">
        <v>16</v>
      </c>
      <c r="I16" s="2" t="s">
        <v>17</v>
      </c>
      <c r="J16" s="2" t="s">
        <v>18</v>
      </c>
      <c r="K16" s="2" t="s">
        <v>19</v>
      </c>
      <c r="L16" s="2">
        <v>2</v>
      </c>
      <c r="M16" s="2">
        <v>2</v>
      </c>
      <c r="N16" s="2" t="s">
        <v>20</v>
      </c>
      <c r="O16" s="2" t="s">
        <v>21</v>
      </c>
      <c r="P16" s="2" t="s">
        <v>22</v>
      </c>
    </row>
    <row r="17" spans="2:16" s="3" customFormat="1">
      <c r="B17" s="134"/>
      <c r="C17" s="69" t="s">
        <v>210</v>
      </c>
      <c r="D17" s="14" t="s">
        <v>681</v>
      </c>
      <c r="E17" s="38"/>
      <c r="G17" s="2"/>
      <c r="H17" s="4" t="s">
        <v>23</v>
      </c>
      <c r="I17" s="2" t="s">
        <v>24</v>
      </c>
      <c r="J17" s="2"/>
      <c r="K17" s="2" t="s">
        <v>25</v>
      </c>
      <c r="L17" s="2">
        <v>3</v>
      </c>
      <c r="M17" s="2">
        <v>3</v>
      </c>
      <c r="N17" s="2" t="s">
        <v>26</v>
      </c>
      <c r="O17" s="2" t="s">
        <v>27</v>
      </c>
      <c r="P17" s="2" t="s">
        <v>28</v>
      </c>
    </row>
    <row r="18" spans="2:16" s="3" customFormat="1" ht="14.5" thickBot="1">
      <c r="B18" s="135"/>
      <c r="C18" s="68" t="s">
        <v>205</v>
      </c>
      <c r="D18" s="126" t="s">
        <v>682</v>
      </c>
      <c r="E18" s="38"/>
      <c r="G18" s="2"/>
      <c r="H18" s="4" t="s">
        <v>29</v>
      </c>
      <c r="I18" s="2"/>
      <c r="J18" s="2"/>
      <c r="K18" s="2" t="s">
        <v>30</v>
      </c>
      <c r="L18" s="2">
        <v>5</v>
      </c>
      <c r="M18" s="2">
        <v>5</v>
      </c>
      <c r="N18" s="2" t="s">
        <v>31</v>
      </c>
      <c r="O18" s="2" t="s">
        <v>32</v>
      </c>
      <c r="P18" s="2" t="s">
        <v>33</v>
      </c>
    </row>
    <row r="19" spans="2:16" s="3" customFormat="1" ht="44.25" customHeight="1" thickBot="1">
      <c r="B19" s="445" t="s">
        <v>206</v>
      </c>
      <c r="C19" s="446"/>
      <c r="D19" s="127"/>
      <c r="E19" s="38"/>
      <c r="G19" s="2"/>
      <c r="H19" s="4" t="s">
        <v>34</v>
      </c>
      <c r="I19" s="2"/>
      <c r="J19" s="2"/>
      <c r="K19" s="2" t="s">
        <v>35</v>
      </c>
      <c r="L19" s="2"/>
      <c r="M19" s="2"/>
      <c r="N19" s="2"/>
      <c r="O19" s="2" t="s">
        <v>36</v>
      </c>
      <c r="P19" s="2" t="s">
        <v>37</v>
      </c>
    </row>
    <row r="20" spans="2:16" s="3" customFormat="1">
      <c r="B20" s="134"/>
      <c r="C20" s="68"/>
      <c r="D20" s="40"/>
      <c r="E20" s="66"/>
      <c r="F20" s="4"/>
      <c r="G20" s="2"/>
      <c r="H20" s="2"/>
      <c r="J20" s="2"/>
      <c r="K20" s="2"/>
      <c r="L20" s="2"/>
      <c r="M20" s="2" t="s">
        <v>38</v>
      </c>
      <c r="N20" s="2" t="s">
        <v>39</v>
      </c>
    </row>
    <row r="21" spans="2:16" s="3" customFormat="1">
      <c r="B21" s="134"/>
      <c r="C21" s="136" t="s">
        <v>209</v>
      </c>
      <c r="D21" s="40"/>
      <c r="E21" s="66"/>
      <c r="F21" s="4"/>
      <c r="G21" s="2"/>
      <c r="H21" s="2"/>
      <c r="J21" s="2"/>
      <c r="K21" s="2"/>
      <c r="L21" s="2"/>
      <c r="M21" s="2" t="s">
        <v>40</v>
      </c>
      <c r="N21" s="2" t="s">
        <v>41</v>
      </c>
    </row>
    <row r="22" spans="2:16" s="3" customFormat="1" ht="14.5" thickBot="1">
      <c r="B22" s="134"/>
      <c r="C22" s="137" t="s">
        <v>212</v>
      </c>
      <c r="D22" s="40"/>
      <c r="E22" s="38"/>
      <c r="G22" s="2"/>
      <c r="H22" s="4" t="s">
        <v>42</v>
      </c>
      <c r="I22" s="2"/>
      <c r="J22" s="2"/>
      <c r="L22" s="2"/>
      <c r="M22" s="2"/>
      <c r="N22" s="2"/>
      <c r="O22" s="2" t="s">
        <v>43</v>
      </c>
      <c r="P22" s="2" t="s">
        <v>44</v>
      </c>
    </row>
    <row r="23" spans="2:16" s="3" customFormat="1">
      <c r="B23" s="442" t="s">
        <v>211</v>
      </c>
      <c r="C23" s="443"/>
      <c r="D23" s="440">
        <v>43182</v>
      </c>
      <c r="E23" s="38"/>
      <c r="G23" s="2"/>
      <c r="H23" s="4"/>
      <c r="I23" s="2"/>
      <c r="J23" s="2"/>
      <c r="L23" s="2"/>
      <c r="M23" s="2"/>
      <c r="N23" s="2"/>
      <c r="O23" s="2"/>
      <c r="P23" s="2"/>
    </row>
    <row r="24" spans="2:16" s="3" customFormat="1" ht="4.5" customHeight="1">
      <c r="B24" s="442"/>
      <c r="C24" s="443"/>
      <c r="D24" s="441"/>
      <c r="E24" s="38"/>
      <c r="G24" s="2"/>
      <c r="H24" s="4"/>
      <c r="I24" s="2"/>
      <c r="J24" s="2"/>
      <c r="L24" s="2"/>
      <c r="M24" s="2"/>
      <c r="N24" s="2"/>
      <c r="O24" s="2"/>
      <c r="P24" s="2"/>
    </row>
    <row r="25" spans="2:16" s="3" customFormat="1" ht="27.75" customHeight="1">
      <c r="B25" s="442" t="s">
        <v>281</v>
      </c>
      <c r="C25" s="443"/>
      <c r="D25" s="252">
        <v>43220</v>
      </c>
      <c r="E25" s="38"/>
      <c r="F25" s="2"/>
      <c r="G25" s="4"/>
      <c r="H25" s="2"/>
      <c r="I25" s="2"/>
      <c r="K25" s="2"/>
      <c r="L25" s="2"/>
      <c r="M25" s="2"/>
      <c r="N25" s="2" t="s">
        <v>45</v>
      </c>
      <c r="O25" s="2" t="s">
        <v>46</v>
      </c>
    </row>
    <row r="26" spans="2:16" s="3" customFormat="1" ht="32.25" customHeight="1">
      <c r="B26" s="442" t="s">
        <v>213</v>
      </c>
      <c r="C26" s="443"/>
      <c r="D26" s="252">
        <v>43284</v>
      </c>
      <c r="E26" s="38"/>
      <c r="F26" s="2"/>
      <c r="G26" s="4"/>
      <c r="H26" s="2"/>
      <c r="I26" s="2"/>
      <c r="K26" s="2"/>
      <c r="L26" s="2"/>
      <c r="M26" s="2"/>
      <c r="N26" s="2" t="s">
        <v>47</v>
      </c>
      <c r="O26" s="2" t="s">
        <v>48</v>
      </c>
    </row>
    <row r="27" spans="2:16" s="3" customFormat="1" ht="28.5" customHeight="1">
      <c r="B27" s="442" t="s">
        <v>280</v>
      </c>
      <c r="C27" s="443"/>
      <c r="D27" s="15"/>
      <c r="E27" s="70"/>
      <c r="F27" s="2"/>
      <c r="G27" s="4"/>
      <c r="H27" s="2"/>
      <c r="I27" s="2"/>
      <c r="J27" s="2"/>
      <c r="K27" s="2"/>
      <c r="L27" s="2"/>
      <c r="M27" s="2"/>
      <c r="N27" s="2"/>
      <c r="O27" s="2"/>
    </row>
    <row r="28" spans="2:16" s="3" customFormat="1" ht="14.5" thickBot="1">
      <c r="B28" s="134"/>
      <c r="C28" s="69" t="s">
        <v>284</v>
      </c>
      <c r="D28" s="439">
        <v>44654</v>
      </c>
      <c r="E28" s="38"/>
      <c r="F28" s="2"/>
      <c r="G28" s="4"/>
      <c r="H28" s="2"/>
      <c r="I28" s="2"/>
      <c r="J28" s="2"/>
      <c r="K28" s="2"/>
      <c r="L28" s="2"/>
      <c r="M28" s="2"/>
      <c r="N28" s="2"/>
      <c r="O28" s="2"/>
    </row>
    <row r="29" spans="2:16" s="3" customFormat="1">
      <c r="B29" s="134"/>
      <c r="C29" s="73"/>
      <c r="D29" s="71"/>
      <c r="E29" s="38"/>
      <c r="F29" s="2"/>
      <c r="G29" s="4"/>
      <c r="H29" s="2"/>
      <c r="I29" s="2"/>
      <c r="J29" s="2"/>
      <c r="K29" s="2"/>
      <c r="L29" s="2"/>
      <c r="M29" s="2"/>
      <c r="N29" s="2"/>
      <c r="O29" s="2"/>
    </row>
    <row r="30" spans="2:16" s="3" customFormat="1" ht="14.5" thickBot="1">
      <c r="B30" s="134"/>
      <c r="C30" s="73"/>
      <c r="D30" s="72" t="s">
        <v>49</v>
      </c>
      <c r="E30" s="38"/>
      <c r="G30" s="2"/>
      <c r="H30" s="4" t="s">
        <v>50</v>
      </c>
      <c r="I30" s="2"/>
      <c r="J30" s="2"/>
      <c r="K30" s="2"/>
      <c r="L30" s="2"/>
      <c r="M30" s="2"/>
      <c r="N30" s="2"/>
      <c r="O30" s="2"/>
      <c r="P30" s="2"/>
    </row>
    <row r="31" spans="2:16" s="3" customFormat="1" ht="80" customHeight="1" thickBot="1">
      <c r="B31" s="134"/>
      <c r="C31" s="73"/>
      <c r="D31" s="266" t="s">
        <v>858</v>
      </c>
      <c r="E31" s="38"/>
      <c r="F31" s="5"/>
      <c r="G31" s="2"/>
      <c r="H31" s="4" t="s">
        <v>51</v>
      </c>
      <c r="I31" s="2"/>
      <c r="J31" s="2"/>
      <c r="K31" s="2"/>
      <c r="L31" s="2"/>
      <c r="M31" s="2"/>
      <c r="N31" s="2"/>
      <c r="O31" s="2"/>
      <c r="P31" s="2"/>
    </row>
    <row r="32" spans="2:16" s="3" customFormat="1" ht="32.25" customHeight="1" thickBot="1">
      <c r="B32" s="442" t="s">
        <v>52</v>
      </c>
      <c r="C32" s="444"/>
      <c r="D32" s="40"/>
      <c r="E32" s="38"/>
      <c r="G32" s="2"/>
      <c r="H32" s="4" t="s">
        <v>53</v>
      </c>
      <c r="I32" s="2"/>
      <c r="J32" s="2"/>
      <c r="K32" s="2"/>
      <c r="L32" s="2"/>
      <c r="M32" s="2"/>
      <c r="N32" s="2"/>
      <c r="O32" s="2"/>
      <c r="P32" s="2"/>
    </row>
    <row r="33" spans="1:16" s="3" customFormat="1" ht="17.25" customHeight="1" thickBot="1">
      <c r="B33" s="134"/>
      <c r="C33" s="73"/>
      <c r="D33" s="16"/>
      <c r="E33" s="38"/>
      <c r="G33" s="2"/>
      <c r="H33" s="4" t="s">
        <v>54</v>
      </c>
      <c r="I33" s="2"/>
      <c r="J33" s="2"/>
      <c r="K33" s="2"/>
      <c r="L33" s="2"/>
      <c r="M33" s="2"/>
      <c r="N33" s="2"/>
      <c r="O33" s="2"/>
      <c r="P33" s="2"/>
    </row>
    <row r="34" spans="1:16" s="3" customFormat="1">
      <c r="B34" s="134"/>
      <c r="C34" s="73"/>
      <c r="D34" s="40"/>
      <c r="E34" s="38"/>
      <c r="F34" s="5"/>
      <c r="G34" s="2"/>
      <c r="H34" s="4" t="s">
        <v>55</v>
      </c>
      <c r="I34" s="2"/>
      <c r="J34" s="2"/>
      <c r="K34" s="2"/>
      <c r="L34" s="2"/>
      <c r="M34" s="2"/>
      <c r="N34" s="2"/>
      <c r="O34" s="2"/>
      <c r="P34" s="2"/>
    </row>
    <row r="35" spans="1:16" s="3" customFormat="1">
      <c r="B35" s="134"/>
      <c r="C35" s="138" t="s">
        <v>56</v>
      </c>
      <c r="D35" s="40"/>
      <c r="E35" s="38"/>
      <c r="G35" s="2"/>
      <c r="H35" s="4" t="s">
        <v>57</v>
      </c>
      <c r="I35" s="2"/>
      <c r="J35" s="2"/>
      <c r="K35" s="2"/>
      <c r="L35" s="2"/>
      <c r="M35" s="2"/>
      <c r="N35" s="2"/>
      <c r="O35" s="2"/>
      <c r="P35" s="2"/>
    </row>
    <row r="36" spans="1:16" s="3" customFormat="1" ht="31.5" customHeight="1" thickBot="1">
      <c r="B36" s="442" t="s">
        <v>58</v>
      </c>
      <c r="C36" s="444"/>
      <c r="D36" s="40"/>
      <c r="E36" s="38"/>
      <c r="G36" s="2"/>
      <c r="H36" s="4" t="s">
        <v>59</v>
      </c>
      <c r="I36" s="2"/>
      <c r="J36" s="2"/>
      <c r="K36" s="2"/>
      <c r="L36" s="2"/>
      <c r="M36" s="2"/>
      <c r="N36" s="2"/>
      <c r="O36" s="2"/>
      <c r="P36" s="2"/>
    </row>
    <row r="37" spans="1:16" s="3" customFormat="1">
      <c r="B37" s="134"/>
      <c r="C37" s="73" t="s">
        <v>60</v>
      </c>
      <c r="D37" s="17" t="s">
        <v>683</v>
      </c>
      <c r="E37" s="38"/>
      <c r="G37" s="2"/>
      <c r="H37" s="4" t="s">
        <v>61</v>
      </c>
      <c r="I37" s="2"/>
      <c r="J37" s="2"/>
      <c r="K37" s="2"/>
      <c r="L37" s="2"/>
      <c r="M37" s="2"/>
      <c r="N37" s="2"/>
      <c r="O37" s="2"/>
      <c r="P37" s="2"/>
    </row>
    <row r="38" spans="1:16" s="3" customFormat="1" ht="14.5">
      <c r="B38" s="134"/>
      <c r="C38" s="73" t="s">
        <v>62</v>
      </c>
      <c r="D38" s="253" t="s">
        <v>684</v>
      </c>
      <c r="E38" s="38"/>
      <c r="G38" s="2"/>
      <c r="H38" s="4" t="s">
        <v>63</v>
      </c>
      <c r="I38" s="2"/>
      <c r="J38" s="2"/>
      <c r="K38" s="2"/>
      <c r="L38" s="2"/>
      <c r="M38" s="2"/>
      <c r="N38" s="2"/>
      <c r="O38" s="2"/>
      <c r="P38" s="2"/>
    </row>
    <row r="39" spans="1:16" s="3" customFormat="1" ht="14.5" thickBot="1">
      <c r="B39" s="134"/>
      <c r="C39" s="73" t="s">
        <v>64</v>
      </c>
      <c r="D39" s="321">
        <v>43282</v>
      </c>
      <c r="E39" s="38"/>
      <c r="G39" s="2"/>
      <c r="H39" s="4" t="s">
        <v>65</v>
      </c>
      <c r="I39" s="2"/>
      <c r="J39" s="2"/>
      <c r="K39" s="2"/>
      <c r="L39" s="2"/>
      <c r="M39" s="2"/>
      <c r="N39" s="2"/>
      <c r="O39" s="2"/>
      <c r="P39" s="2"/>
    </row>
    <row r="40" spans="1:16" s="3" customFormat="1" ht="15" customHeight="1" thickBot="1">
      <c r="B40" s="134"/>
      <c r="C40" s="69" t="s">
        <v>208</v>
      </c>
      <c r="D40" s="40"/>
      <c r="E40" s="38"/>
      <c r="G40" s="2"/>
      <c r="H40" s="4" t="s">
        <v>66</v>
      </c>
      <c r="I40" s="2"/>
      <c r="J40" s="2"/>
      <c r="K40" s="2"/>
      <c r="L40" s="2"/>
      <c r="M40" s="2"/>
      <c r="N40" s="2"/>
      <c r="O40" s="2"/>
      <c r="P40" s="2"/>
    </row>
    <row r="41" spans="1:16" s="3" customFormat="1">
      <c r="B41" s="134"/>
      <c r="C41" s="73" t="s">
        <v>60</v>
      </c>
      <c r="D41" s="17" t="s">
        <v>827</v>
      </c>
      <c r="E41" s="38"/>
      <c r="G41" s="2"/>
      <c r="H41" s="4" t="s">
        <v>67</v>
      </c>
      <c r="I41" s="2"/>
      <c r="J41" s="2"/>
      <c r="K41" s="2"/>
      <c r="L41" s="2"/>
      <c r="M41" s="2"/>
      <c r="N41" s="2"/>
      <c r="O41" s="2"/>
      <c r="P41" s="2"/>
    </row>
    <row r="42" spans="1:16" s="3" customFormat="1" ht="14.5">
      <c r="B42" s="134"/>
      <c r="C42" s="73" t="s">
        <v>62</v>
      </c>
      <c r="D42" s="253" t="s">
        <v>826</v>
      </c>
      <c r="E42" s="38"/>
      <c r="G42" s="2"/>
      <c r="H42" s="4" t="s">
        <v>68</v>
      </c>
      <c r="I42" s="2"/>
      <c r="J42" s="2"/>
      <c r="K42" s="2"/>
      <c r="L42" s="2"/>
      <c r="M42" s="2"/>
      <c r="N42" s="2"/>
      <c r="O42" s="2"/>
      <c r="P42" s="2"/>
    </row>
    <row r="43" spans="1:16" s="3" customFormat="1" ht="14.5" thickBot="1">
      <c r="B43" s="134"/>
      <c r="C43" s="73" t="s">
        <v>64</v>
      </c>
      <c r="D43" s="18"/>
      <c r="E43" s="38"/>
      <c r="G43" s="2"/>
      <c r="H43" s="4" t="s">
        <v>69</v>
      </c>
      <c r="I43" s="2"/>
      <c r="J43" s="2"/>
      <c r="K43" s="2"/>
      <c r="L43" s="2"/>
      <c r="M43" s="2"/>
      <c r="N43" s="2"/>
      <c r="O43" s="2"/>
      <c r="P43" s="2"/>
    </row>
    <row r="44" spans="1:16" s="3" customFormat="1" ht="14.5" thickBot="1">
      <c r="B44" s="134"/>
      <c r="C44" s="69" t="s">
        <v>282</v>
      </c>
      <c r="D44" s="40"/>
      <c r="E44" s="38"/>
      <c r="G44" s="2"/>
      <c r="H44" s="4" t="s">
        <v>70</v>
      </c>
      <c r="I44" s="2"/>
      <c r="J44" s="2"/>
      <c r="K44" s="2"/>
      <c r="L44" s="2"/>
      <c r="M44" s="2"/>
      <c r="N44" s="2"/>
      <c r="O44" s="2"/>
      <c r="P44" s="2"/>
    </row>
    <row r="45" spans="1:16" s="3" customFormat="1">
      <c r="B45" s="134"/>
      <c r="C45" s="73" t="s">
        <v>60</v>
      </c>
      <c r="D45" s="17" t="s">
        <v>828</v>
      </c>
      <c r="E45" s="38"/>
      <c r="G45" s="2"/>
      <c r="H45" s="4" t="s">
        <v>71</v>
      </c>
      <c r="I45" s="2"/>
      <c r="J45" s="2"/>
      <c r="K45" s="2"/>
      <c r="L45" s="2"/>
      <c r="M45" s="2"/>
      <c r="N45" s="2"/>
      <c r="O45" s="2"/>
      <c r="P45" s="2"/>
    </row>
    <row r="46" spans="1:16" s="3" customFormat="1" ht="14.5">
      <c r="B46" s="134"/>
      <c r="C46" s="73" t="s">
        <v>62</v>
      </c>
      <c r="D46" s="253" t="s">
        <v>685</v>
      </c>
      <c r="E46" s="38"/>
      <c r="G46" s="2"/>
      <c r="H46" s="4" t="s">
        <v>72</v>
      </c>
      <c r="I46" s="2"/>
      <c r="J46" s="2"/>
      <c r="K46" s="2"/>
      <c r="L46" s="2"/>
      <c r="M46" s="2"/>
      <c r="N46" s="2"/>
      <c r="O46" s="2"/>
      <c r="P46" s="2"/>
    </row>
    <row r="47" spans="1:16" ht="14.5" thickBot="1">
      <c r="A47" s="3"/>
      <c r="B47" s="134"/>
      <c r="C47" s="73" t="s">
        <v>64</v>
      </c>
      <c r="D47" s="18"/>
      <c r="E47" s="38"/>
      <c r="H47" s="4" t="s">
        <v>73</v>
      </c>
    </row>
    <row r="48" spans="1:16" ht="14.5" thickBot="1">
      <c r="B48" s="134"/>
      <c r="C48" s="69" t="s">
        <v>207</v>
      </c>
      <c r="D48" s="40"/>
      <c r="E48" s="38"/>
      <c r="H48" s="4" t="s">
        <v>74</v>
      </c>
    </row>
    <row r="49" spans="2:8">
      <c r="B49" s="134"/>
      <c r="C49" s="73" t="s">
        <v>60</v>
      </c>
      <c r="D49" s="17" t="s">
        <v>829</v>
      </c>
      <c r="E49" s="38"/>
      <c r="H49" s="4" t="s">
        <v>75</v>
      </c>
    </row>
    <row r="50" spans="2:8" ht="14.5">
      <c r="B50" s="134"/>
      <c r="C50" s="73" t="s">
        <v>62</v>
      </c>
      <c r="D50" s="253" t="s">
        <v>823</v>
      </c>
      <c r="E50" s="38"/>
      <c r="H50" s="4" t="s">
        <v>76</v>
      </c>
    </row>
    <row r="51" spans="2:8" ht="14.5" thickBot="1">
      <c r="B51" s="134"/>
      <c r="C51" s="73" t="s">
        <v>64</v>
      </c>
      <c r="D51" s="321">
        <v>43678</v>
      </c>
      <c r="E51" s="38"/>
      <c r="H51" s="4" t="s">
        <v>77</v>
      </c>
    </row>
    <row r="52" spans="2:8" ht="14.5" thickBot="1">
      <c r="B52" s="134"/>
      <c r="C52" s="69" t="s">
        <v>207</v>
      </c>
      <c r="D52" s="40"/>
      <c r="E52" s="38"/>
      <c r="H52" s="4" t="s">
        <v>78</v>
      </c>
    </row>
    <row r="53" spans="2:8">
      <c r="B53" s="134"/>
      <c r="C53" s="73" t="s">
        <v>60</v>
      </c>
      <c r="D53" s="17" t="s">
        <v>830</v>
      </c>
      <c r="E53" s="38"/>
      <c r="H53" s="4" t="s">
        <v>79</v>
      </c>
    </row>
    <row r="54" spans="2:8" ht="14.5">
      <c r="B54" s="134"/>
      <c r="C54" s="73" t="s">
        <v>62</v>
      </c>
      <c r="D54" s="253" t="s">
        <v>824</v>
      </c>
      <c r="E54" s="38"/>
      <c r="H54" s="4" t="s">
        <v>80</v>
      </c>
    </row>
    <row r="55" spans="2:8" ht="14.5" thickBot="1">
      <c r="B55" s="134"/>
      <c r="C55" s="73" t="s">
        <v>64</v>
      </c>
      <c r="D55" s="321">
        <v>43586</v>
      </c>
      <c r="E55" s="38"/>
      <c r="H55" s="4" t="s">
        <v>81</v>
      </c>
    </row>
    <row r="56" spans="2:8" ht="14.5" thickBot="1">
      <c r="B56" s="134"/>
      <c r="C56" s="69" t="s">
        <v>207</v>
      </c>
      <c r="D56" s="40"/>
      <c r="E56" s="38"/>
      <c r="H56" s="4" t="s">
        <v>82</v>
      </c>
    </row>
    <row r="57" spans="2:8">
      <c r="B57" s="134"/>
      <c r="C57" s="73" t="s">
        <v>60</v>
      </c>
      <c r="D57" s="17" t="s">
        <v>831</v>
      </c>
      <c r="E57" s="38"/>
      <c r="H57" s="4" t="s">
        <v>83</v>
      </c>
    </row>
    <row r="58" spans="2:8" ht="14.5">
      <c r="B58" s="134"/>
      <c r="C58" s="73" t="s">
        <v>62</v>
      </c>
      <c r="D58" s="253" t="s">
        <v>825</v>
      </c>
      <c r="E58" s="38"/>
      <c r="H58" s="4" t="s">
        <v>84</v>
      </c>
    </row>
    <row r="59" spans="2:8" ht="14.5" thickBot="1">
      <c r="B59" s="134"/>
      <c r="C59" s="73" t="s">
        <v>64</v>
      </c>
      <c r="D59" s="321">
        <v>43586</v>
      </c>
      <c r="E59" s="38"/>
      <c r="H59" s="4" t="s">
        <v>85</v>
      </c>
    </row>
    <row r="60" spans="2:8" ht="14.5" thickBot="1">
      <c r="B60" s="134"/>
      <c r="C60" s="69" t="s">
        <v>207</v>
      </c>
      <c r="D60" s="317"/>
      <c r="E60" s="38"/>
      <c r="H60" s="4"/>
    </row>
    <row r="61" spans="2:8">
      <c r="B61" s="134"/>
      <c r="C61" s="73" t="s">
        <v>60</v>
      </c>
      <c r="D61" s="319" t="s">
        <v>832</v>
      </c>
      <c r="E61" s="38"/>
      <c r="H61" s="4"/>
    </row>
    <row r="62" spans="2:8" ht="14.5">
      <c r="B62" s="134"/>
      <c r="C62" s="73" t="s">
        <v>62</v>
      </c>
      <c r="D62" s="320" t="s">
        <v>833</v>
      </c>
      <c r="E62" s="38"/>
      <c r="H62" s="4"/>
    </row>
    <row r="63" spans="2:8" ht="14.5" thickBot="1">
      <c r="B63" s="134"/>
      <c r="C63" s="73" t="s">
        <v>64</v>
      </c>
      <c r="D63" s="322">
        <v>43678</v>
      </c>
      <c r="E63" s="38"/>
      <c r="H63" s="4"/>
    </row>
    <row r="64" spans="2:8" ht="14.5" thickBot="1">
      <c r="B64" s="134"/>
      <c r="C64" s="69" t="s">
        <v>207</v>
      </c>
      <c r="D64" s="317"/>
      <c r="E64" s="38"/>
      <c r="H64" s="4"/>
    </row>
    <row r="65" spans="2:8">
      <c r="B65" s="134"/>
      <c r="C65" s="73" t="s">
        <v>60</v>
      </c>
      <c r="D65" s="319" t="s">
        <v>834</v>
      </c>
      <c r="E65" s="38"/>
      <c r="H65" s="4"/>
    </row>
    <row r="66" spans="2:8" ht="14.5">
      <c r="B66" s="134"/>
      <c r="C66" s="73" t="s">
        <v>62</v>
      </c>
      <c r="D66" s="320" t="s">
        <v>757</v>
      </c>
      <c r="E66" s="38"/>
      <c r="H66" s="4"/>
    </row>
    <row r="67" spans="2:8" ht="14.5" thickBot="1">
      <c r="B67" s="134"/>
      <c r="C67" s="73" t="s">
        <v>64</v>
      </c>
      <c r="D67" s="322"/>
      <c r="E67" s="38"/>
      <c r="H67" s="4"/>
    </row>
    <row r="68" spans="2:8" ht="14.5" thickBot="1">
      <c r="B68" s="134"/>
      <c r="C68" s="69" t="s">
        <v>207</v>
      </c>
      <c r="D68" s="317"/>
      <c r="E68" s="38"/>
      <c r="H68" s="4"/>
    </row>
    <row r="69" spans="2:8">
      <c r="B69" s="134"/>
      <c r="C69" s="73" t="s">
        <v>60</v>
      </c>
      <c r="D69" s="319" t="s">
        <v>835</v>
      </c>
      <c r="E69" s="38"/>
      <c r="H69" s="4"/>
    </row>
    <row r="70" spans="2:8" ht="14.5">
      <c r="B70" s="134"/>
      <c r="C70" s="73" t="s">
        <v>62</v>
      </c>
      <c r="D70" s="320" t="s">
        <v>836</v>
      </c>
      <c r="E70" s="38"/>
      <c r="H70" s="4"/>
    </row>
    <row r="71" spans="2:8" ht="14.5" thickBot="1">
      <c r="B71" s="134"/>
      <c r="C71" s="73" t="s">
        <v>64</v>
      </c>
      <c r="D71" s="322"/>
      <c r="E71" s="38"/>
      <c r="H71" s="4"/>
    </row>
    <row r="72" spans="2:8">
      <c r="B72" s="134"/>
      <c r="C72" s="73"/>
      <c r="D72" s="317"/>
      <c r="E72" s="38"/>
      <c r="H72" s="4"/>
    </row>
    <row r="73" spans="2:8">
      <c r="B73" s="134"/>
      <c r="C73" s="73"/>
      <c r="D73" s="317"/>
      <c r="E73" s="38"/>
      <c r="H73" s="4"/>
    </row>
    <row r="74" spans="2:8">
      <c r="B74" s="134"/>
      <c r="C74" s="73"/>
      <c r="D74" s="317"/>
      <c r="E74" s="38"/>
      <c r="H74" s="4"/>
    </row>
    <row r="75" spans="2:8">
      <c r="B75" s="134"/>
      <c r="C75" s="73"/>
      <c r="D75" s="318"/>
      <c r="E75" s="38"/>
      <c r="H75" s="4"/>
    </row>
    <row r="76" spans="2:8" ht="14.5" thickBot="1">
      <c r="B76" s="139"/>
      <c r="C76" s="140"/>
      <c r="D76" s="74"/>
      <c r="E76" s="49"/>
      <c r="H76" s="4" t="s">
        <v>86</v>
      </c>
    </row>
    <row r="77" spans="2:8">
      <c r="H77" s="4" t="s">
        <v>87</v>
      </c>
    </row>
    <row r="78" spans="2:8">
      <c r="H78" s="4" t="s">
        <v>88</v>
      </c>
    </row>
    <row r="79" spans="2:8">
      <c r="H79" s="4" t="s">
        <v>89</v>
      </c>
    </row>
    <row r="80" spans="2:8">
      <c r="H80" s="4" t="s">
        <v>90</v>
      </c>
    </row>
    <row r="81" spans="8:8">
      <c r="H81" s="4" t="s">
        <v>91</v>
      </c>
    </row>
    <row r="82" spans="8:8">
      <c r="H82" s="4" t="s">
        <v>92</v>
      </c>
    </row>
    <row r="83" spans="8:8">
      <c r="H83" s="4" t="s">
        <v>93</v>
      </c>
    </row>
    <row r="84" spans="8:8">
      <c r="H84" s="4" t="s">
        <v>94</v>
      </c>
    </row>
    <row r="85" spans="8:8">
      <c r="H85" s="4" t="s">
        <v>95</v>
      </c>
    </row>
    <row r="86" spans="8:8">
      <c r="H86" s="4" t="s">
        <v>96</v>
      </c>
    </row>
    <row r="87" spans="8:8">
      <c r="H87" s="4" t="s">
        <v>97</v>
      </c>
    </row>
    <row r="88" spans="8:8">
      <c r="H88" s="4" t="s">
        <v>98</v>
      </c>
    </row>
    <row r="89" spans="8:8">
      <c r="H89" s="4" t="s">
        <v>99</v>
      </c>
    </row>
    <row r="90" spans="8:8">
      <c r="H90" s="4" t="s">
        <v>100</v>
      </c>
    </row>
    <row r="91" spans="8:8">
      <c r="H91" s="4" t="s">
        <v>101</v>
      </c>
    </row>
    <row r="92" spans="8:8">
      <c r="H92" s="4" t="s">
        <v>102</v>
      </c>
    </row>
    <row r="93" spans="8:8">
      <c r="H93" s="4" t="s">
        <v>103</v>
      </c>
    </row>
    <row r="94" spans="8:8">
      <c r="H94" s="4" t="s">
        <v>104</v>
      </c>
    </row>
    <row r="95" spans="8:8">
      <c r="H95" s="4" t="s">
        <v>105</v>
      </c>
    </row>
    <row r="96" spans="8:8">
      <c r="H96" s="4" t="s">
        <v>106</v>
      </c>
    </row>
    <row r="97" spans="8:8">
      <c r="H97" s="4" t="s">
        <v>107</v>
      </c>
    </row>
    <row r="98" spans="8:8">
      <c r="H98" s="4" t="s">
        <v>108</v>
      </c>
    </row>
    <row r="99" spans="8:8">
      <c r="H99" s="4" t="s">
        <v>109</v>
      </c>
    </row>
    <row r="100" spans="8:8">
      <c r="H100" s="4" t="s">
        <v>110</v>
      </c>
    </row>
    <row r="101" spans="8:8">
      <c r="H101" s="4" t="s">
        <v>111</v>
      </c>
    </row>
    <row r="102" spans="8:8">
      <c r="H102" s="4" t="s">
        <v>112</v>
      </c>
    </row>
    <row r="103" spans="8:8">
      <c r="H103" s="4" t="s">
        <v>113</v>
      </c>
    </row>
    <row r="104" spans="8:8">
      <c r="H104" s="4" t="s">
        <v>114</v>
      </c>
    </row>
    <row r="105" spans="8:8">
      <c r="H105" s="4" t="s">
        <v>115</v>
      </c>
    </row>
    <row r="106" spans="8:8">
      <c r="H106" s="4" t="s">
        <v>116</v>
      </c>
    </row>
    <row r="107" spans="8:8">
      <c r="H107" s="4" t="s">
        <v>117</v>
      </c>
    </row>
    <row r="108" spans="8:8">
      <c r="H108" s="4" t="s">
        <v>118</v>
      </c>
    </row>
    <row r="109" spans="8:8">
      <c r="H109" s="4" t="s">
        <v>119</v>
      </c>
    </row>
    <row r="110" spans="8:8">
      <c r="H110" s="4" t="s">
        <v>120</v>
      </c>
    </row>
    <row r="111" spans="8:8">
      <c r="H111" s="4" t="s">
        <v>121</v>
      </c>
    </row>
    <row r="112" spans="8:8">
      <c r="H112" s="4" t="s">
        <v>122</v>
      </c>
    </row>
    <row r="113" spans="8:8">
      <c r="H113" s="4" t="s">
        <v>123</v>
      </c>
    </row>
    <row r="114" spans="8:8">
      <c r="H114" s="4" t="s">
        <v>124</v>
      </c>
    </row>
    <row r="115" spans="8:8">
      <c r="H115" s="4" t="s">
        <v>125</v>
      </c>
    </row>
    <row r="116" spans="8:8">
      <c r="H116" s="4" t="s">
        <v>126</v>
      </c>
    </row>
    <row r="117" spans="8:8">
      <c r="H117" s="4" t="s">
        <v>127</v>
      </c>
    </row>
    <row r="118" spans="8:8">
      <c r="H118" s="4" t="s">
        <v>128</v>
      </c>
    </row>
    <row r="119" spans="8:8">
      <c r="H119" s="4" t="s">
        <v>129</v>
      </c>
    </row>
    <row r="120" spans="8:8">
      <c r="H120" s="4" t="s">
        <v>130</v>
      </c>
    </row>
    <row r="121" spans="8:8">
      <c r="H121" s="4" t="s">
        <v>131</v>
      </c>
    </row>
    <row r="122" spans="8:8">
      <c r="H122" s="4" t="s">
        <v>132</v>
      </c>
    </row>
    <row r="123" spans="8:8">
      <c r="H123" s="4" t="s">
        <v>133</v>
      </c>
    </row>
    <row r="124" spans="8:8">
      <c r="H124" s="4" t="s">
        <v>134</v>
      </c>
    </row>
    <row r="125" spans="8:8">
      <c r="H125" s="4" t="s">
        <v>135</v>
      </c>
    </row>
    <row r="126" spans="8:8">
      <c r="H126" s="4" t="s">
        <v>136</v>
      </c>
    </row>
    <row r="127" spans="8:8">
      <c r="H127" s="4" t="s">
        <v>137</v>
      </c>
    </row>
    <row r="128" spans="8:8">
      <c r="H128" s="4" t="s">
        <v>138</v>
      </c>
    </row>
    <row r="129" spans="8:8">
      <c r="H129" s="4" t="s">
        <v>139</v>
      </c>
    </row>
    <row r="130" spans="8:8">
      <c r="H130" s="4" t="s">
        <v>140</v>
      </c>
    </row>
    <row r="131" spans="8:8">
      <c r="H131" s="4" t="s">
        <v>141</v>
      </c>
    </row>
    <row r="132" spans="8:8">
      <c r="H132" s="4" t="s">
        <v>142</v>
      </c>
    </row>
    <row r="133" spans="8:8">
      <c r="H133" s="4" t="s">
        <v>143</v>
      </c>
    </row>
    <row r="134" spans="8:8">
      <c r="H134" s="4" t="s">
        <v>144</v>
      </c>
    </row>
    <row r="135" spans="8:8">
      <c r="H135" s="4" t="s">
        <v>145</v>
      </c>
    </row>
    <row r="136" spans="8:8">
      <c r="H136" s="4" t="s">
        <v>146</v>
      </c>
    </row>
    <row r="137" spans="8:8">
      <c r="H137" s="4" t="s">
        <v>147</v>
      </c>
    </row>
    <row r="138" spans="8:8">
      <c r="H138" s="4" t="s">
        <v>148</v>
      </c>
    </row>
    <row r="139" spans="8:8">
      <c r="H139" s="4" t="s">
        <v>149</v>
      </c>
    </row>
    <row r="140" spans="8:8">
      <c r="H140" s="4" t="s">
        <v>150</v>
      </c>
    </row>
    <row r="141" spans="8:8">
      <c r="H141" s="4" t="s">
        <v>151</v>
      </c>
    </row>
    <row r="142" spans="8:8">
      <c r="H142" s="4" t="s">
        <v>152</v>
      </c>
    </row>
    <row r="143" spans="8:8">
      <c r="H143" s="4" t="s">
        <v>153</v>
      </c>
    </row>
    <row r="144" spans="8:8">
      <c r="H144" s="4" t="s">
        <v>154</v>
      </c>
    </row>
    <row r="145" spans="8:8">
      <c r="H145" s="4" t="s">
        <v>155</v>
      </c>
    </row>
    <row r="146" spans="8:8">
      <c r="H146" s="4" t="s">
        <v>156</v>
      </c>
    </row>
    <row r="147" spans="8:8">
      <c r="H147" s="4" t="s">
        <v>157</v>
      </c>
    </row>
    <row r="148" spans="8:8">
      <c r="H148" s="4" t="s">
        <v>158</v>
      </c>
    </row>
    <row r="149" spans="8:8">
      <c r="H149" s="4" t="s">
        <v>159</v>
      </c>
    </row>
    <row r="150" spans="8:8">
      <c r="H150" s="4" t="s">
        <v>160</v>
      </c>
    </row>
    <row r="151" spans="8:8">
      <c r="H151" s="4" t="s">
        <v>161</v>
      </c>
    </row>
    <row r="152" spans="8:8">
      <c r="H152" s="4" t="s">
        <v>162</v>
      </c>
    </row>
    <row r="153" spans="8:8">
      <c r="H153" s="4" t="s">
        <v>163</v>
      </c>
    </row>
    <row r="154" spans="8:8">
      <c r="H154" s="4" t="s">
        <v>164</v>
      </c>
    </row>
    <row r="155" spans="8:8">
      <c r="H155" s="4" t="s">
        <v>165</v>
      </c>
    </row>
    <row r="156" spans="8:8">
      <c r="H156" s="4" t="s">
        <v>166</v>
      </c>
    </row>
    <row r="157" spans="8:8">
      <c r="H157" s="4" t="s">
        <v>167</v>
      </c>
    </row>
    <row r="158" spans="8:8">
      <c r="H158" s="4" t="s">
        <v>168</v>
      </c>
    </row>
    <row r="159" spans="8:8">
      <c r="H159" s="4" t="s">
        <v>169</v>
      </c>
    </row>
    <row r="160" spans="8:8">
      <c r="H160" s="4" t="s">
        <v>170</v>
      </c>
    </row>
    <row r="161" spans="8:8">
      <c r="H161" s="4" t="s">
        <v>171</v>
      </c>
    </row>
    <row r="162" spans="8:8">
      <c r="H162" s="4" t="s">
        <v>172</v>
      </c>
    </row>
    <row r="163" spans="8:8">
      <c r="H163" s="4" t="s">
        <v>173</v>
      </c>
    </row>
    <row r="164" spans="8:8">
      <c r="H164" s="4" t="s">
        <v>174</v>
      </c>
    </row>
    <row r="165" spans="8:8">
      <c r="H165" s="4" t="s">
        <v>175</v>
      </c>
    </row>
    <row r="166" spans="8:8">
      <c r="H166" s="4" t="s">
        <v>176</v>
      </c>
    </row>
    <row r="167" spans="8:8">
      <c r="H167" s="4" t="s">
        <v>177</v>
      </c>
    </row>
    <row r="168" spans="8:8">
      <c r="H168" s="4" t="s">
        <v>178</v>
      </c>
    </row>
    <row r="169" spans="8:8">
      <c r="H169" s="4" t="s">
        <v>179</v>
      </c>
    </row>
    <row r="170" spans="8:8">
      <c r="H170" s="4" t="s">
        <v>180</v>
      </c>
    </row>
    <row r="171" spans="8:8">
      <c r="H171" s="4" t="s">
        <v>181</v>
      </c>
    </row>
    <row r="172" spans="8:8">
      <c r="H172" s="4" t="s">
        <v>182</v>
      </c>
    </row>
    <row r="173" spans="8:8">
      <c r="H173" s="4" t="s">
        <v>183</v>
      </c>
    </row>
    <row r="174" spans="8:8">
      <c r="H174" s="4" t="s">
        <v>184</v>
      </c>
    </row>
    <row r="175" spans="8:8">
      <c r="H175" s="4" t="s">
        <v>185</v>
      </c>
    </row>
    <row r="176" spans="8:8">
      <c r="H176" s="4" t="s">
        <v>186</v>
      </c>
    </row>
    <row r="177" spans="8:8">
      <c r="H177" s="4" t="s">
        <v>187</v>
      </c>
    </row>
    <row r="178" spans="8:8">
      <c r="H178" s="4" t="s">
        <v>188</v>
      </c>
    </row>
    <row r="179" spans="8:8">
      <c r="H179" s="4" t="s">
        <v>189</v>
      </c>
    </row>
    <row r="180" spans="8:8">
      <c r="H180" s="4" t="s">
        <v>190</v>
      </c>
    </row>
    <row r="181" spans="8:8">
      <c r="H181" s="4" t="s">
        <v>191</v>
      </c>
    </row>
    <row r="182" spans="8:8">
      <c r="H182" s="4" t="s">
        <v>192</v>
      </c>
    </row>
    <row r="183" spans="8:8">
      <c r="H183" s="4" t="s">
        <v>193</v>
      </c>
    </row>
    <row r="184" spans="8:8">
      <c r="H184" s="4" t="s">
        <v>194</v>
      </c>
    </row>
    <row r="185" spans="8:8">
      <c r="H185" s="4" t="s">
        <v>195</v>
      </c>
    </row>
    <row r="186" spans="8:8">
      <c r="H186" s="4" t="s">
        <v>196</v>
      </c>
    </row>
    <row r="187" spans="8:8">
      <c r="H187" s="4" t="s">
        <v>197</v>
      </c>
    </row>
    <row r="188" spans="8:8">
      <c r="H188" s="4" t="s">
        <v>198</v>
      </c>
    </row>
    <row r="189" spans="8:8">
      <c r="H189" s="4" t="s">
        <v>199</v>
      </c>
    </row>
    <row r="190" spans="8:8">
      <c r="H190" s="4" t="s">
        <v>200</v>
      </c>
    </row>
    <row r="191" spans="8:8">
      <c r="H191" s="4" t="s">
        <v>201</v>
      </c>
    </row>
    <row r="192" spans="8:8">
      <c r="H192" s="4" t="s">
        <v>202</v>
      </c>
    </row>
    <row r="193" spans="8:8">
      <c r="H193"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50" xr:uid="{00000000-0002-0000-0000-000000000000}">
      <formula1>$P$15:$P$26</formula1>
    </dataValidation>
    <dataValidation type="list" allowBlank="1" showInputMessage="1" showErrorMessage="1" sqref="IV65548" xr:uid="{00000000-0002-0000-0000-000001000000}">
      <formula1>$K$15:$K$19</formula1>
    </dataValidation>
    <dataValidation type="list" allowBlank="1" showInputMessage="1" showErrorMessage="1" sqref="D65549" xr:uid="{00000000-0002-0000-0000-000002000000}">
      <formula1>$O$15:$O$26</formula1>
    </dataValidation>
    <dataValidation type="list" allowBlank="1" showInputMessage="1" showErrorMessage="1" sqref="IV65541 D65541" xr:uid="{00000000-0002-0000-0000-000003000000}">
      <formula1>$I$15:$I$17</formula1>
    </dataValidation>
    <dataValidation type="list" allowBlank="1" showInputMessage="1" showErrorMessage="1" sqref="IV65542:IV65546 D65542:D65546" xr:uid="{00000000-0002-0000-0000-000004000000}">
      <formula1>$H$15:$H$193</formula1>
    </dataValidation>
  </dataValidations>
  <hyperlinks>
    <hyperlink ref="D38" r:id="rId1" xr:uid="{FD8EF3B8-EAC1-4DE7-9BED-9359BC6122AC}"/>
    <hyperlink ref="D46" r:id="rId2" xr:uid="{E8CE370D-4BD7-4A10-9D04-F26DA10F0A2E}"/>
    <hyperlink ref="D50" r:id="rId3" xr:uid="{1BD6AFF5-9A3F-4A5D-9D35-6D69D0D8B38B}"/>
    <hyperlink ref="D54" r:id="rId4" xr:uid="{E44DFC49-C5E0-451B-90E9-3C1E54567177}"/>
    <hyperlink ref="D58" r:id="rId5" xr:uid="{38EA0537-D148-4DD6-BB19-5455194BD972}"/>
    <hyperlink ref="D42" r:id="rId6" xr:uid="{3DF9C463-A564-4B60-999D-249FE57D60BB}"/>
    <hyperlink ref="D62" r:id="rId7" xr:uid="{83061148-A419-4709-BACE-E1B158534391}"/>
    <hyperlink ref="D66" r:id="rId8" xr:uid="{8164872B-F07B-4F75-898A-DB9ACA6365BD}"/>
    <hyperlink ref="D70" r:id="rId9" xr:uid="{0A9CC1FD-192D-46EE-9B9A-62276303AFD6}"/>
  </hyperlinks>
  <pageMargins left="0.7" right="0.7" top="0.75" bottom="0.75" header="0.3" footer="0.3"/>
  <pageSetup orientation="landscape"/>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21"/>
  <sheetViews>
    <sheetView showGridLines="0" zoomScale="90" zoomScaleNormal="90" zoomScalePageLayoutView="85" workbookViewId="0">
      <selection activeCell="C39" sqref="C39:C50"/>
    </sheetView>
  </sheetViews>
  <sheetFormatPr defaultColWidth="8.81640625" defaultRowHeight="14.5" outlineLevelRow="1"/>
  <cols>
    <col min="1" max="1" width="3" style="148" customWidth="1"/>
    <col min="2" max="2" width="28.453125" style="148" customWidth="1"/>
    <col min="3" max="3" width="50.453125" style="148" customWidth="1"/>
    <col min="4" max="4" width="34.36328125" style="148" customWidth="1"/>
    <col min="5" max="5" width="32" style="148" customWidth="1"/>
    <col min="6" max="6" width="26.6328125" style="148" customWidth="1"/>
    <col min="7" max="7" width="26.453125" style="148" bestFit="1" customWidth="1"/>
    <col min="8" max="8" width="30" style="148" customWidth="1"/>
    <col min="9" max="9" width="26.1796875" style="148" customWidth="1"/>
    <col min="10" max="10" width="25.81640625" style="148" customWidth="1"/>
    <col min="11" max="11" width="31" style="148" bestFit="1" customWidth="1"/>
    <col min="12" max="12" width="30.36328125" style="148" customWidth="1"/>
    <col min="13" max="13" width="27.1796875" style="148" bestFit="1" customWidth="1"/>
    <col min="14" max="14" width="25" style="148" customWidth="1"/>
    <col min="15" max="15" width="25.81640625" style="148" bestFit="1" customWidth="1"/>
    <col min="16" max="16" width="30.36328125" style="148" customWidth="1"/>
    <col min="17" max="17" width="27.1796875" style="148" bestFit="1" customWidth="1"/>
    <col min="18" max="18" width="24.36328125" style="148" customWidth="1"/>
    <col min="19" max="19" width="23.1796875" style="148" bestFit="1" customWidth="1"/>
    <col min="20" max="20" width="27.6328125" style="148" customWidth="1"/>
    <col min="21" max="16384" width="8.81640625" style="148"/>
  </cols>
  <sheetData>
    <row r="1" spans="2:19" ht="15" thickBot="1"/>
    <row r="2" spans="2:19" ht="26">
      <c r="B2" s="83"/>
      <c r="C2" s="671"/>
      <c r="D2" s="671"/>
      <c r="E2" s="671"/>
      <c r="F2" s="671"/>
      <c r="G2" s="671"/>
      <c r="H2" s="77"/>
      <c r="I2" s="77"/>
      <c r="J2" s="77"/>
      <c r="K2" s="77"/>
      <c r="L2" s="77"/>
      <c r="M2" s="77"/>
      <c r="N2" s="77"/>
      <c r="O2" s="77"/>
      <c r="P2" s="77"/>
      <c r="Q2" s="77"/>
      <c r="R2" s="77"/>
      <c r="S2" s="78"/>
    </row>
    <row r="3" spans="2:19" ht="26">
      <c r="B3" s="84"/>
      <c r="C3" s="677" t="s">
        <v>290</v>
      </c>
      <c r="D3" s="678"/>
      <c r="E3" s="678"/>
      <c r="F3" s="678"/>
      <c r="G3" s="679"/>
      <c r="H3" s="80"/>
      <c r="I3" s="80"/>
      <c r="J3" s="80"/>
      <c r="K3" s="80"/>
      <c r="L3" s="80"/>
      <c r="M3" s="80"/>
      <c r="N3" s="80"/>
      <c r="O3" s="80"/>
      <c r="P3" s="80"/>
      <c r="Q3" s="80"/>
      <c r="R3" s="80"/>
      <c r="S3" s="82"/>
    </row>
    <row r="4" spans="2:19" ht="26">
      <c r="B4" s="84"/>
      <c r="C4" s="85"/>
      <c r="D4" s="85"/>
      <c r="E4" s="85"/>
      <c r="F4" s="85"/>
      <c r="G4" s="85"/>
      <c r="H4" s="80"/>
      <c r="I4" s="80"/>
      <c r="J4" s="80"/>
      <c r="K4" s="80"/>
      <c r="L4" s="80"/>
      <c r="M4" s="80"/>
      <c r="N4" s="80"/>
      <c r="O4" s="80"/>
      <c r="P4" s="80"/>
      <c r="Q4" s="80"/>
      <c r="R4" s="80"/>
      <c r="S4" s="82"/>
    </row>
    <row r="5" spans="2:19" ht="15" thickBot="1">
      <c r="B5" s="79"/>
      <c r="C5" s="80"/>
      <c r="D5" s="80"/>
      <c r="E5" s="80"/>
      <c r="F5" s="80"/>
      <c r="G5" s="80"/>
      <c r="H5" s="80"/>
      <c r="I5" s="80"/>
      <c r="J5" s="80"/>
      <c r="K5" s="80"/>
      <c r="L5" s="80"/>
      <c r="M5" s="80"/>
      <c r="N5" s="80"/>
      <c r="O5" s="80"/>
      <c r="P5" s="80"/>
      <c r="Q5" s="80"/>
      <c r="R5" s="80"/>
      <c r="S5" s="82"/>
    </row>
    <row r="6" spans="2:19" ht="34.5" customHeight="1" thickBot="1">
      <c r="B6" s="672" t="s">
        <v>609</v>
      </c>
      <c r="C6" s="673"/>
      <c r="D6" s="673"/>
      <c r="E6" s="673"/>
      <c r="F6" s="673"/>
      <c r="G6" s="673"/>
      <c r="H6" s="242"/>
      <c r="I6" s="242"/>
      <c r="J6" s="242"/>
      <c r="K6" s="242"/>
      <c r="L6" s="242"/>
      <c r="M6" s="242"/>
      <c r="N6" s="242"/>
      <c r="O6" s="242"/>
      <c r="P6" s="242"/>
      <c r="Q6" s="242"/>
      <c r="R6" s="242"/>
      <c r="S6" s="243"/>
    </row>
    <row r="7" spans="2:19" ht="15.75" customHeight="1">
      <c r="B7" s="672" t="s">
        <v>671</v>
      </c>
      <c r="C7" s="674"/>
      <c r="D7" s="674"/>
      <c r="E7" s="674"/>
      <c r="F7" s="674"/>
      <c r="G7" s="674"/>
      <c r="H7" s="242"/>
      <c r="I7" s="242"/>
      <c r="J7" s="242"/>
      <c r="K7" s="242"/>
      <c r="L7" s="242"/>
      <c r="M7" s="242"/>
      <c r="N7" s="242"/>
      <c r="O7" s="242"/>
      <c r="P7" s="242"/>
      <c r="Q7" s="242"/>
      <c r="R7" s="242"/>
      <c r="S7" s="243"/>
    </row>
    <row r="8" spans="2:19" ht="15.75" customHeight="1" thickBot="1">
      <c r="B8" s="675" t="s">
        <v>243</v>
      </c>
      <c r="C8" s="676"/>
      <c r="D8" s="676"/>
      <c r="E8" s="676"/>
      <c r="F8" s="676"/>
      <c r="G8" s="676"/>
      <c r="H8" s="244"/>
      <c r="I8" s="244"/>
      <c r="J8" s="244"/>
      <c r="K8" s="244"/>
      <c r="L8" s="244"/>
      <c r="M8" s="244"/>
      <c r="N8" s="244"/>
      <c r="O8" s="244"/>
      <c r="P8" s="244"/>
      <c r="Q8" s="244"/>
      <c r="R8" s="244"/>
      <c r="S8" s="245"/>
    </row>
    <row r="10" spans="2:19" ht="21">
      <c r="B10" s="757" t="s">
        <v>316</v>
      </c>
      <c r="C10" s="757"/>
    </row>
    <row r="11" spans="2:19" ht="15" thickBot="1"/>
    <row r="12" spans="2:19" ht="15" customHeight="1" thickBot="1">
      <c r="B12" s="248" t="s">
        <v>317</v>
      </c>
      <c r="C12" s="149" t="s">
        <v>701</v>
      </c>
    </row>
    <row r="13" spans="2:19" ht="15.75" customHeight="1" thickBot="1">
      <c r="B13" s="248" t="s">
        <v>282</v>
      </c>
      <c r="C13" s="149" t="s">
        <v>680</v>
      </c>
    </row>
    <row r="14" spans="2:19" ht="15.75" customHeight="1" thickBot="1">
      <c r="B14" s="248" t="s">
        <v>672</v>
      </c>
      <c r="C14" s="149" t="s">
        <v>612</v>
      </c>
    </row>
    <row r="15" spans="2:19" ht="15.75" customHeight="1" thickBot="1">
      <c r="B15" s="248" t="s">
        <v>318</v>
      </c>
      <c r="C15" s="149" t="s">
        <v>649</v>
      </c>
    </row>
    <row r="16" spans="2:19" ht="15" thickBot="1">
      <c r="B16" s="248" t="s">
        <v>319</v>
      </c>
      <c r="C16" s="149" t="s">
        <v>613</v>
      </c>
    </row>
    <row r="17" spans="2:19" ht="15" thickBot="1">
      <c r="B17" s="248" t="s">
        <v>320</v>
      </c>
      <c r="C17" s="149" t="s">
        <v>477</v>
      </c>
    </row>
    <row r="18" spans="2:19" ht="15" thickBot="1"/>
    <row r="19" spans="2:19" ht="15" thickBot="1">
      <c r="D19" s="699" t="s">
        <v>321</v>
      </c>
      <c r="E19" s="700"/>
      <c r="F19" s="700"/>
      <c r="G19" s="701"/>
      <c r="H19" s="699" t="s">
        <v>322</v>
      </c>
      <c r="I19" s="700"/>
      <c r="J19" s="700"/>
      <c r="K19" s="701"/>
      <c r="L19" s="699" t="s">
        <v>323</v>
      </c>
      <c r="M19" s="700"/>
      <c r="N19" s="700"/>
      <c r="O19" s="701"/>
      <c r="P19" s="699" t="s">
        <v>324</v>
      </c>
      <c r="Q19" s="700"/>
      <c r="R19" s="700"/>
      <c r="S19" s="701"/>
    </row>
    <row r="20" spans="2:19" ht="45" customHeight="1" thickBot="1">
      <c r="B20" s="692" t="s">
        <v>325</v>
      </c>
      <c r="C20" s="758" t="s">
        <v>326</v>
      </c>
      <c r="D20" s="150"/>
      <c r="E20" s="151" t="s">
        <v>327</v>
      </c>
      <c r="F20" s="152" t="s">
        <v>328</v>
      </c>
      <c r="G20" s="153" t="s">
        <v>329</v>
      </c>
      <c r="H20" s="150"/>
      <c r="I20" s="151" t="s">
        <v>327</v>
      </c>
      <c r="J20" s="152" t="s">
        <v>328</v>
      </c>
      <c r="K20" s="153" t="s">
        <v>329</v>
      </c>
      <c r="L20" s="150"/>
      <c r="M20" s="151" t="s">
        <v>327</v>
      </c>
      <c r="N20" s="152" t="s">
        <v>328</v>
      </c>
      <c r="O20" s="153" t="s">
        <v>329</v>
      </c>
      <c r="P20" s="150"/>
      <c r="Q20" s="151" t="s">
        <v>327</v>
      </c>
      <c r="R20" s="152" t="s">
        <v>328</v>
      </c>
      <c r="S20" s="153" t="s">
        <v>329</v>
      </c>
    </row>
    <row r="21" spans="2:19" ht="40.5" customHeight="1">
      <c r="B21" s="725"/>
      <c r="C21" s="759"/>
      <c r="D21" s="154" t="s">
        <v>330</v>
      </c>
      <c r="E21" s="255">
        <v>0</v>
      </c>
      <c r="F21" s="155">
        <v>0</v>
      </c>
      <c r="G21" s="156">
        <v>0</v>
      </c>
      <c r="H21" s="157" t="s">
        <v>330</v>
      </c>
      <c r="I21" s="158">
        <v>102843</v>
      </c>
      <c r="J21" s="159">
        <v>2400</v>
      </c>
      <c r="K21" s="160">
        <v>100443</v>
      </c>
      <c r="L21" s="154" t="s">
        <v>330</v>
      </c>
      <c r="M21" s="158">
        <v>102843</v>
      </c>
      <c r="N21" s="159">
        <v>9073</v>
      </c>
      <c r="O21" s="160"/>
      <c r="P21" s="154" t="s">
        <v>330</v>
      </c>
      <c r="Q21" s="158"/>
      <c r="R21" s="159"/>
      <c r="S21" s="160"/>
    </row>
    <row r="22" spans="2:19" ht="39.75" customHeight="1">
      <c r="B22" s="725"/>
      <c r="C22" s="759"/>
      <c r="D22" s="161" t="s">
        <v>331</v>
      </c>
      <c r="E22" s="162">
        <v>0</v>
      </c>
      <c r="F22" s="162">
        <v>0</v>
      </c>
      <c r="G22" s="163">
        <v>0</v>
      </c>
      <c r="H22" s="164" t="s">
        <v>331</v>
      </c>
      <c r="I22" s="165">
        <v>0.5</v>
      </c>
      <c r="J22" s="165">
        <v>0.5</v>
      </c>
      <c r="K22" s="166">
        <v>0.5</v>
      </c>
      <c r="L22" s="161" t="s">
        <v>331</v>
      </c>
      <c r="M22" s="165">
        <v>0.5</v>
      </c>
      <c r="N22" s="165">
        <v>0.34</v>
      </c>
      <c r="O22" s="166"/>
      <c r="P22" s="161" t="s">
        <v>331</v>
      </c>
      <c r="Q22" s="165"/>
      <c r="R22" s="165"/>
      <c r="S22" s="166"/>
    </row>
    <row r="23" spans="2:19" ht="37.5" customHeight="1">
      <c r="B23" s="693"/>
      <c r="C23" s="760"/>
      <c r="D23" s="161" t="s">
        <v>332</v>
      </c>
      <c r="E23" s="162">
        <v>0</v>
      </c>
      <c r="F23" s="162">
        <v>0</v>
      </c>
      <c r="G23" s="163">
        <v>0</v>
      </c>
      <c r="H23" s="164" t="s">
        <v>332</v>
      </c>
      <c r="I23" s="165">
        <v>0.36</v>
      </c>
      <c r="J23" s="165">
        <v>0.36</v>
      </c>
      <c r="K23" s="166">
        <v>0.36</v>
      </c>
      <c r="L23" s="161" t="s">
        <v>332</v>
      </c>
      <c r="M23" s="165"/>
      <c r="N23" s="165"/>
      <c r="O23" s="166"/>
      <c r="P23" s="161" t="s">
        <v>332</v>
      </c>
      <c r="Q23" s="165"/>
      <c r="R23" s="165"/>
      <c r="S23" s="166"/>
    </row>
    <row r="24" spans="2:19" ht="15" thickBot="1">
      <c r="B24" s="167"/>
      <c r="C24" s="167"/>
      <c r="Q24" s="168"/>
      <c r="R24" s="168"/>
      <c r="S24" s="168"/>
    </row>
    <row r="25" spans="2:19" ht="30" customHeight="1" thickBot="1">
      <c r="B25" s="167"/>
      <c r="C25" s="167"/>
      <c r="D25" s="699" t="s">
        <v>321</v>
      </c>
      <c r="E25" s="700"/>
      <c r="F25" s="700"/>
      <c r="G25" s="701"/>
      <c r="H25" s="699" t="s">
        <v>322</v>
      </c>
      <c r="I25" s="700"/>
      <c r="J25" s="700"/>
      <c r="K25" s="701"/>
      <c r="L25" s="699" t="s">
        <v>323</v>
      </c>
      <c r="M25" s="700"/>
      <c r="N25" s="700"/>
      <c r="O25" s="701"/>
      <c r="P25" s="699" t="s">
        <v>324</v>
      </c>
      <c r="Q25" s="700"/>
      <c r="R25" s="700"/>
      <c r="S25" s="701"/>
    </row>
    <row r="26" spans="2:19" ht="47.25" customHeight="1">
      <c r="B26" s="692" t="s">
        <v>333</v>
      </c>
      <c r="C26" s="692" t="s">
        <v>334</v>
      </c>
      <c r="D26" s="737" t="s">
        <v>335</v>
      </c>
      <c r="E26" s="738"/>
      <c r="F26" s="169" t="s">
        <v>336</v>
      </c>
      <c r="G26" s="170" t="s">
        <v>337</v>
      </c>
      <c r="H26" s="737" t="s">
        <v>335</v>
      </c>
      <c r="I26" s="738"/>
      <c r="J26" s="169" t="s">
        <v>336</v>
      </c>
      <c r="K26" s="170" t="s">
        <v>337</v>
      </c>
      <c r="L26" s="737" t="s">
        <v>335</v>
      </c>
      <c r="M26" s="738"/>
      <c r="N26" s="169" t="s">
        <v>336</v>
      </c>
      <c r="O26" s="170" t="s">
        <v>337</v>
      </c>
      <c r="P26" s="737" t="s">
        <v>335</v>
      </c>
      <c r="Q26" s="738"/>
      <c r="R26" s="169" t="s">
        <v>336</v>
      </c>
      <c r="S26" s="170" t="s">
        <v>337</v>
      </c>
    </row>
    <row r="27" spans="2:19" ht="51" customHeight="1">
      <c r="B27" s="725"/>
      <c r="C27" s="725"/>
      <c r="D27" s="171" t="s">
        <v>330</v>
      </c>
      <c r="E27" s="172"/>
      <c r="F27" s="745"/>
      <c r="G27" s="747"/>
      <c r="H27" s="171" t="s">
        <v>330</v>
      </c>
      <c r="I27" s="173"/>
      <c r="J27" s="741"/>
      <c r="K27" s="743"/>
      <c r="L27" s="171" t="s">
        <v>330</v>
      </c>
      <c r="M27" s="173"/>
      <c r="N27" s="741"/>
      <c r="O27" s="743"/>
      <c r="P27" s="171" t="s">
        <v>330</v>
      </c>
      <c r="Q27" s="173"/>
      <c r="R27" s="741"/>
      <c r="S27" s="743"/>
    </row>
    <row r="28" spans="2:19" ht="51" customHeight="1">
      <c r="B28" s="693"/>
      <c r="C28" s="693"/>
      <c r="D28" s="174" t="s">
        <v>338</v>
      </c>
      <c r="E28" s="175"/>
      <c r="F28" s="746"/>
      <c r="G28" s="748"/>
      <c r="H28" s="174" t="s">
        <v>338</v>
      </c>
      <c r="I28" s="176"/>
      <c r="J28" s="742"/>
      <c r="K28" s="744"/>
      <c r="L28" s="174" t="s">
        <v>338</v>
      </c>
      <c r="M28" s="176"/>
      <c r="N28" s="742"/>
      <c r="O28" s="744"/>
      <c r="P28" s="174" t="s">
        <v>338</v>
      </c>
      <c r="Q28" s="176"/>
      <c r="R28" s="742"/>
      <c r="S28" s="744"/>
    </row>
    <row r="29" spans="2:19" ht="33.75" customHeight="1">
      <c r="B29" s="680" t="s">
        <v>339</v>
      </c>
      <c r="C29" s="694" t="s">
        <v>340</v>
      </c>
      <c r="D29" s="177" t="s">
        <v>341</v>
      </c>
      <c r="E29" s="178" t="s">
        <v>320</v>
      </c>
      <c r="F29" s="178" t="s">
        <v>342</v>
      </c>
      <c r="G29" s="179" t="s">
        <v>343</v>
      </c>
      <c r="H29" s="177" t="s">
        <v>341</v>
      </c>
      <c r="I29" s="178" t="s">
        <v>320</v>
      </c>
      <c r="J29" s="178" t="s">
        <v>342</v>
      </c>
      <c r="K29" s="179" t="s">
        <v>343</v>
      </c>
      <c r="L29" s="177" t="s">
        <v>341</v>
      </c>
      <c r="M29" s="178" t="s">
        <v>320</v>
      </c>
      <c r="N29" s="178" t="s">
        <v>342</v>
      </c>
      <c r="O29" s="179" t="s">
        <v>343</v>
      </c>
      <c r="P29" s="177" t="s">
        <v>341</v>
      </c>
      <c r="Q29" s="178" t="s">
        <v>320</v>
      </c>
      <c r="R29" s="178" t="s">
        <v>342</v>
      </c>
      <c r="S29" s="179" t="s">
        <v>343</v>
      </c>
    </row>
    <row r="30" spans="2:19" ht="30" customHeight="1">
      <c r="B30" s="691"/>
      <c r="C30" s="695"/>
      <c r="D30" s="180"/>
      <c r="E30" s="181"/>
      <c r="F30" s="181"/>
      <c r="G30" s="182"/>
      <c r="H30" s="183"/>
      <c r="I30" s="184"/>
      <c r="J30" s="183"/>
      <c r="K30" s="185"/>
      <c r="L30" s="183"/>
      <c r="M30" s="184"/>
      <c r="N30" s="183"/>
      <c r="O30" s="185"/>
      <c r="P30" s="183"/>
      <c r="Q30" s="184"/>
      <c r="R30" s="183"/>
      <c r="S30" s="185"/>
    </row>
    <row r="31" spans="2:19" ht="36.75" hidden="1" customHeight="1" outlineLevel="1">
      <c r="B31" s="691"/>
      <c r="C31" s="695"/>
      <c r="D31" s="177" t="s">
        <v>341</v>
      </c>
      <c r="E31" s="178" t="s">
        <v>320</v>
      </c>
      <c r="F31" s="178" t="s">
        <v>342</v>
      </c>
      <c r="G31" s="179" t="s">
        <v>343</v>
      </c>
      <c r="H31" s="177" t="s">
        <v>341</v>
      </c>
      <c r="I31" s="178" t="s">
        <v>320</v>
      </c>
      <c r="J31" s="178" t="s">
        <v>342</v>
      </c>
      <c r="K31" s="179" t="s">
        <v>343</v>
      </c>
      <c r="L31" s="177" t="s">
        <v>341</v>
      </c>
      <c r="M31" s="178" t="s">
        <v>320</v>
      </c>
      <c r="N31" s="178" t="s">
        <v>342</v>
      </c>
      <c r="O31" s="179" t="s">
        <v>343</v>
      </c>
      <c r="P31" s="177" t="s">
        <v>341</v>
      </c>
      <c r="Q31" s="178" t="s">
        <v>320</v>
      </c>
      <c r="R31" s="178" t="s">
        <v>342</v>
      </c>
      <c r="S31" s="179" t="s">
        <v>343</v>
      </c>
    </row>
    <row r="32" spans="2:19" ht="30" hidden="1" customHeight="1" outlineLevel="1">
      <c r="B32" s="691"/>
      <c r="C32" s="695"/>
      <c r="D32" s="180"/>
      <c r="E32" s="181"/>
      <c r="F32" s="181"/>
      <c r="G32" s="182"/>
      <c r="H32" s="183"/>
      <c r="I32" s="184"/>
      <c r="J32" s="183"/>
      <c r="K32" s="185"/>
      <c r="L32" s="183"/>
      <c r="M32" s="184"/>
      <c r="N32" s="183"/>
      <c r="O32" s="185"/>
      <c r="P32" s="183"/>
      <c r="Q32" s="184"/>
      <c r="R32" s="183"/>
      <c r="S32" s="185"/>
    </row>
    <row r="33" spans="2:19" ht="36" hidden="1" customHeight="1" outlineLevel="1">
      <c r="B33" s="691"/>
      <c r="C33" s="695"/>
      <c r="D33" s="177" t="s">
        <v>341</v>
      </c>
      <c r="E33" s="178" t="s">
        <v>320</v>
      </c>
      <c r="F33" s="178" t="s">
        <v>342</v>
      </c>
      <c r="G33" s="179" t="s">
        <v>343</v>
      </c>
      <c r="H33" s="177" t="s">
        <v>341</v>
      </c>
      <c r="I33" s="178" t="s">
        <v>320</v>
      </c>
      <c r="J33" s="178" t="s">
        <v>342</v>
      </c>
      <c r="K33" s="179" t="s">
        <v>343</v>
      </c>
      <c r="L33" s="177" t="s">
        <v>341</v>
      </c>
      <c r="M33" s="178" t="s">
        <v>320</v>
      </c>
      <c r="N33" s="178" t="s">
        <v>342</v>
      </c>
      <c r="O33" s="179" t="s">
        <v>343</v>
      </c>
      <c r="P33" s="177" t="s">
        <v>341</v>
      </c>
      <c r="Q33" s="178" t="s">
        <v>320</v>
      </c>
      <c r="R33" s="178" t="s">
        <v>342</v>
      </c>
      <c r="S33" s="179" t="s">
        <v>343</v>
      </c>
    </row>
    <row r="34" spans="2:19" ht="30" hidden="1" customHeight="1" outlineLevel="1">
      <c r="B34" s="691"/>
      <c r="C34" s="695"/>
      <c r="D34" s="180"/>
      <c r="E34" s="181"/>
      <c r="F34" s="181"/>
      <c r="G34" s="182"/>
      <c r="H34" s="183"/>
      <c r="I34" s="184"/>
      <c r="J34" s="183"/>
      <c r="K34" s="185"/>
      <c r="L34" s="183"/>
      <c r="M34" s="184"/>
      <c r="N34" s="183"/>
      <c r="O34" s="185"/>
      <c r="P34" s="183"/>
      <c r="Q34" s="184"/>
      <c r="R34" s="183"/>
      <c r="S34" s="185"/>
    </row>
    <row r="35" spans="2:19" ht="39" hidden="1" customHeight="1" outlineLevel="1">
      <c r="B35" s="691"/>
      <c r="C35" s="695"/>
      <c r="D35" s="177" t="s">
        <v>341</v>
      </c>
      <c r="E35" s="178" t="s">
        <v>320</v>
      </c>
      <c r="F35" s="178" t="s">
        <v>342</v>
      </c>
      <c r="G35" s="179" t="s">
        <v>343</v>
      </c>
      <c r="H35" s="177" t="s">
        <v>341</v>
      </c>
      <c r="I35" s="178" t="s">
        <v>320</v>
      </c>
      <c r="J35" s="178" t="s">
        <v>342</v>
      </c>
      <c r="K35" s="179" t="s">
        <v>343</v>
      </c>
      <c r="L35" s="177" t="s">
        <v>341</v>
      </c>
      <c r="M35" s="178" t="s">
        <v>320</v>
      </c>
      <c r="N35" s="178" t="s">
        <v>342</v>
      </c>
      <c r="O35" s="179" t="s">
        <v>343</v>
      </c>
      <c r="P35" s="177" t="s">
        <v>341</v>
      </c>
      <c r="Q35" s="178" t="s">
        <v>320</v>
      </c>
      <c r="R35" s="178" t="s">
        <v>342</v>
      </c>
      <c r="S35" s="179" t="s">
        <v>343</v>
      </c>
    </row>
    <row r="36" spans="2:19" ht="30" hidden="1" customHeight="1" outlineLevel="1">
      <c r="B36" s="691"/>
      <c r="C36" s="695"/>
      <c r="D36" s="180"/>
      <c r="E36" s="181"/>
      <c r="F36" s="181"/>
      <c r="G36" s="182"/>
      <c r="H36" s="183"/>
      <c r="I36" s="184"/>
      <c r="J36" s="183"/>
      <c r="K36" s="185"/>
      <c r="L36" s="183"/>
      <c r="M36" s="184"/>
      <c r="N36" s="183"/>
      <c r="O36" s="185"/>
      <c r="P36" s="183"/>
      <c r="Q36" s="184"/>
      <c r="R36" s="183"/>
      <c r="S36" s="185"/>
    </row>
    <row r="37" spans="2:19" ht="36.75" hidden="1" customHeight="1" outlineLevel="1">
      <c r="B37" s="691"/>
      <c r="C37" s="695"/>
      <c r="D37" s="177" t="s">
        <v>341</v>
      </c>
      <c r="E37" s="178" t="s">
        <v>320</v>
      </c>
      <c r="F37" s="178" t="s">
        <v>342</v>
      </c>
      <c r="G37" s="179" t="s">
        <v>343</v>
      </c>
      <c r="H37" s="177" t="s">
        <v>341</v>
      </c>
      <c r="I37" s="178" t="s">
        <v>320</v>
      </c>
      <c r="J37" s="178" t="s">
        <v>342</v>
      </c>
      <c r="K37" s="179" t="s">
        <v>343</v>
      </c>
      <c r="L37" s="177" t="s">
        <v>341</v>
      </c>
      <c r="M37" s="178" t="s">
        <v>320</v>
      </c>
      <c r="N37" s="178" t="s">
        <v>342</v>
      </c>
      <c r="O37" s="179" t="s">
        <v>343</v>
      </c>
      <c r="P37" s="177" t="s">
        <v>341</v>
      </c>
      <c r="Q37" s="178" t="s">
        <v>320</v>
      </c>
      <c r="R37" s="178" t="s">
        <v>342</v>
      </c>
      <c r="S37" s="179" t="s">
        <v>343</v>
      </c>
    </row>
    <row r="38" spans="2:19" ht="30" hidden="1" customHeight="1" outlineLevel="1">
      <c r="B38" s="681"/>
      <c r="C38" s="696"/>
      <c r="D38" s="180"/>
      <c r="E38" s="181"/>
      <c r="F38" s="181"/>
      <c r="G38" s="182"/>
      <c r="H38" s="183"/>
      <c r="I38" s="184"/>
      <c r="J38" s="183"/>
      <c r="K38" s="185"/>
      <c r="L38" s="183"/>
      <c r="M38" s="184"/>
      <c r="N38" s="183"/>
      <c r="O38" s="185"/>
      <c r="P38" s="183"/>
      <c r="Q38" s="184"/>
      <c r="R38" s="183"/>
      <c r="S38" s="185"/>
    </row>
    <row r="39" spans="2:19" ht="30" customHeight="1" collapsed="1">
      <c r="B39" s="680" t="s">
        <v>344</v>
      </c>
      <c r="C39" s="680" t="s">
        <v>345</v>
      </c>
      <c r="D39" s="178" t="s">
        <v>346</v>
      </c>
      <c r="E39" s="178" t="s">
        <v>347</v>
      </c>
      <c r="F39" s="152" t="s">
        <v>348</v>
      </c>
      <c r="G39" s="186"/>
      <c r="H39" s="178" t="s">
        <v>346</v>
      </c>
      <c r="I39" s="178" t="s">
        <v>347</v>
      </c>
      <c r="J39" s="152" t="s">
        <v>348</v>
      </c>
      <c r="K39" s="187"/>
      <c r="L39" s="178" t="s">
        <v>346</v>
      </c>
      <c r="M39" s="178" t="s">
        <v>347</v>
      </c>
      <c r="N39" s="152" t="s">
        <v>348</v>
      </c>
      <c r="O39" s="187"/>
      <c r="P39" s="178" t="s">
        <v>346</v>
      </c>
      <c r="Q39" s="178" t="s">
        <v>347</v>
      </c>
      <c r="R39" s="152" t="s">
        <v>348</v>
      </c>
      <c r="S39" s="187"/>
    </row>
    <row r="40" spans="2:19" ht="30" customHeight="1">
      <c r="B40" s="691"/>
      <c r="C40" s="691"/>
      <c r="D40" s="755"/>
      <c r="E40" s="755"/>
      <c r="F40" s="152" t="s">
        <v>349</v>
      </c>
      <c r="G40" s="188"/>
      <c r="H40" s="753"/>
      <c r="I40" s="753"/>
      <c r="J40" s="152" t="s">
        <v>349</v>
      </c>
      <c r="K40" s="189"/>
      <c r="L40" s="753"/>
      <c r="M40" s="753"/>
      <c r="N40" s="152" t="s">
        <v>349</v>
      </c>
      <c r="O40" s="189"/>
      <c r="P40" s="753"/>
      <c r="Q40" s="753"/>
      <c r="R40" s="152" t="s">
        <v>349</v>
      </c>
      <c r="S40" s="189"/>
    </row>
    <row r="41" spans="2:19" ht="30" customHeight="1">
      <c r="B41" s="691"/>
      <c r="C41" s="691"/>
      <c r="D41" s="756"/>
      <c r="E41" s="756"/>
      <c r="F41" s="152" t="s">
        <v>350</v>
      </c>
      <c r="G41" s="182"/>
      <c r="H41" s="754"/>
      <c r="I41" s="754"/>
      <c r="J41" s="152" t="s">
        <v>350</v>
      </c>
      <c r="K41" s="185"/>
      <c r="L41" s="754"/>
      <c r="M41" s="754"/>
      <c r="N41" s="152" t="s">
        <v>350</v>
      </c>
      <c r="O41" s="185"/>
      <c r="P41" s="754"/>
      <c r="Q41" s="754"/>
      <c r="R41" s="152" t="s">
        <v>350</v>
      </c>
      <c r="S41" s="185"/>
    </row>
    <row r="42" spans="2:19" ht="30" customHeight="1" outlineLevel="1">
      <c r="B42" s="691"/>
      <c r="C42" s="691"/>
      <c r="D42" s="178" t="s">
        <v>346</v>
      </c>
      <c r="E42" s="178" t="s">
        <v>347</v>
      </c>
      <c r="F42" s="152" t="s">
        <v>348</v>
      </c>
      <c r="G42" s="186"/>
      <c r="H42" s="178" t="s">
        <v>346</v>
      </c>
      <c r="I42" s="178" t="s">
        <v>347</v>
      </c>
      <c r="J42" s="152" t="s">
        <v>348</v>
      </c>
      <c r="K42" s="187"/>
      <c r="L42" s="178" t="s">
        <v>346</v>
      </c>
      <c r="M42" s="178" t="s">
        <v>347</v>
      </c>
      <c r="N42" s="152" t="s">
        <v>348</v>
      </c>
      <c r="O42" s="187"/>
      <c r="P42" s="178" t="s">
        <v>346</v>
      </c>
      <c r="Q42" s="178" t="s">
        <v>347</v>
      </c>
      <c r="R42" s="152" t="s">
        <v>348</v>
      </c>
      <c r="S42" s="187"/>
    </row>
    <row r="43" spans="2:19" ht="30" customHeight="1" outlineLevel="1">
      <c r="B43" s="691"/>
      <c r="C43" s="691"/>
      <c r="D43" s="755"/>
      <c r="E43" s="755"/>
      <c r="F43" s="152" t="s">
        <v>349</v>
      </c>
      <c r="G43" s="188"/>
      <c r="H43" s="753"/>
      <c r="I43" s="753"/>
      <c r="J43" s="152" t="s">
        <v>349</v>
      </c>
      <c r="K43" s="189"/>
      <c r="L43" s="753"/>
      <c r="M43" s="753"/>
      <c r="N43" s="152" t="s">
        <v>349</v>
      </c>
      <c r="O43" s="189"/>
      <c r="P43" s="753"/>
      <c r="Q43" s="753"/>
      <c r="R43" s="152" t="s">
        <v>349</v>
      </c>
      <c r="S43" s="189"/>
    </row>
    <row r="44" spans="2:19" ht="30" customHeight="1" outlineLevel="1">
      <c r="B44" s="691"/>
      <c r="C44" s="691"/>
      <c r="D44" s="756"/>
      <c r="E44" s="756"/>
      <c r="F44" s="152" t="s">
        <v>350</v>
      </c>
      <c r="G44" s="182"/>
      <c r="H44" s="754"/>
      <c r="I44" s="754"/>
      <c r="J44" s="152" t="s">
        <v>350</v>
      </c>
      <c r="K44" s="185"/>
      <c r="L44" s="754"/>
      <c r="M44" s="754"/>
      <c r="N44" s="152" t="s">
        <v>350</v>
      </c>
      <c r="O44" s="185"/>
      <c r="P44" s="754"/>
      <c r="Q44" s="754"/>
      <c r="R44" s="152" t="s">
        <v>350</v>
      </c>
      <c r="S44" s="185"/>
    </row>
    <row r="45" spans="2:19" ht="30" customHeight="1" outlineLevel="1">
      <c r="B45" s="691"/>
      <c r="C45" s="691"/>
      <c r="D45" s="178" t="s">
        <v>346</v>
      </c>
      <c r="E45" s="178" t="s">
        <v>347</v>
      </c>
      <c r="F45" s="152" t="s">
        <v>348</v>
      </c>
      <c r="G45" s="186"/>
      <c r="H45" s="178" t="s">
        <v>346</v>
      </c>
      <c r="I45" s="178" t="s">
        <v>347</v>
      </c>
      <c r="J45" s="152" t="s">
        <v>348</v>
      </c>
      <c r="K45" s="187"/>
      <c r="L45" s="178" t="s">
        <v>346</v>
      </c>
      <c r="M45" s="178" t="s">
        <v>347</v>
      </c>
      <c r="N45" s="152" t="s">
        <v>348</v>
      </c>
      <c r="O45" s="187"/>
      <c r="P45" s="178" t="s">
        <v>346</v>
      </c>
      <c r="Q45" s="178" t="s">
        <v>347</v>
      </c>
      <c r="R45" s="152" t="s">
        <v>348</v>
      </c>
      <c r="S45" s="187"/>
    </row>
    <row r="46" spans="2:19" ht="30" customHeight="1" outlineLevel="1">
      <c r="B46" s="691"/>
      <c r="C46" s="691"/>
      <c r="D46" s="755"/>
      <c r="E46" s="755"/>
      <c r="F46" s="152" t="s">
        <v>349</v>
      </c>
      <c r="G46" s="188"/>
      <c r="H46" s="753"/>
      <c r="I46" s="753"/>
      <c r="J46" s="152" t="s">
        <v>349</v>
      </c>
      <c r="K46" s="189"/>
      <c r="L46" s="753"/>
      <c r="M46" s="753"/>
      <c r="N46" s="152" t="s">
        <v>349</v>
      </c>
      <c r="O46" s="189"/>
      <c r="P46" s="753"/>
      <c r="Q46" s="753"/>
      <c r="R46" s="152" t="s">
        <v>349</v>
      </c>
      <c r="S46" s="189"/>
    </row>
    <row r="47" spans="2:19" ht="30" customHeight="1" outlineLevel="1">
      <c r="B47" s="691"/>
      <c r="C47" s="691"/>
      <c r="D47" s="756"/>
      <c r="E47" s="756"/>
      <c r="F47" s="152" t="s">
        <v>350</v>
      </c>
      <c r="G47" s="182"/>
      <c r="H47" s="754"/>
      <c r="I47" s="754"/>
      <c r="J47" s="152" t="s">
        <v>350</v>
      </c>
      <c r="K47" s="185"/>
      <c r="L47" s="754"/>
      <c r="M47" s="754"/>
      <c r="N47" s="152" t="s">
        <v>350</v>
      </c>
      <c r="O47" s="185"/>
      <c r="P47" s="754"/>
      <c r="Q47" s="754"/>
      <c r="R47" s="152" t="s">
        <v>350</v>
      </c>
      <c r="S47" s="185"/>
    </row>
    <row r="48" spans="2:19" ht="30" customHeight="1" outlineLevel="1">
      <c r="B48" s="691"/>
      <c r="C48" s="691"/>
      <c r="D48" s="178" t="s">
        <v>346</v>
      </c>
      <c r="E48" s="178" t="s">
        <v>347</v>
      </c>
      <c r="F48" s="152" t="s">
        <v>348</v>
      </c>
      <c r="G48" s="186"/>
      <c r="H48" s="178" t="s">
        <v>346</v>
      </c>
      <c r="I48" s="178" t="s">
        <v>347</v>
      </c>
      <c r="J48" s="152" t="s">
        <v>348</v>
      </c>
      <c r="K48" s="187"/>
      <c r="L48" s="178" t="s">
        <v>346</v>
      </c>
      <c r="M48" s="178" t="s">
        <v>347</v>
      </c>
      <c r="N48" s="152" t="s">
        <v>348</v>
      </c>
      <c r="O48" s="187"/>
      <c r="P48" s="178" t="s">
        <v>346</v>
      </c>
      <c r="Q48" s="178" t="s">
        <v>347</v>
      </c>
      <c r="R48" s="152" t="s">
        <v>348</v>
      </c>
      <c r="S48" s="187"/>
    </row>
    <row r="49" spans="2:19" ht="30" customHeight="1" outlineLevel="1">
      <c r="B49" s="691"/>
      <c r="C49" s="691"/>
      <c r="D49" s="755"/>
      <c r="E49" s="755"/>
      <c r="F49" s="152" t="s">
        <v>349</v>
      </c>
      <c r="G49" s="188"/>
      <c r="H49" s="753"/>
      <c r="I49" s="753"/>
      <c r="J49" s="152" t="s">
        <v>349</v>
      </c>
      <c r="K49" s="189"/>
      <c r="L49" s="753"/>
      <c r="M49" s="753"/>
      <c r="N49" s="152" t="s">
        <v>349</v>
      </c>
      <c r="O49" s="189"/>
      <c r="P49" s="753"/>
      <c r="Q49" s="753"/>
      <c r="R49" s="152" t="s">
        <v>349</v>
      </c>
      <c r="S49" s="189"/>
    </row>
    <row r="50" spans="2:19" ht="30" customHeight="1" outlineLevel="1">
      <c r="B50" s="681"/>
      <c r="C50" s="681"/>
      <c r="D50" s="756"/>
      <c r="E50" s="756"/>
      <c r="F50" s="152" t="s">
        <v>350</v>
      </c>
      <c r="G50" s="182"/>
      <c r="H50" s="754"/>
      <c r="I50" s="754"/>
      <c r="J50" s="152" t="s">
        <v>350</v>
      </c>
      <c r="K50" s="185"/>
      <c r="L50" s="754"/>
      <c r="M50" s="754"/>
      <c r="N50" s="152" t="s">
        <v>350</v>
      </c>
      <c r="O50" s="185"/>
      <c r="P50" s="754"/>
      <c r="Q50" s="754"/>
      <c r="R50" s="152" t="s">
        <v>350</v>
      </c>
      <c r="S50" s="185"/>
    </row>
    <row r="51" spans="2:19" ht="30" customHeight="1" thickBot="1">
      <c r="C51" s="190"/>
      <c r="D51" s="191"/>
    </row>
    <row r="52" spans="2:19" ht="30" customHeight="1" thickBot="1">
      <c r="D52" s="699" t="s">
        <v>321</v>
      </c>
      <c r="E52" s="700"/>
      <c r="F52" s="700"/>
      <c r="G52" s="701"/>
      <c r="H52" s="699" t="s">
        <v>322</v>
      </c>
      <c r="I52" s="700"/>
      <c r="J52" s="700"/>
      <c r="K52" s="701"/>
      <c r="L52" s="699" t="s">
        <v>323</v>
      </c>
      <c r="M52" s="700"/>
      <c r="N52" s="700"/>
      <c r="O52" s="701"/>
      <c r="P52" s="699" t="s">
        <v>324</v>
      </c>
      <c r="Q52" s="700"/>
      <c r="R52" s="700"/>
      <c r="S52" s="701"/>
    </row>
    <row r="53" spans="2:19" ht="30" customHeight="1">
      <c r="B53" s="692" t="s">
        <v>351</v>
      </c>
      <c r="C53" s="692" t="s">
        <v>352</v>
      </c>
      <c r="D53" s="654" t="s">
        <v>353</v>
      </c>
      <c r="E53" s="714"/>
      <c r="F53" s="192" t="s">
        <v>320</v>
      </c>
      <c r="G53" s="193" t="s">
        <v>354</v>
      </c>
      <c r="H53" s="654" t="s">
        <v>353</v>
      </c>
      <c r="I53" s="714"/>
      <c r="J53" s="192" t="s">
        <v>320</v>
      </c>
      <c r="K53" s="193" t="s">
        <v>354</v>
      </c>
      <c r="L53" s="654" t="s">
        <v>353</v>
      </c>
      <c r="M53" s="714"/>
      <c r="N53" s="192" t="s">
        <v>320</v>
      </c>
      <c r="O53" s="193" t="s">
        <v>354</v>
      </c>
      <c r="P53" s="654" t="s">
        <v>353</v>
      </c>
      <c r="Q53" s="714"/>
      <c r="R53" s="192" t="s">
        <v>320</v>
      </c>
      <c r="S53" s="193" t="s">
        <v>354</v>
      </c>
    </row>
    <row r="54" spans="2:19" ht="45" customHeight="1">
      <c r="B54" s="725"/>
      <c r="C54" s="725"/>
      <c r="D54" s="171" t="s">
        <v>330</v>
      </c>
      <c r="E54" s="172"/>
      <c r="F54" s="745"/>
      <c r="G54" s="747"/>
      <c r="H54" s="171" t="s">
        <v>330</v>
      </c>
      <c r="I54" s="173"/>
      <c r="J54" s="741"/>
      <c r="K54" s="743"/>
      <c r="L54" s="171" t="s">
        <v>330</v>
      </c>
      <c r="M54" s="173"/>
      <c r="N54" s="741"/>
      <c r="O54" s="743"/>
      <c r="P54" s="171" t="s">
        <v>330</v>
      </c>
      <c r="Q54" s="173"/>
      <c r="R54" s="741"/>
      <c r="S54" s="743"/>
    </row>
    <row r="55" spans="2:19" ht="45" customHeight="1">
      <c r="B55" s="693"/>
      <c r="C55" s="693"/>
      <c r="D55" s="174" t="s">
        <v>338</v>
      </c>
      <c r="E55" s="175"/>
      <c r="F55" s="746"/>
      <c r="G55" s="748"/>
      <c r="H55" s="174" t="s">
        <v>338</v>
      </c>
      <c r="I55" s="176"/>
      <c r="J55" s="742"/>
      <c r="K55" s="744"/>
      <c r="L55" s="174" t="s">
        <v>338</v>
      </c>
      <c r="M55" s="176"/>
      <c r="N55" s="742"/>
      <c r="O55" s="744"/>
      <c r="P55" s="174" t="s">
        <v>338</v>
      </c>
      <c r="Q55" s="176"/>
      <c r="R55" s="742"/>
      <c r="S55" s="744"/>
    </row>
    <row r="56" spans="2:19" ht="30" customHeight="1">
      <c r="B56" s="680" t="s">
        <v>355</v>
      </c>
      <c r="C56" s="680" t="s">
        <v>356</v>
      </c>
      <c r="D56" s="178" t="s">
        <v>357</v>
      </c>
      <c r="E56" s="194" t="s">
        <v>358</v>
      </c>
      <c r="F56" s="658" t="s">
        <v>359</v>
      </c>
      <c r="G56" s="724"/>
      <c r="H56" s="178" t="s">
        <v>357</v>
      </c>
      <c r="I56" s="194" t="s">
        <v>358</v>
      </c>
      <c r="J56" s="658" t="s">
        <v>359</v>
      </c>
      <c r="K56" s="724"/>
      <c r="L56" s="178" t="s">
        <v>357</v>
      </c>
      <c r="M56" s="194" t="s">
        <v>358</v>
      </c>
      <c r="N56" s="658" t="s">
        <v>359</v>
      </c>
      <c r="O56" s="724"/>
      <c r="P56" s="178" t="s">
        <v>357</v>
      </c>
      <c r="Q56" s="194" t="s">
        <v>358</v>
      </c>
      <c r="R56" s="658" t="s">
        <v>359</v>
      </c>
      <c r="S56" s="724"/>
    </row>
    <row r="57" spans="2:19" ht="30" customHeight="1">
      <c r="B57" s="691"/>
      <c r="C57" s="681"/>
      <c r="D57" s="195"/>
      <c r="E57" s="196"/>
      <c r="F57" s="749"/>
      <c r="G57" s="750"/>
      <c r="H57" s="197"/>
      <c r="I57" s="198"/>
      <c r="J57" s="751"/>
      <c r="K57" s="752"/>
      <c r="L57" s="197"/>
      <c r="M57" s="198"/>
      <c r="N57" s="751"/>
      <c r="O57" s="752"/>
      <c r="P57" s="197"/>
      <c r="Q57" s="198"/>
      <c r="R57" s="751"/>
      <c r="S57" s="752"/>
    </row>
    <row r="58" spans="2:19" ht="30" customHeight="1">
      <c r="B58" s="691"/>
      <c r="C58" s="680" t="s">
        <v>360</v>
      </c>
      <c r="D58" s="199" t="s">
        <v>359</v>
      </c>
      <c r="E58" s="200" t="s">
        <v>342</v>
      </c>
      <c r="F58" s="178" t="s">
        <v>320</v>
      </c>
      <c r="G58" s="201" t="s">
        <v>354</v>
      </c>
      <c r="H58" s="199" t="s">
        <v>359</v>
      </c>
      <c r="I58" s="200" t="s">
        <v>342</v>
      </c>
      <c r="J58" s="178" t="s">
        <v>320</v>
      </c>
      <c r="K58" s="201" t="s">
        <v>354</v>
      </c>
      <c r="L58" s="199" t="s">
        <v>359</v>
      </c>
      <c r="M58" s="200" t="s">
        <v>342</v>
      </c>
      <c r="N58" s="178" t="s">
        <v>320</v>
      </c>
      <c r="O58" s="201" t="s">
        <v>354</v>
      </c>
      <c r="P58" s="199" t="s">
        <v>359</v>
      </c>
      <c r="Q58" s="200" t="s">
        <v>342</v>
      </c>
      <c r="R58" s="178" t="s">
        <v>320</v>
      </c>
      <c r="S58" s="201" t="s">
        <v>354</v>
      </c>
    </row>
    <row r="59" spans="2:19" ht="30" customHeight="1">
      <c r="B59" s="681"/>
      <c r="C59" s="740"/>
      <c r="D59" s="202"/>
      <c r="E59" s="203"/>
      <c r="F59" s="181"/>
      <c r="G59" s="204"/>
      <c r="H59" s="205"/>
      <c r="I59" s="206"/>
      <c r="J59" s="183"/>
      <c r="K59" s="207"/>
      <c r="L59" s="205"/>
      <c r="M59" s="206"/>
      <c r="N59" s="183"/>
      <c r="O59" s="207"/>
      <c r="P59" s="205"/>
      <c r="Q59" s="206"/>
      <c r="R59" s="183"/>
      <c r="S59" s="207"/>
    </row>
    <row r="60" spans="2:19" ht="30" customHeight="1" thickBot="1">
      <c r="B60" s="167"/>
      <c r="C60" s="208"/>
      <c r="D60" s="191"/>
    </row>
    <row r="61" spans="2:19" ht="30" customHeight="1" thickBot="1">
      <c r="B61" s="167"/>
      <c r="C61" s="167"/>
      <c r="D61" s="699" t="s">
        <v>321</v>
      </c>
      <c r="E61" s="700"/>
      <c r="F61" s="700"/>
      <c r="G61" s="700"/>
      <c r="H61" s="699" t="s">
        <v>322</v>
      </c>
      <c r="I61" s="700"/>
      <c r="J61" s="700"/>
      <c r="K61" s="701"/>
      <c r="L61" s="700" t="s">
        <v>323</v>
      </c>
      <c r="M61" s="700"/>
      <c r="N61" s="700"/>
      <c r="O61" s="700"/>
      <c r="P61" s="699" t="s">
        <v>324</v>
      </c>
      <c r="Q61" s="700"/>
      <c r="R61" s="700"/>
      <c r="S61" s="701"/>
    </row>
    <row r="62" spans="2:19" ht="30" customHeight="1">
      <c r="B62" s="692" t="s">
        <v>361</v>
      </c>
      <c r="C62" s="692" t="s">
        <v>362</v>
      </c>
      <c r="D62" s="737" t="s">
        <v>363</v>
      </c>
      <c r="E62" s="738"/>
      <c r="F62" s="654" t="s">
        <v>320</v>
      </c>
      <c r="G62" s="684"/>
      <c r="H62" s="739" t="s">
        <v>363</v>
      </c>
      <c r="I62" s="738"/>
      <c r="J62" s="654" t="s">
        <v>320</v>
      </c>
      <c r="K62" s="655"/>
      <c r="L62" s="739" t="s">
        <v>363</v>
      </c>
      <c r="M62" s="738"/>
      <c r="N62" s="654" t="s">
        <v>320</v>
      </c>
      <c r="O62" s="655"/>
      <c r="P62" s="739" t="s">
        <v>363</v>
      </c>
      <c r="Q62" s="738"/>
      <c r="R62" s="654" t="s">
        <v>320</v>
      </c>
      <c r="S62" s="655"/>
    </row>
    <row r="63" spans="2:19" ht="36.75" customHeight="1">
      <c r="B63" s="693"/>
      <c r="C63" s="693"/>
      <c r="D63" s="734"/>
      <c r="E63" s="735"/>
      <c r="F63" s="705"/>
      <c r="G63" s="736"/>
      <c r="H63" s="730"/>
      <c r="I63" s="731"/>
      <c r="J63" s="722"/>
      <c r="K63" s="723"/>
      <c r="L63" s="730"/>
      <c r="M63" s="731"/>
      <c r="N63" s="722"/>
      <c r="O63" s="723"/>
      <c r="P63" s="730"/>
      <c r="Q63" s="731"/>
      <c r="R63" s="722"/>
      <c r="S63" s="723"/>
    </row>
    <row r="64" spans="2:19" ht="45" customHeight="1">
      <c r="B64" s="680" t="s">
        <v>364</v>
      </c>
      <c r="C64" s="680" t="s">
        <v>675</v>
      </c>
      <c r="D64" s="178" t="s">
        <v>365</v>
      </c>
      <c r="E64" s="178" t="s">
        <v>366</v>
      </c>
      <c r="F64" s="658" t="s">
        <v>367</v>
      </c>
      <c r="G64" s="724"/>
      <c r="H64" s="209" t="s">
        <v>365</v>
      </c>
      <c r="I64" s="178" t="s">
        <v>366</v>
      </c>
      <c r="J64" s="732" t="s">
        <v>367</v>
      </c>
      <c r="K64" s="724"/>
      <c r="L64" s="209" t="s">
        <v>365</v>
      </c>
      <c r="M64" s="178" t="s">
        <v>366</v>
      </c>
      <c r="N64" s="732" t="s">
        <v>367</v>
      </c>
      <c r="O64" s="724"/>
      <c r="P64" s="209" t="s">
        <v>365</v>
      </c>
      <c r="Q64" s="178" t="s">
        <v>366</v>
      </c>
      <c r="R64" s="732" t="s">
        <v>367</v>
      </c>
      <c r="S64" s="724"/>
    </row>
    <row r="65" spans="2:19" ht="27" customHeight="1">
      <c r="B65" s="681"/>
      <c r="C65" s="681"/>
      <c r="D65" s="195"/>
      <c r="E65" s="196"/>
      <c r="F65" s="733"/>
      <c r="G65" s="733"/>
      <c r="H65" s="197"/>
      <c r="I65" s="198"/>
      <c r="J65" s="728"/>
      <c r="K65" s="729"/>
      <c r="L65" s="197"/>
      <c r="M65" s="198"/>
      <c r="N65" s="728"/>
      <c r="O65" s="729"/>
      <c r="P65" s="197"/>
      <c r="Q65" s="198"/>
      <c r="R65" s="728"/>
      <c r="S65" s="729"/>
    </row>
    <row r="66" spans="2:19" ht="33.75" customHeight="1" thickBot="1">
      <c r="B66" s="167"/>
      <c r="C66" s="167"/>
    </row>
    <row r="67" spans="2:19" ht="37.5" customHeight="1" thickBot="1">
      <c r="B67" s="167"/>
      <c r="C67" s="167"/>
      <c r="D67" s="699" t="s">
        <v>321</v>
      </c>
      <c r="E67" s="700"/>
      <c r="F67" s="700"/>
      <c r="G67" s="701"/>
      <c r="H67" s="700" t="s">
        <v>322</v>
      </c>
      <c r="I67" s="700"/>
      <c r="J67" s="700"/>
      <c r="K67" s="701"/>
      <c r="L67" s="700" t="s">
        <v>323</v>
      </c>
      <c r="M67" s="700"/>
      <c r="N67" s="700"/>
      <c r="O67" s="700"/>
      <c r="P67" s="700" t="s">
        <v>322</v>
      </c>
      <c r="Q67" s="700"/>
      <c r="R67" s="700"/>
      <c r="S67" s="701"/>
    </row>
    <row r="68" spans="2:19" ht="37.5" customHeight="1">
      <c r="B68" s="692" t="s">
        <v>368</v>
      </c>
      <c r="C68" s="692" t="s">
        <v>369</v>
      </c>
      <c r="D68" s="210" t="s">
        <v>370</v>
      </c>
      <c r="E68" s="192" t="s">
        <v>371</v>
      </c>
      <c r="F68" s="654" t="s">
        <v>372</v>
      </c>
      <c r="G68" s="655"/>
      <c r="H68" s="210" t="s">
        <v>370</v>
      </c>
      <c r="I68" s="192" t="s">
        <v>371</v>
      </c>
      <c r="J68" s="654" t="s">
        <v>372</v>
      </c>
      <c r="K68" s="655"/>
      <c r="L68" s="210" t="s">
        <v>370</v>
      </c>
      <c r="M68" s="192" t="s">
        <v>371</v>
      </c>
      <c r="N68" s="654" t="s">
        <v>372</v>
      </c>
      <c r="O68" s="655"/>
      <c r="P68" s="210" t="s">
        <v>370</v>
      </c>
      <c r="Q68" s="192" t="s">
        <v>371</v>
      </c>
      <c r="R68" s="654" t="s">
        <v>372</v>
      </c>
      <c r="S68" s="655"/>
    </row>
    <row r="69" spans="2:19" ht="44.25" customHeight="1">
      <c r="B69" s="725"/>
      <c r="C69" s="693"/>
      <c r="D69" s="211"/>
      <c r="E69" s="212"/>
      <c r="F69" s="726"/>
      <c r="G69" s="727"/>
      <c r="H69" s="213"/>
      <c r="I69" s="214"/>
      <c r="J69" s="656"/>
      <c r="K69" s="657"/>
      <c r="L69" s="213"/>
      <c r="M69" s="214"/>
      <c r="N69" s="656"/>
      <c r="O69" s="657"/>
      <c r="P69" s="213"/>
      <c r="Q69" s="214"/>
      <c r="R69" s="656"/>
      <c r="S69" s="657"/>
    </row>
    <row r="70" spans="2:19" ht="36.75" customHeight="1">
      <c r="B70" s="725"/>
      <c r="C70" s="692" t="s">
        <v>673</v>
      </c>
      <c r="D70" s="178" t="s">
        <v>320</v>
      </c>
      <c r="E70" s="177" t="s">
        <v>373</v>
      </c>
      <c r="F70" s="658" t="s">
        <v>374</v>
      </c>
      <c r="G70" s="724"/>
      <c r="H70" s="178" t="s">
        <v>320</v>
      </c>
      <c r="I70" s="177" t="s">
        <v>373</v>
      </c>
      <c r="J70" s="658" t="s">
        <v>374</v>
      </c>
      <c r="K70" s="724"/>
      <c r="L70" s="178" t="s">
        <v>320</v>
      </c>
      <c r="M70" s="177" t="s">
        <v>373</v>
      </c>
      <c r="N70" s="658" t="s">
        <v>374</v>
      </c>
      <c r="O70" s="724"/>
      <c r="P70" s="178" t="s">
        <v>320</v>
      </c>
      <c r="Q70" s="177" t="s">
        <v>373</v>
      </c>
      <c r="R70" s="658" t="s">
        <v>374</v>
      </c>
      <c r="S70" s="724"/>
    </row>
    <row r="71" spans="2:19" ht="30" customHeight="1">
      <c r="B71" s="725"/>
      <c r="C71" s="725"/>
      <c r="D71" s="181"/>
      <c r="E71" s="212"/>
      <c r="F71" s="705"/>
      <c r="G71" s="706"/>
      <c r="H71" s="183"/>
      <c r="I71" s="214"/>
      <c r="J71" s="722"/>
      <c r="K71" s="723"/>
      <c r="L71" s="183"/>
      <c r="M71" s="214"/>
      <c r="N71" s="722"/>
      <c r="O71" s="723"/>
      <c r="P71" s="183"/>
      <c r="Q71" s="214"/>
      <c r="R71" s="722"/>
      <c r="S71" s="723"/>
    </row>
    <row r="72" spans="2:19" ht="30" customHeight="1" outlineLevel="1">
      <c r="B72" s="725"/>
      <c r="C72" s="725"/>
      <c r="D72" s="181"/>
      <c r="E72" s="212"/>
      <c r="F72" s="705"/>
      <c r="G72" s="706"/>
      <c r="H72" s="183"/>
      <c r="I72" s="214"/>
      <c r="J72" s="722"/>
      <c r="K72" s="723"/>
      <c r="L72" s="183"/>
      <c r="M72" s="214"/>
      <c r="N72" s="722"/>
      <c r="O72" s="723"/>
      <c r="P72" s="183"/>
      <c r="Q72" s="214"/>
      <c r="R72" s="722"/>
      <c r="S72" s="723"/>
    </row>
    <row r="73" spans="2:19" ht="30" customHeight="1" outlineLevel="1">
      <c r="B73" s="725"/>
      <c r="C73" s="725"/>
      <c r="D73" s="181"/>
      <c r="E73" s="212"/>
      <c r="F73" s="705"/>
      <c r="G73" s="706"/>
      <c r="H73" s="183"/>
      <c r="I73" s="214"/>
      <c r="J73" s="722"/>
      <c r="K73" s="723"/>
      <c r="L73" s="183"/>
      <c r="M73" s="214"/>
      <c r="N73" s="722"/>
      <c r="O73" s="723"/>
      <c r="P73" s="183"/>
      <c r="Q73" s="214"/>
      <c r="R73" s="722"/>
      <c r="S73" s="723"/>
    </row>
    <row r="74" spans="2:19" ht="30" customHeight="1" outlineLevel="1">
      <c r="B74" s="725"/>
      <c r="C74" s="725"/>
      <c r="D74" s="181"/>
      <c r="E74" s="212"/>
      <c r="F74" s="705"/>
      <c r="G74" s="706"/>
      <c r="H74" s="183"/>
      <c r="I74" s="214"/>
      <c r="J74" s="722"/>
      <c r="K74" s="723"/>
      <c r="L74" s="183"/>
      <c r="M74" s="214"/>
      <c r="N74" s="722"/>
      <c r="O74" s="723"/>
      <c r="P74" s="183"/>
      <c r="Q74" s="214"/>
      <c r="R74" s="722"/>
      <c r="S74" s="723"/>
    </row>
    <row r="75" spans="2:19" ht="30" customHeight="1" outlineLevel="1">
      <c r="B75" s="725"/>
      <c r="C75" s="725"/>
      <c r="D75" s="181"/>
      <c r="E75" s="212"/>
      <c r="F75" s="705"/>
      <c r="G75" s="706"/>
      <c r="H75" s="183"/>
      <c r="I75" s="214"/>
      <c r="J75" s="722"/>
      <c r="K75" s="723"/>
      <c r="L75" s="183"/>
      <c r="M75" s="214"/>
      <c r="N75" s="722"/>
      <c r="O75" s="723"/>
      <c r="P75" s="183"/>
      <c r="Q75" s="214"/>
      <c r="R75" s="722"/>
      <c r="S75" s="723"/>
    </row>
    <row r="76" spans="2:19" ht="30" customHeight="1" outlineLevel="1">
      <c r="B76" s="693"/>
      <c r="C76" s="693"/>
      <c r="D76" s="181"/>
      <c r="E76" s="212"/>
      <c r="F76" s="705"/>
      <c r="G76" s="706"/>
      <c r="H76" s="183"/>
      <c r="I76" s="214"/>
      <c r="J76" s="722"/>
      <c r="K76" s="723"/>
      <c r="L76" s="183"/>
      <c r="M76" s="214"/>
      <c r="N76" s="722"/>
      <c r="O76" s="723"/>
      <c r="P76" s="183"/>
      <c r="Q76" s="214"/>
      <c r="R76" s="722"/>
      <c r="S76" s="723"/>
    </row>
    <row r="77" spans="2:19" ht="35.25" customHeight="1">
      <c r="B77" s="680" t="s">
        <v>375</v>
      </c>
      <c r="C77" s="721" t="s">
        <v>674</v>
      </c>
      <c r="D77" s="194" t="s">
        <v>376</v>
      </c>
      <c r="E77" s="658" t="s">
        <v>359</v>
      </c>
      <c r="F77" s="659"/>
      <c r="G77" s="179" t="s">
        <v>320</v>
      </c>
      <c r="H77" s="194" t="s">
        <v>376</v>
      </c>
      <c r="I77" s="658" t="s">
        <v>359</v>
      </c>
      <c r="J77" s="659"/>
      <c r="K77" s="179" t="s">
        <v>320</v>
      </c>
      <c r="L77" s="194" t="s">
        <v>376</v>
      </c>
      <c r="M77" s="658" t="s">
        <v>359</v>
      </c>
      <c r="N77" s="659"/>
      <c r="O77" s="179" t="s">
        <v>320</v>
      </c>
      <c r="P77" s="194" t="s">
        <v>376</v>
      </c>
      <c r="Q77" s="658" t="s">
        <v>359</v>
      </c>
      <c r="R77" s="659"/>
      <c r="S77" s="179" t="s">
        <v>320</v>
      </c>
    </row>
    <row r="78" spans="2:19" ht="35.25" customHeight="1">
      <c r="B78" s="691"/>
      <c r="C78" s="721"/>
      <c r="D78" s="215"/>
      <c r="E78" s="716"/>
      <c r="F78" s="717"/>
      <c r="G78" s="216"/>
      <c r="H78" s="217"/>
      <c r="I78" s="718"/>
      <c r="J78" s="719"/>
      <c r="K78" s="218"/>
      <c r="L78" s="217"/>
      <c r="M78" s="718"/>
      <c r="N78" s="719"/>
      <c r="O78" s="218"/>
      <c r="P78" s="217"/>
      <c r="Q78" s="718"/>
      <c r="R78" s="719"/>
      <c r="S78" s="218"/>
    </row>
    <row r="79" spans="2:19" ht="35.25" customHeight="1" outlineLevel="1">
      <c r="B79" s="691"/>
      <c r="C79" s="721"/>
      <c r="D79" s="215"/>
      <c r="E79" s="716"/>
      <c r="F79" s="717"/>
      <c r="G79" s="216"/>
      <c r="H79" s="217"/>
      <c r="I79" s="718"/>
      <c r="J79" s="719"/>
      <c r="K79" s="218"/>
      <c r="L79" s="217"/>
      <c r="M79" s="718"/>
      <c r="N79" s="719"/>
      <c r="O79" s="218"/>
      <c r="P79" s="217"/>
      <c r="Q79" s="718"/>
      <c r="R79" s="719"/>
      <c r="S79" s="218"/>
    </row>
    <row r="80" spans="2:19" ht="35.25" customHeight="1" outlineLevel="1">
      <c r="B80" s="691"/>
      <c r="C80" s="721"/>
      <c r="D80" s="215"/>
      <c r="E80" s="716"/>
      <c r="F80" s="717"/>
      <c r="G80" s="216"/>
      <c r="H80" s="217"/>
      <c r="I80" s="718"/>
      <c r="J80" s="719"/>
      <c r="K80" s="218"/>
      <c r="L80" s="217"/>
      <c r="M80" s="718"/>
      <c r="N80" s="719"/>
      <c r="O80" s="218"/>
      <c r="P80" s="217"/>
      <c r="Q80" s="718"/>
      <c r="R80" s="719"/>
      <c r="S80" s="218"/>
    </row>
    <row r="81" spans="2:20" ht="35.25" customHeight="1" outlineLevel="1">
      <c r="B81" s="691"/>
      <c r="C81" s="721"/>
      <c r="D81" s="215"/>
      <c r="E81" s="716"/>
      <c r="F81" s="717"/>
      <c r="G81" s="216"/>
      <c r="H81" s="217"/>
      <c r="I81" s="718"/>
      <c r="J81" s="719"/>
      <c r="K81" s="218"/>
      <c r="L81" s="217"/>
      <c r="M81" s="718"/>
      <c r="N81" s="719"/>
      <c r="O81" s="218"/>
      <c r="P81" s="217"/>
      <c r="Q81" s="718"/>
      <c r="R81" s="719"/>
      <c r="S81" s="218"/>
    </row>
    <row r="82" spans="2:20" ht="35.25" customHeight="1" outlineLevel="1">
      <c r="B82" s="691"/>
      <c r="C82" s="721"/>
      <c r="D82" s="215"/>
      <c r="E82" s="716"/>
      <c r="F82" s="717"/>
      <c r="G82" s="216"/>
      <c r="H82" s="217"/>
      <c r="I82" s="718"/>
      <c r="J82" s="719"/>
      <c r="K82" s="218"/>
      <c r="L82" s="217"/>
      <c r="M82" s="718"/>
      <c r="N82" s="719"/>
      <c r="O82" s="218"/>
      <c r="P82" s="217"/>
      <c r="Q82" s="718"/>
      <c r="R82" s="719"/>
      <c r="S82" s="218"/>
    </row>
    <row r="83" spans="2:20" ht="33" customHeight="1" outlineLevel="1">
      <c r="B83" s="681"/>
      <c r="C83" s="721"/>
      <c r="D83" s="215"/>
      <c r="E83" s="716"/>
      <c r="F83" s="717"/>
      <c r="G83" s="216"/>
      <c r="H83" s="217"/>
      <c r="I83" s="718"/>
      <c r="J83" s="719"/>
      <c r="K83" s="218"/>
      <c r="L83" s="217"/>
      <c r="M83" s="718"/>
      <c r="N83" s="719"/>
      <c r="O83" s="218"/>
      <c r="P83" s="217"/>
      <c r="Q83" s="718"/>
      <c r="R83" s="719"/>
      <c r="S83" s="218"/>
    </row>
    <row r="84" spans="2:20" ht="31.5" customHeight="1" thickBot="1">
      <c r="B84" s="167"/>
      <c r="C84" s="219"/>
      <c r="D84" s="191"/>
    </row>
    <row r="85" spans="2:20" ht="30.75" customHeight="1" thickBot="1">
      <c r="B85" s="167"/>
      <c r="C85" s="167"/>
      <c r="D85" s="699" t="s">
        <v>321</v>
      </c>
      <c r="E85" s="700"/>
      <c r="F85" s="700"/>
      <c r="G85" s="701"/>
      <c r="H85" s="662" t="s">
        <v>321</v>
      </c>
      <c r="I85" s="663"/>
      <c r="J85" s="663"/>
      <c r="K85" s="664"/>
      <c r="L85" s="700" t="s">
        <v>323</v>
      </c>
      <c r="M85" s="700"/>
      <c r="N85" s="700"/>
      <c r="O85" s="700"/>
      <c r="P85" s="700" t="s">
        <v>322</v>
      </c>
      <c r="Q85" s="700"/>
      <c r="R85" s="700"/>
      <c r="S85" s="701"/>
    </row>
    <row r="86" spans="2:20" ht="30.75" customHeight="1">
      <c r="B86" s="692" t="s">
        <v>377</v>
      </c>
      <c r="C86" s="692" t="s">
        <v>378</v>
      </c>
      <c r="D86" s="654" t="s">
        <v>379</v>
      </c>
      <c r="E86" s="714"/>
      <c r="F86" s="192" t="s">
        <v>320</v>
      </c>
      <c r="G86" s="220" t="s">
        <v>359</v>
      </c>
      <c r="H86" s="715" t="s">
        <v>379</v>
      </c>
      <c r="I86" s="714"/>
      <c r="J86" s="192" t="s">
        <v>320</v>
      </c>
      <c r="K86" s="220" t="s">
        <v>359</v>
      </c>
      <c r="L86" s="715" t="s">
        <v>379</v>
      </c>
      <c r="M86" s="714"/>
      <c r="N86" s="192" t="s">
        <v>320</v>
      </c>
      <c r="O86" s="220" t="s">
        <v>359</v>
      </c>
      <c r="P86" s="715" t="s">
        <v>379</v>
      </c>
      <c r="Q86" s="714"/>
      <c r="R86" s="192" t="s">
        <v>320</v>
      </c>
      <c r="S86" s="220" t="s">
        <v>359</v>
      </c>
    </row>
    <row r="87" spans="2:20" ht="29.25" customHeight="1">
      <c r="B87" s="693"/>
      <c r="C87" s="693"/>
      <c r="D87" s="705"/>
      <c r="E87" s="720"/>
      <c r="F87" s="211"/>
      <c r="G87" s="221"/>
      <c r="H87" s="222"/>
      <c r="I87" s="223"/>
      <c r="J87" s="213"/>
      <c r="K87" s="224"/>
      <c r="L87" s="222"/>
      <c r="M87" s="223"/>
      <c r="N87" s="213"/>
      <c r="O87" s="224"/>
      <c r="P87" s="222"/>
      <c r="Q87" s="223"/>
      <c r="R87" s="213"/>
      <c r="S87" s="224"/>
    </row>
    <row r="88" spans="2:20" ht="45" customHeight="1">
      <c r="B88" s="713" t="s">
        <v>380</v>
      </c>
      <c r="C88" s="680" t="s">
        <v>381</v>
      </c>
      <c r="D88" s="178" t="s">
        <v>382</v>
      </c>
      <c r="E88" s="178" t="s">
        <v>383</v>
      </c>
      <c r="F88" s="194" t="s">
        <v>384</v>
      </c>
      <c r="G88" s="179" t="s">
        <v>385</v>
      </c>
      <c r="H88" s="178" t="s">
        <v>382</v>
      </c>
      <c r="I88" s="178" t="s">
        <v>383</v>
      </c>
      <c r="J88" s="194" t="s">
        <v>384</v>
      </c>
      <c r="K88" s="179" t="s">
        <v>385</v>
      </c>
      <c r="L88" s="178" t="s">
        <v>382</v>
      </c>
      <c r="M88" s="178" t="s">
        <v>383</v>
      </c>
      <c r="N88" s="194" t="s">
        <v>384</v>
      </c>
      <c r="O88" s="179" t="s">
        <v>385</v>
      </c>
      <c r="P88" s="178" t="s">
        <v>382</v>
      </c>
      <c r="Q88" s="178" t="s">
        <v>383</v>
      </c>
      <c r="R88" s="194" t="s">
        <v>384</v>
      </c>
      <c r="S88" s="179" t="s">
        <v>385</v>
      </c>
    </row>
    <row r="89" spans="2:20" ht="29.25" customHeight="1">
      <c r="B89" s="713"/>
      <c r="C89" s="691"/>
      <c r="D89" s="707" t="s">
        <v>557</v>
      </c>
      <c r="E89" s="709">
        <v>12057</v>
      </c>
      <c r="F89" s="707" t="s">
        <v>538</v>
      </c>
      <c r="G89" s="711" t="s">
        <v>532</v>
      </c>
      <c r="H89" s="665" t="s">
        <v>286</v>
      </c>
      <c r="I89" s="665">
        <v>55117</v>
      </c>
      <c r="J89" s="665" t="s">
        <v>538</v>
      </c>
      <c r="K89" s="667" t="s">
        <v>537</v>
      </c>
      <c r="L89" s="665" t="s">
        <v>557</v>
      </c>
      <c r="M89" s="665">
        <v>699</v>
      </c>
      <c r="N89" s="665" t="s">
        <v>538</v>
      </c>
      <c r="O89" s="667" t="s">
        <v>532</v>
      </c>
      <c r="P89" s="665" t="s">
        <v>579</v>
      </c>
      <c r="Q89" s="665">
        <v>35000</v>
      </c>
      <c r="R89" s="665"/>
      <c r="S89" s="667"/>
      <c r="T89" s="148" t="s">
        <v>702</v>
      </c>
    </row>
    <row r="90" spans="2:20" ht="29.25" customHeight="1">
      <c r="B90" s="713"/>
      <c r="C90" s="691"/>
      <c r="D90" s="708"/>
      <c r="E90" s="710"/>
      <c r="F90" s="708"/>
      <c r="G90" s="712"/>
      <c r="H90" s="666"/>
      <c r="I90" s="666"/>
      <c r="J90" s="666"/>
      <c r="K90" s="668"/>
      <c r="L90" s="666"/>
      <c r="M90" s="666"/>
      <c r="N90" s="666"/>
      <c r="O90" s="668"/>
      <c r="P90" s="666"/>
      <c r="Q90" s="666"/>
      <c r="R90" s="666"/>
      <c r="S90" s="668"/>
      <c r="T90" s="241" t="s">
        <v>703</v>
      </c>
    </row>
    <row r="91" spans="2:20" ht="24" outlineLevel="1">
      <c r="B91" s="713"/>
      <c r="C91" s="691"/>
      <c r="D91" s="178" t="s">
        <v>382</v>
      </c>
      <c r="E91" s="178" t="s">
        <v>383</v>
      </c>
      <c r="F91" s="194" t="s">
        <v>384</v>
      </c>
      <c r="G91" s="179" t="s">
        <v>385</v>
      </c>
      <c r="H91" s="178" t="s">
        <v>382</v>
      </c>
      <c r="I91" s="178" t="s">
        <v>383</v>
      </c>
      <c r="J91" s="194" t="s">
        <v>384</v>
      </c>
      <c r="K91" s="179" t="s">
        <v>385</v>
      </c>
      <c r="L91" s="178" t="s">
        <v>382</v>
      </c>
      <c r="M91" s="178" t="s">
        <v>383</v>
      </c>
      <c r="N91" s="194" t="s">
        <v>384</v>
      </c>
      <c r="O91" s="179" t="s">
        <v>385</v>
      </c>
      <c r="P91" s="178" t="s">
        <v>382</v>
      </c>
      <c r="Q91" s="178" t="s">
        <v>383</v>
      </c>
      <c r="R91" s="194" t="s">
        <v>384</v>
      </c>
      <c r="S91" s="179" t="s">
        <v>385</v>
      </c>
    </row>
    <row r="92" spans="2:20" ht="29.25" customHeight="1" outlineLevel="1">
      <c r="B92" s="713"/>
      <c r="C92" s="691"/>
      <c r="D92" s="707" t="s">
        <v>561</v>
      </c>
      <c r="E92" s="709">
        <v>2221</v>
      </c>
      <c r="F92" s="707" t="s">
        <v>538</v>
      </c>
      <c r="G92" s="711" t="s">
        <v>532</v>
      </c>
      <c r="H92" s="665"/>
      <c r="I92" s="665"/>
      <c r="J92" s="665"/>
      <c r="K92" s="667"/>
      <c r="L92" s="665" t="s">
        <v>561</v>
      </c>
      <c r="M92" s="665">
        <v>354</v>
      </c>
      <c r="N92" s="665" t="s">
        <v>538</v>
      </c>
      <c r="O92" s="667" t="s">
        <v>537</v>
      </c>
      <c r="P92" s="665"/>
      <c r="Q92" s="665"/>
      <c r="R92" s="665"/>
      <c r="S92" s="667"/>
    </row>
    <row r="93" spans="2:20" ht="29.25" customHeight="1" outlineLevel="1">
      <c r="B93" s="713"/>
      <c r="C93" s="691"/>
      <c r="D93" s="708"/>
      <c r="E93" s="710"/>
      <c r="F93" s="708"/>
      <c r="G93" s="712"/>
      <c r="H93" s="666"/>
      <c r="I93" s="666"/>
      <c r="J93" s="666"/>
      <c r="K93" s="668"/>
      <c r="L93" s="666"/>
      <c r="M93" s="666"/>
      <c r="N93" s="666"/>
      <c r="O93" s="668"/>
      <c r="P93" s="666"/>
      <c r="Q93" s="666"/>
      <c r="R93" s="666"/>
      <c r="S93" s="668"/>
    </row>
    <row r="94" spans="2:20" ht="24" outlineLevel="1">
      <c r="B94" s="713"/>
      <c r="C94" s="691"/>
      <c r="D94" s="178" t="s">
        <v>382</v>
      </c>
      <c r="E94" s="178" t="s">
        <v>383</v>
      </c>
      <c r="F94" s="194" t="s">
        <v>384</v>
      </c>
      <c r="G94" s="179" t="s">
        <v>385</v>
      </c>
      <c r="H94" s="178" t="s">
        <v>382</v>
      </c>
      <c r="I94" s="178" t="s">
        <v>383</v>
      </c>
      <c r="J94" s="194" t="s">
        <v>384</v>
      </c>
      <c r="K94" s="179" t="s">
        <v>385</v>
      </c>
      <c r="L94" s="178" t="s">
        <v>382</v>
      </c>
      <c r="M94" s="178" t="s">
        <v>383</v>
      </c>
      <c r="N94" s="194" t="s">
        <v>384</v>
      </c>
      <c r="O94" s="179" t="s">
        <v>385</v>
      </c>
      <c r="P94" s="178" t="s">
        <v>382</v>
      </c>
      <c r="Q94" s="178" t="s">
        <v>383</v>
      </c>
      <c r="R94" s="194" t="s">
        <v>384</v>
      </c>
      <c r="S94" s="179" t="s">
        <v>385</v>
      </c>
    </row>
    <row r="95" spans="2:20" ht="29.25" customHeight="1" outlineLevel="1">
      <c r="B95" s="713"/>
      <c r="C95" s="691"/>
      <c r="D95" s="707" t="s">
        <v>579</v>
      </c>
      <c r="E95" s="709">
        <v>234214</v>
      </c>
      <c r="F95" s="707" t="s">
        <v>538</v>
      </c>
      <c r="G95" s="711" t="s">
        <v>532</v>
      </c>
      <c r="H95" s="665"/>
      <c r="I95" s="665"/>
      <c r="J95" s="665"/>
      <c r="K95" s="667"/>
      <c r="L95" s="665" t="s">
        <v>579</v>
      </c>
      <c r="M95" s="665">
        <v>2489</v>
      </c>
      <c r="N95" s="665" t="s">
        <v>538</v>
      </c>
      <c r="O95" s="667" t="s">
        <v>532</v>
      </c>
      <c r="P95" s="665"/>
      <c r="Q95" s="665"/>
      <c r="R95" s="665"/>
      <c r="S95" s="667"/>
    </row>
    <row r="96" spans="2:20" ht="29.25" customHeight="1" outlineLevel="1">
      <c r="B96" s="713"/>
      <c r="C96" s="691"/>
      <c r="D96" s="708"/>
      <c r="E96" s="710"/>
      <c r="F96" s="708"/>
      <c r="G96" s="712"/>
      <c r="H96" s="666"/>
      <c r="I96" s="666"/>
      <c r="J96" s="666"/>
      <c r="K96" s="668"/>
      <c r="L96" s="666"/>
      <c r="M96" s="666"/>
      <c r="N96" s="666"/>
      <c r="O96" s="668"/>
      <c r="P96" s="666"/>
      <c r="Q96" s="666"/>
      <c r="R96" s="666"/>
      <c r="S96" s="668"/>
    </row>
    <row r="97" spans="2:19" ht="24" outlineLevel="1">
      <c r="B97" s="713"/>
      <c r="C97" s="691"/>
      <c r="D97" s="178" t="s">
        <v>382</v>
      </c>
      <c r="E97" s="178" t="s">
        <v>383</v>
      </c>
      <c r="F97" s="194" t="s">
        <v>384</v>
      </c>
      <c r="G97" s="179" t="s">
        <v>385</v>
      </c>
      <c r="H97" s="178" t="s">
        <v>382</v>
      </c>
      <c r="I97" s="178" t="s">
        <v>383</v>
      </c>
      <c r="J97" s="194" t="s">
        <v>384</v>
      </c>
      <c r="K97" s="179" t="s">
        <v>385</v>
      </c>
      <c r="L97" s="178" t="s">
        <v>382</v>
      </c>
      <c r="M97" s="178" t="s">
        <v>383</v>
      </c>
      <c r="N97" s="194" t="s">
        <v>384</v>
      </c>
      <c r="O97" s="179" t="s">
        <v>385</v>
      </c>
      <c r="P97" s="178" t="s">
        <v>382</v>
      </c>
      <c r="Q97" s="178" t="s">
        <v>383</v>
      </c>
      <c r="R97" s="194" t="s">
        <v>384</v>
      </c>
      <c r="S97" s="179" t="s">
        <v>385</v>
      </c>
    </row>
    <row r="98" spans="2:19" ht="29.25" customHeight="1" outlineLevel="1">
      <c r="B98" s="713"/>
      <c r="C98" s="691"/>
      <c r="D98" s="707" t="s">
        <v>575</v>
      </c>
      <c r="E98" s="709">
        <v>7125</v>
      </c>
      <c r="F98" s="707" t="s">
        <v>538</v>
      </c>
      <c r="G98" s="711" t="s">
        <v>532</v>
      </c>
      <c r="H98" s="665"/>
      <c r="I98" s="665"/>
      <c r="J98" s="665"/>
      <c r="K98" s="667"/>
      <c r="L98" s="665"/>
      <c r="M98" s="665"/>
      <c r="N98" s="665"/>
      <c r="O98" s="667"/>
      <c r="P98" s="665"/>
      <c r="Q98" s="665"/>
      <c r="R98" s="665"/>
      <c r="S98" s="667"/>
    </row>
    <row r="99" spans="2:19" ht="29.25" customHeight="1" outlineLevel="1">
      <c r="B99" s="713"/>
      <c r="C99" s="681"/>
      <c r="D99" s="708"/>
      <c r="E99" s="710"/>
      <c r="F99" s="708"/>
      <c r="G99" s="712"/>
      <c r="H99" s="666"/>
      <c r="I99" s="666"/>
      <c r="J99" s="666"/>
      <c r="K99" s="668"/>
      <c r="L99" s="666"/>
      <c r="M99" s="666"/>
      <c r="N99" s="666"/>
      <c r="O99" s="668"/>
      <c r="P99" s="666"/>
      <c r="Q99" s="666"/>
      <c r="R99" s="666"/>
      <c r="S99" s="668"/>
    </row>
    <row r="100" spans="2:19" ht="15" thickBot="1">
      <c r="B100" s="167"/>
      <c r="C100" s="167"/>
    </row>
    <row r="101" spans="2:19" ht="15" thickBot="1">
      <c r="B101" s="167"/>
      <c r="C101" s="167"/>
      <c r="D101" s="699" t="s">
        <v>321</v>
      </c>
      <c r="E101" s="700"/>
      <c r="F101" s="700"/>
      <c r="G101" s="701"/>
      <c r="H101" s="662" t="s">
        <v>386</v>
      </c>
      <c r="I101" s="663"/>
      <c r="J101" s="663"/>
      <c r="K101" s="664"/>
      <c r="L101" s="662" t="s">
        <v>323</v>
      </c>
      <c r="M101" s="663"/>
      <c r="N101" s="663"/>
      <c r="O101" s="664"/>
      <c r="P101" s="662" t="s">
        <v>324</v>
      </c>
      <c r="Q101" s="663"/>
      <c r="R101" s="663"/>
      <c r="S101" s="664"/>
    </row>
    <row r="102" spans="2:19" ht="33.75" customHeight="1">
      <c r="B102" s="702" t="s">
        <v>387</v>
      </c>
      <c r="C102" s="692" t="s">
        <v>388</v>
      </c>
      <c r="D102" s="225" t="s">
        <v>389</v>
      </c>
      <c r="E102" s="226" t="s">
        <v>390</v>
      </c>
      <c r="F102" s="654" t="s">
        <v>391</v>
      </c>
      <c r="G102" s="655"/>
      <c r="H102" s="225" t="s">
        <v>389</v>
      </c>
      <c r="I102" s="226" t="s">
        <v>390</v>
      </c>
      <c r="J102" s="654" t="s">
        <v>391</v>
      </c>
      <c r="K102" s="655"/>
      <c r="L102" s="225" t="s">
        <v>389</v>
      </c>
      <c r="M102" s="226" t="s">
        <v>390</v>
      </c>
      <c r="N102" s="654" t="s">
        <v>391</v>
      </c>
      <c r="O102" s="655"/>
      <c r="P102" s="225" t="s">
        <v>389</v>
      </c>
      <c r="Q102" s="226" t="s">
        <v>390</v>
      </c>
      <c r="R102" s="654" t="s">
        <v>391</v>
      </c>
      <c r="S102" s="655"/>
    </row>
    <row r="103" spans="2:19" ht="30" customHeight="1">
      <c r="B103" s="703"/>
      <c r="C103" s="693"/>
      <c r="D103" s="227"/>
      <c r="E103" s="228"/>
      <c r="F103" s="705"/>
      <c r="G103" s="706"/>
      <c r="H103" s="229"/>
      <c r="I103" s="230"/>
      <c r="J103" s="669"/>
      <c r="K103" s="670"/>
      <c r="L103" s="229"/>
      <c r="M103" s="230"/>
      <c r="N103" s="669"/>
      <c r="O103" s="670"/>
      <c r="P103" s="229"/>
      <c r="Q103" s="230"/>
      <c r="R103" s="669"/>
      <c r="S103" s="670"/>
    </row>
    <row r="104" spans="2:19" ht="32.25" customHeight="1">
      <c r="B104" s="703"/>
      <c r="C104" s="702" t="s">
        <v>392</v>
      </c>
      <c r="D104" s="231" t="s">
        <v>389</v>
      </c>
      <c r="E104" s="178" t="s">
        <v>390</v>
      </c>
      <c r="F104" s="178" t="s">
        <v>393</v>
      </c>
      <c r="G104" s="201" t="s">
        <v>394</v>
      </c>
      <c r="H104" s="231" t="s">
        <v>389</v>
      </c>
      <c r="I104" s="178" t="s">
        <v>390</v>
      </c>
      <c r="J104" s="178" t="s">
        <v>393</v>
      </c>
      <c r="K104" s="201" t="s">
        <v>394</v>
      </c>
      <c r="L104" s="231" t="s">
        <v>389</v>
      </c>
      <c r="M104" s="178" t="s">
        <v>390</v>
      </c>
      <c r="N104" s="178" t="s">
        <v>393</v>
      </c>
      <c r="O104" s="201" t="s">
        <v>394</v>
      </c>
      <c r="P104" s="231" t="s">
        <v>389</v>
      </c>
      <c r="Q104" s="178" t="s">
        <v>390</v>
      </c>
      <c r="R104" s="178" t="s">
        <v>393</v>
      </c>
      <c r="S104" s="201" t="s">
        <v>394</v>
      </c>
    </row>
    <row r="105" spans="2:19" ht="27.75" customHeight="1">
      <c r="B105" s="703"/>
      <c r="C105" s="703"/>
      <c r="D105" s="227"/>
      <c r="E105" s="196"/>
      <c r="F105" s="212"/>
      <c r="G105" s="221"/>
      <c r="H105" s="229"/>
      <c r="I105" s="198"/>
      <c r="J105" s="214"/>
      <c r="K105" s="224"/>
      <c r="L105" s="229"/>
      <c r="M105" s="198"/>
      <c r="N105" s="214"/>
      <c r="O105" s="224"/>
      <c r="P105" s="229"/>
      <c r="Q105" s="198"/>
      <c r="R105" s="214"/>
      <c r="S105" s="224"/>
    </row>
    <row r="106" spans="2:19" ht="27.75" customHeight="1" outlineLevel="1">
      <c r="B106" s="703"/>
      <c r="C106" s="703"/>
      <c r="D106" s="231" t="s">
        <v>389</v>
      </c>
      <c r="E106" s="178" t="s">
        <v>390</v>
      </c>
      <c r="F106" s="178" t="s">
        <v>393</v>
      </c>
      <c r="G106" s="201" t="s">
        <v>394</v>
      </c>
      <c r="H106" s="231" t="s">
        <v>389</v>
      </c>
      <c r="I106" s="178" t="s">
        <v>390</v>
      </c>
      <c r="J106" s="178" t="s">
        <v>393</v>
      </c>
      <c r="K106" s="201" t="s">
        <v>394</v>
      </c>
      <c r="L106" s="231" t="s">
        <v>389</v>
      </c>
      <c r="M106" s="178" t="s">
        <v>390</v>
      </c>
      <c r="N106" s="178" t="s">
        <v>393</v>
      </c>
      <c r="O106" s="201" t="s">
        <v>394</v>
      </c>
      <c r="P106" s="231" t="s">
        <v>389</v>
      </c>
      <c r="Q106" s="178" t="s">
        <v>390</v>
      </c>
      <c r="R106" s="178" t="s">
        <v>393</v>
      </c>
      <c r="S106" s="201" t="s">
        <v>394</v>
      </c>
    </row>
    <row r="107" spans="2:19" ht="27.75" customHeight="1" outlineLevel="1">
      <c r="B107" s="703"/>
      <c r="C107" s="703"/>
      <c r="D107" s="227"/>
      <c r="E107" s="196"/>
      <c r="F107" s="212"/>
      <c r="G107" s="221"/>
      <c r="H107" s="229"/>
      <c r="I107" s="198"/>
      <c r="J107" s="214"/>
      <c r="K107" s="224"/>
      <c r="L107" s="229"/>
      <c r="M107" s="198"/>
      <c r="N107" s="214"/>
      <c r="O107" s="224"/>
      <c r="P107" s="229"/>
      <c r="Q107" s="198"/>
      <c r="R107" s="214"/>
      <c r="S107" s="224"/>
    </row>
    <row r="108" spans="2:19" ht="27.75" customHeight="1" outlineLevel="1">
      <c r="B108" s="703"/>
      <c r="C108" s="703"/>
      <c r="D108" s="231" t="s">
        <v>389</v>
      </c>
      <c r="E108" s="178" t="s">
        <v>390</v>
      </c>
      <c r="F108" s="178" t="s">
        <v>393</v>
      </c>
      <c r="G108" s="201" t="s">
        <v>394</v>
      </c>
      <c r="H108" s="231" t="s">
        <v>389</v>
      </c>
      <c r="I108" s="178" t="s">
        <v>390</v>
      </c>
      <c r="J108" s="178" t="s">
        <v>393</v>
      </c>
      <c r="K108" s="201" t="s">
        <v>394</v>
      </c>
      <c r="L108" s="231" t="s">
        <v>389</v>
      </c>
      <c r="M108" s="178" t="s">
        <v>390</v>
      </c>
      <c r="N108" s="178" t="s">
        <v>393</v>
      </c>
      <c r="O108" s="201" t="s">
        <v>394</v>
      </c>
      <c r="P108" s="231" t="s">
        <v>389</v>
      </c>
      <c r="Q108" s="178" t="s">
        <v>390</v>
      </c>
      <c r="R108" s="178" t="s">
        <v>393</v>
      </c>
      <c r="S108" s="201" t="s">
        <v>394</v>
      </c>
    </row>
    <row r="109" spans="2:19" ht="27.75" customHeight="1" outlineLevel="1">
      <c r="B109" s="703"/>
      <c r="C109" s="703"/>
      <c r="D109" s="227"/>
      <c r="E109" s="196"/>
      <c r="F109" s="212"/>
      <c r="G109" s="221"/>
      <c r="H109" s="229"/>
      <c r="I109" s="198"/>
      <c r="J109" s="214"/>
      <c r="K109" s="224"/>
      <c r="L109" s="229"/>
      <c r="M109" s="198"/>
      <c r="N109" s="214"/>
      <c r="O109" s="224"/>
      <c r="P109" s="229"/>
      <c r="Q109" s="198"/>
      <c r="R109" s="214"/>
      <c r="S109" s="224"/>
    </row>
    <row r="110" spans="2:19" ht="27.75" customHeight="1" outlineLevel="1">
      <c r="B110" s="703"/>
      <c r="C110" s="703"/>
      <c r="D110" s="231" t="s">
        <v>389</v>
      </c>
      <c r="E110" s="178" t="s">
        <v>390</v>
      </c>
      <c r="F110" s="178" t="s">
        <v>393</v>
      </c>
      <c r="G110" s="201" t="s">
        <v>394</v>
      </c>
      <c r="H110" s="231" t="s">
        <v>389</v>
      </c>
      <c r="I110" s="178" t="s">
        <v>390</v>
      </c>
      <c r="J110" s="178" t="s">
        <v>393</v>
      </c>
      <c r="K110" s="201" t="s">
        <v>394</v>
      </c>
      <c r="L110" s="231" t="s">
        <v>389</v>
      </c>
      <c r="M110" s="178" t="s">
        <v>390</v>
      </c>
      <c r="N110" s="178" t="s">
        <v>393</v>
      </c>
      <c r="O110" s="201" t="s">
        <v>394</v>
      </c>
      <c r="P110" s="231" t="s">
        <v>389</v>
      </c>
      <c r="Q110" s="178" t="s">
        <v>390</v>
      </c>
      <c r="R110" s="178" t="s">
        <v>393</v>
      </c>
      <c r="S110" s="201" t="s">
        <v>394</v>
      </c>
    </row>
    <row r="111" spans="2:19" ht="27.75" customHeight="1" outlineLevel="1">
      <c r="B111" s="704"/>
      <c r="C111" s="704"/>
      <c r="D111" s="227"/>
      <c r="E111" s="196"/>
      <c r="F111" s="212"/>
      <c r="G111" s="221"/>
      <c r="H111" s="229"/>
      <c r="I111" s="198"/>
      <c r="J111" s="214"/>
      <c r="K111" s="224"/>
      <c r="L111" s="229"/>
      <c r="M111" s="198"/>
      <c r="N111" s="214"/>
      <c r="O111" s="224"/>
      <c r="P111" s="229"/>
      <c r="Q111" s="198"/>
      <c r="R111" s="214"/>
      <c r="S111" s="224"/>
    </row>
    <row r="112" spans="2:19" ht="26.25" customHeight="1">
      <c r="B112" s="694" t="s">
        <v>395</v>
      </c>
      <c r="C112" s="697" t="s">
        <v>396</v>
      </c>
      <c r="D112" s="232" t="s">
        <v>397</v>
      </c>
      <c r="E112" s="232" t="s">
        <v>398</v>
      </c>
      <c r="F112" s="232" t="s">
        <v>320</v>
      </c>
      <c r="G112" s="233" t="s">
        <v>399</v>
      </c>
      <c r="H112" s="234" t="s">
        <v>397</v>
      </c>
      <c r="I112" s="232" t="s">
        <v>398</v>
      </c>
      <c r="J112" s="232" t="s">
        <v>320</v>
      </c>
      <c r="K112" s="233" t="s">
        <v>399</v>
      </c>
      <c r="L112" s="232" t="s">
        <v>397</v>
      </c>
      <c r="M112" s="232" t="s">
        <v>398</v>
      </c>
      <c r="N112" s="232" t="s">
        <v>320</v>
      </c>
      <c r="O112" s="233" t="s">
        <v>399</v>
      </c>
      <c r="P112" s="232" t="s">
        <v>397</v>
      </c>
      <c r="Q112" s="232" t="s">
        <v>398</v>
      </c>
      <c r="R112" s="232" t="s">
        <v>320</v>
      </c>
      <c r="S112" s="233" t="s">
        <v>399</v>
      </c>
    </row>
    <row r="113" spans="2:19" ht="32.25" customHeight="1">
      <c r="B113" s="695"/>
      <c r="C113" s="698"/>
      <c r="D113" s="195"/>
      <c r="E113" s="195"/>
      <c r="F113" s="195"/>
      <c r="G113" s="195"/>
      <c r="H113" s="217"/>
      <c r="I113" s="197"/>
      <c r="J113" s="197"/>
      <c r="K113" s="218"/>
      <c r="L113" s="197"/>
      <c r="M113" s="197"/>
      <c r="N113" s="197"/>
      <c r="O113" s="218"/>
      <c r="P113" s="197"/>
      <c r="Q113" s="197"/>
      <c r="R113" s="197"/>
      <c r="S113" s="218"/>
    </row>
    <row r="114" spans="2:19" ht="32.25" customHeight="1">
      <c r="B114" s="695"/>
      <c r="C114" s="694" t="s">
        <v>400</v>
      </c>
      <c r="D114" s="178" t="s">
        <v>401</v>
      </c>
      <c r="E114" s="658" t="s">
        <v>402</v>
      </c>
      <c r="F114" s="659"/>
      <c r="G114" s="179" t="s">
        <v>403</v>
      </c>
      <c r="H114" s="178" t="s">
        <v>401</v>
      </c>
      <c r="I114" s="658" t="s">
        <v>402</v>
      </c>
      <c r="J114" s="659"/>
      <c r="K114" s="179" t="s">
        <v>403</v>
      </c>
      <c r="L114" s="178" t="s">
        <v>401</v>
      </c>
      <c r="M114" s="658" t="s">
        <v>402</v>
      </c>
      <c r="N114" s="659"/>
      <c r="O114" s="179" t="s">
        <v>403</v>
      </c>
      <c r="P114" s="178" t="s">
        <v>401</v>
      </c>
      <c r="Q114" s="178" t="s">
        <v>402</v>
      </c>
      <c r="R114" s="658" t="s">
        <v>402</v>
      </c>
      <c r="S114" s="659"/>
    </row>
    <row r="115" spans="2:19" ht="23.25" customHeight="1">
      <c r="B115" s="695"/>
      <c r="C115" s="695"/>
      <c r="D115" s="235"/>
      <c r="E115" s="682"/>
      <c r="F115" s="683"/>
      <c r="G115" s="182"/>
      <c r="H115" s="236"/>
      <c r="I115" s="660"/>
      <c r="J115" s="661"/>
      <c r="K115" s="207"/>
      <c r="L115" s="236"/>
      <c r="M115" s="660"/>
      <c r="N115" s="661"/>
      <c r="O115" s="185"/>
      <c r="P115" s="236"/>
      <c r="Q115" s="183"/>
      <c r="R115" s="660"/>
      <c r="S115" s="661"/>
    </row>
    <row r="116" spans="2:19" ht="23.25" customHeight="1" outlineLevel="1">
      <c r="B116" s="695"/>
      <c r="C116" s="695"/>
      <c r="D116" s="178" t="s">
        <v>401</v>
      </c>
      <c r="E116" s="658" t="s">
        <v>402</v>
      </c>
      <c r="F116" s="659"/>
      <c r="G116" s="179" t="s">
        <v>403</v>
      </c>
      <c r="H116" s="178" t="s">
        <v>401</v>
      </c>
      <c r="I116" s="658" t="s">
        <v>402</v>
      </c>
      <c r="J116" s="659"/>
      <c r="K116" s="179" t="s">
        <v>403</v>
      </c>
      <c r="L116" s="178" t="s">
        <v>401</v>
      </c>
      <c r="M116" s="658" t="s">
        <v>402</v>
      </c>
      <c r="N116" s="659"/>
      <c r="O116" s="179" t="s">
        <v>403</v>
      </c>
      <c r="P116" s="178" t="s">
        <v>401</v>
      </c>
      <c r="Q116" s="178" t="s">
        <v>402</v>
      </c>
      <c r="R116" s="658" t="s">
        <v>402</v>
      </c>
      <c r="S116" s="659"/>
    </row>
    <row r="117" spans="2:19" ht="23.25" customHeight="1" outlineLevel="1">
      <c r="B117" s="695"/>
      <c r="C117" s="695"/>
      <c r="D117" s="235"/>
      <c r="E117" s="682"/>
      <c r="F117" s="683"/>
      <c r="G117" s="182"/>
      <c r="H117" s="236"/>
      <c r="I117" s="660"/>
      <c r="J117" s="661"/>
      <c r="K117" s="185"/>
      <c r="L117" s="236"/>
      <c r="M117" s="660"/>
      <c r="N117" s="661"/>
      <c r="O117" s="185"/>
      <c r="P117" s="236"/>
      <c r="Q117" s="183"/>
      <c r="R117" s="660"/>
      <c r="S117" s="661"/>
    </row>
    <row r="118" spans="2:19" ht="23.25" customHeight="1" outlineLevel="1">
      <c r="B118" s="695"/>
      <c r="C118" s="695"/>
      <c r="D118" s="178" t="s">
        <v>401</v>
      </c>
      <c r="E118" s="658" t="s">
        <v>402</v>
      </c>
      <c r="F118" s="659"/>
      <c r="G118" s="179" t="s">
        <v>403</v>
      </c>
      <c r="H118" s="178" t="s">
        <v>401</v>
      </c>
      <c r="I118" s="658" t="s">
        <v>402</v>
      </c>
      <c r="J118" s="659"/>
      <c r="K118" s="179" t="s">
        <v>403</v>
      </c>
      <c r="L118" s="178" t="s">
        <v>401</v>
      </c>
      <c r="M118" s="658" t="s">
        <v>402</v>
      </c>
      <c r="N118" s="659"/>
      <c r="O118" s="179" t="s">
        <v>403</v>
      </c>
      <c r="P118" s="178" t="s">
        <v>401</v>
      </c>
      <c r="Q118" s="178" t="s">
        <v>402</v>
      </c>
      <c r="R118" s="658" t="s">
        <v>402</v>
      </c>
      <c r="S118" s="659"/>
    </row>
    <row r="119" spans="2:19" ht="23.25" customHeight="1" outlineLevel="1">
      <c r="B119" s="695"/>
      <c r="C119" s="695"/>
      <c r="D119" s="235"/>
      <c r="E119" s="682"/>
      <c r="F119" s="683"/>
      <c r="G119" s="182"/>
      <c r="H119" s="236"/>
      <c r="I119" s="660"/>
      <c r="J119" s="661"/>
      <c r="K119" s="185"/>
      <c r="L119" s="236"/>
      <c r="M119" s="660"/>
      <c r="N119" s="661"/>
      <c r="O119" s="185"/>
      <c r="P119" s="236"/>
      <c r="Q119" s="183"/>
      <c r="R119" s="660"/>
      <c r="S119" s="661"/>
    </row>
    <row r="120" spans="2:19" ht="23.25" customHeight="1" outlineLevel="1">
      <c r="B120" s="695"/>
      <c r="C120" s="695"/>
      <c r="D120" s="178" t="s">
        <v>401</v>
      </c>
      <c r="E120" s="658" t="s">
        <v>402</v>
      </c>
      <c r="F120" s="659"/>
      <c r="G120" s="179" t="s">
        <v>403</v>
      </c>
      <c r="H120" s="178" t="s">
        <v>401</v>
      </c>
      <c r="I120" s="658" t="s">
        <v>402</v>
      </c>
      <c r="J120" s="659"/>
      <c r="K120" s="179" t="s">
        <v>403</v>
      </c>
      <c r="L120" s="178" t="s">
        <v>401</v>
      </c>
      <c r="M120" s="658" t="s">
        <v>402</v>
      </c>
      <c r="N120" s="659"/>
      <c r="O120" s="179" t="s">
        <v>403</v>
      </c>
      <c r="P120" s="178" t="s">
        <v>401</v>
      </c>
      <c r="Q120" s="178" t="s">
        <v>402</v>
      </c>
      <c r="R120" s="658" t="s">
        <v>402</v>
      </c>
      <c r="S120" s="659"/>
    </row>
    <row r="121" spans="2:19" ht="23.25" customHeight="1" outlineLevel="1">
      <c r="B121" s="696"/>
      <c r="C121" s="696"/>
      <c r="D121" s="235"/>
      <c r="E121" s="682"/>
      <c r="F121" s="683"/>
      <c r="G121" s="182"/>
      <c r="H121" s="236"/>
      <c r="I121" s="660"/>
      <c r="J121" s="661"/>
      <c r="K121" s="185"/>
      <c r="L121" s="236"/>
      <c r="M121" s="660"/>
      <c r="N121" s="661"/>
      <c r="O121" s="185"/>
      <c r="P121" s="236"/>
      <c r="Q121" s="183"/>
      <c r="R121" s="660"/>
      <c r="S121" s="661"/>
    </row>
    <row r="122" spans="2:19" ht="15" thickBot="1">
      <c r="B122" s="167"/>
      <c r="C122" s="167"/>
    </row>
    <row r="123" spans="2:19" ht="15" thickBot="1">
      <c r="B123" s="167"/>
      <c r="C123" s="167"/>
      <c r="D123" s="699" t="s">
        <v>321</v>
      </c>
      <c r="E123" s="700"/>
      <c r="F123" s="700"/>
      <c r="G123" s="701"/>
      <c r="H123" s="699" t="s">
        <v>322</v>
      </c>
      <c r="I123" s="700"/>
      <c r="J123" s="700"/>
      <c r="K123" s="701"/>
      <c r="L123" s="700" t="s">
        <v>323</v>
      </c>
      <c r="M123" s="700"/>
      <c r="N123" s="700"/>
      <c r="O123" s="700"/>
      <c r="P123" s="699" t="s">
        <v>324</v>
      </c>
      <c r="Q123" s="700"/>
      <c r="R123" s="700"/>
      <c r="S123" s="701"/>
    </row>
    <row r="124" spans="2:19">
      <c r="B124" s="692" t="s">
        <v>404</v>
      </c>
      <c r="C124" s="692" t="s">
        <v>405</v>
      </c>
      <c r="D124" s="654" t="s">
        <v>406</v>
      </c>
      <c r="E124" s="684"/>
      <c r="F124" s="684"/>
      <c r="G124" s="655"/>
      <c r="H124" s="654" t="s">
        <v>406</v>
      </c>
      <c r="I124" s="684"/>
      <c r="J124" s="684"/>
      <c r="K124" s="655"/>
      <c r="L124" s="654" t="s">
        <v>406</v>
      </c>
      <c r="M124" s="684"/>
      <c r="N124" s="684"/>
      <c r="O124" s="655"/>
      <c r="P124" s="654" t="s">
        <v>406</v>
      </c>
      <c r="Q124" s="684"/>
      <c r="R124" s="684"/>
      <c r="S124" s="655"/>
    </row>
    <row r="125" spans="2:19" ht="45" customHeight="1">
      <c r="B125" s="693"/>
      <c r="C125" s="693"/>
      <c r="D125" s="685" t="s">
        <v>472</v>
      </c>
      <c r="E125" s="686"/>
      <c r="F125" s="686"/>
      <c r="G125" s="687"/>
      <c r="H125" s="688"/>
      <c r="I125" s="689"/>
      <c r="J125" s="689"/>
      <c r="K125" s="690"/>
      <c r="L125" s="688"/>
      <c r="M125" s="689"/>
      <c r="N125" s="689"/>
      <c r="O125" s="690"/>
      <c r="P125" s="688"/>
      <c r="Q125" s="689"/>
      <c r="R125" s="689"/>
      <c r="S125" s="690"/>
    </row>
    <row r="126" spans="2:19" ht="32.25" customHeight="1">
      <c r="B126" s="680" t="s">
        <v>407</v>
      </c>
      <c r="C126" s="680" t="s">
        <v>408</v>
      </c>
      <c r="D126" s="232" t="s">
        <v>409</v>
      </c>
      <c r="E126" s="200" t="s">
        <v>320</v>
      </c>
      <c r="F126" s="178" t="s">
        <v>342</v>
      </c>
      <c r="G126" s="179" t="s">
        <v>359</v>
      </c>
      <c r="H126" s="232" t="s">
        <v>409</v>
      </c>
      <c r="I126" s="246" t="s">
        <v>320</v>
      </c>
      <c r="J126" s="178" t="s">
        <v>342</v>
      </c>
      <c r="K126" s="179" t="s">
        <v>359</v>
      </c>
      <c r="L126" s="232" t="s">
        <v>409</v>
      </c>
      <c r="M126" s="246" t="s">
        <v>320</v>
      </c>
      <c r="N126" s="178" t="s">
        <v>342</v>
      </c>
      <c r="O126" s="179" t="s">
        <v>359</v>
      </c>
      <c r="P126" s="232" t="s">
        <v>409</v>
      </c>
      <c r="Q126" s="246" t="s">
        <v>320</v>
      </c>
      <c r="R126" s="178" t="s">
        <v>342</v>
      </c>
      <c r="S126" s="179" t="s">
        <v>359</v>
      </c>
    </row>
    <row r="127" spans="2:19" ht="23.25" customHeight="1">
      <c r="B127" s="691"/>
      <c r="C127" s="681"/>
      <c r="D127" s="195">
        <v>0</v>
      </c>
      <c r="E127" s="237" t="s">
        <v>477</v>
      </c>
      <c r="F127" s="181" t="s">
        <v>481</v>
      </c>
      <c r="G127" s="216" t="s">
        <v>569</v>
      </c>
      <c r="H127" s="197">
        <v>1</v>
      </c>
      <c r="I127" s="249" t="s">
        <v>477</v>
      </c>
      <c r="J127" s="197" t="s">
        <v>481</v>
      </c>
      <c r="K127" s="247"/>
      <c r="L127" s="197">
        <v>1</v>
      </c>
      <c r="M127" s="249" t="s">
        <v>477</v>
      </c>
      <c r="N127" s="197" t="s">
        <v>481</v>
      </c>
      <c r="O127" s="247"/>
      <c r="P127" s="197"/>
      <c r="Q127" s="249"/>
      <c r="R127" s="197"/>
      <c r="S127" s="247"/>
    </row>
    <row r="128" spans="2:19" ht="29.25" customHeight="1">
      <c r="B128" s="691"/>
      <c r="C128" s="680" t="s">
        <v>410</v>
      </c>
      <c r="D128" s="178" t="s">
        <v>411</v>
      </c>
      <c r="E128" s="658" t="s">
        <v>412</v>
      </c>
      <c r="F128" s="659"/>
      <c r="G128" s="179" t="s">
        <v>413</v>
      </c>
      <c r="H128" s="178" t="s">
        <v>411</v>
      </c>
      <c r="I128" s="658" t="s">
        <v>412</v>
      </c>
      <c r="J128" s="659"/>
      <c r="K128" s="179" t="s">
        <v>413</v>
      </c>
      <c r="L128" s="178" t="s">
        <v>411</v>
      </c>
      <c r="M128" s="658" t="s">
        <v>412</v>
      </c>
      <c r="N128" s="659"/>
      <c r="O128" s="179" t="s">
        <v>413</v>
      </c>
      <c r="P128" s="178" t="s">
        <v>411</v>
      </c>
      <c r="Q128" s="658" t="s">
        <v>412</v>
      </c>
      <c r="R128" s="659"/>
      <c r="S128" s="179" t="s">
        <v>413</v>
      </c>
    </row>
    <row r="129" spans="2:19" ht="39" customHeight="1">
      <c r="B129" s="681"/>
      <c r="C129" s="681"/>
      <c r="D129" s="235">
        <v>0</v>
      </c>
      <c r="E129" s="682" t="s">
        <v>440</v>
      </c>
      <c r="F129" s="683"/>
      <c r="G129" s="182" t="s">
        <v>537</v>
      </c>
      <c r="H129" s="236">
        <v>1</v>
      </c>
      <c r="I129" s="660" t="s">
        <v>424</v>
      </c>
      <c r="J129" s="661"/>
      <c r="K129" s="185" t="s">
        <v>518</v>
      </c>
      <c r="L129" s="236">
        <v>1</v>
      </c>
      <c r="M129" s="660" t="s">
        <v>440</v>
      </c>
      <c r="N129" s="661"/>
      <c r="O129" s="185" t="s">
        <v>537</v>
      </c>
      <c r="P129" s="236"/>
      <c r="Q129" s="660"/>
      <c r="R129" s="661"/>
      <c r="S129" s="185"/>
    </row>
    <row r="133" spans="2:19" hidden="1"/>
    <row r="134" spans="2:19" hidden="1"/>
    <row r="135" spans="2:19" hidden="1">
      <c r="D135" s="148" t="s">
        <v>414</v>
      </c>
    </row>
    <row r="136" spans="2:19" hidden="1">
      <c r="D136" s="148" t="s">
        <v>415</v>
      </c>
      <c r="E136" s="148" t="s">
        <v>416</v>
      </c>
      <c r="F136" s="148" t="s">
        <v>417</v>
      </c>
      <c r="H136" s="148" t="s">
        <v>418</v>
      </c>
      <c r="I136" s="148" t="s">
        <v>419</v>
      </c>
    </row>
    <row r="137" spans="2:19" hidden="1">
      <c r="D137" s="148" t="s">
        <v>420</v>
      </c>
      <c r="E137" s="148" t="s">
        <v>421</v>
      </c>
      <c r="F137" s="148" t="s">
        <v>422</v>
      </c>
      <c r="H137" s="148" t="s">
        <v>423</v>
      </c>
      <c r="I137" s="148" t="s">
        <v>424</v>
      </c>
    </row>
    <row r="138" spans="2:19" hidden="1">
      <c r="D138" s="148" t="s">
        <v>425</v>
      </c>
      <c r="E138" s="148" t="s">
        <v>426</v>
      </c>
      <c r="F138" s="148" t="s">
        <v>427</v>
      </c>
      <c r="H138" s="148" t="s">
        <v>428</v>
      </c>
      <c r="I138" s="148" t="s">
        <v>429</v>
      </c>
    </row>
    <row r="139" spans="2:19" hidden="1">
      <c r="D139" s="148" t="s">
        <v>430</v>
      </c>
      <c r="F139" s="148" t="s">
        <v>431</v>
      </c>
      <c r="G139" s="148" t="s">
        <v>432</v>
      </c>
      <c r="H139" s="148" t="s">
        <v>433</v>
      </c>
      <c r="I139" s="148" t="s">
        <v>434</v>
      </c>
      <c r="K139" s="148" t="s">
        <v>435</v>
      </c>
    </row>
    <row r="140" spans="2:19" hidden="1">
      <c r="D140" s="148" t="s">
        <v>436</v>
      </c>
      <c r="F140" s="148" t="s">
        <v>437</v>
      </c>
      <c r="G140" s="148" t="s">
        <v>438</v>
      </c>
      <c r="H140" s="148" t="s">
        <v>439</v>
      </c>
      <c r="I140" s="148" t="s">
        <v>440</v>
      </c>
      <c r="K140" s="148" t="s">
        <v>441</v>
      </c>
      <c r="L140" s="148" t="s">
        <v>442</v>
      </c>
    </row>
    <row r="141" spans="2:19" hidden="1">
      <c r="D141" s="148" t="s">
        <v>443</v>
      </c>
      <c r="E141" s="238" t="s">
        <v>444</v>
      </c>
      <c r="G141" s="148" t="s">
        <v>445</v>
      </c>
      <c r="H141" s="148" t="s">
        <v>446</v>
      </c>
      <c r="K141" s="148" t="s">
        <v>447</v>
      </c>
      <c r="L141" s="148" t="s">
        <v>448</v>
      </c>
    </row>
    <row r="142" spans="2:19" hidden="1">
      <c r="D142" s="148" t="s">
        <v>449</v>
      </c>
      <c r="E142" s="239" t="s">
        <v>450</v>
      </c>
      <c r="K142" s="148" t="s">
        <v>451</v>
      </c>
      <c r="L142" s="148" t="s">
        <v>452</v>
      </c>
    </row>
    <row r="143" spans="2:19" hidden="1">
      <c r="E143" s="240" t="s">
        <v>453</v>
      </c>
      <c r="H143" s="148" t="s">
        <v>454</v>
      </c>
      <c r="K143" s="148" t="s">
        <v>455</v>
      </c>
      <c r="L143" s="148" t="s">
        <v>456</v>
      </c>
    </row>
    <row r="144" spans="2:19" hidden="1">
      <c r="H144" s="148" t="s">
        <v>457</v>
      </c>
      <c r="K144" s="148" t="s">
        <v>458</v>
      </c>
      <c r="L144" s="148" t="s">
        <v>459</v>
      </c>
    </row>
    <row r="145" spans="2:12" hidden="1">
      <c r="H145" s="148" t="s">
        <v>460</v>
      </c>
      <c r="K145" s="148" t="s">
        <v>461</v>
      </c>
      <c r="L145" s="148" t="s">
        <v>462</v>
      </c>
    </row>
    <row r="146" spans="2:12" hidden="1">
      <c r="B146" s="148" t="s">
        <v>463</v>
      </c>
      <c r="C146" s="148" t="s">
        <v>464</v>
      </c>
      <c r="D146" s="148" t="s">
        <v>463</v>
      </c>
      <c r="G146" s="148" t="s">
        <v>465</v>
      </c>
      <c r="H146" s="148" t="s">
        <v>466</v>
      </c>
      <c r="J146" s="148" t="s">
        <v>286</v>
      </c>
      <c r="K146" s="148" t="s">
        <v>467</v>
      </c>
      <c r="L146" s="148" t="s">
        <v>468</v>
      </c>
    </row>
    <row r="147" spans="2:12" hidden="1">
      <c r="B147" s="148">
        <v>1</v>
      </c>
      <c r="C147" s="148" t="s">
        <v>469</v>
      </c>
      <c r="D147" s="148" t="s">
        <v>470</v>
      </c>
      <c r="E147" s="148" t="s">
        <v>359</v>
      </c>
      <c r="F147" s="148" t="s">
        <v>11</v>
      </c>
      <c r="G147" s="148" t="s">
        <v>471</v>
      </c>
      <c r="H147" s="148" t="s">
        <v>472</v>
      </c>
      <c r="J147" s="148" t="s">
        <v>447</v>
      </c>
      <c r="K147" s="148" t="s">
        <v>473</v>
      </c>
    </row>
    <row r="148" spans="2:12" hidden="1">
      <c r="B148" s="148">
        <v>2</v>
      </c>
      <c r="C148" s="148" t="s">
        <v>474</v>
      </c>
      <c r="D148" s="148" t="s">
        <v>475</v>
      </c>
      <c r="E148" s="148" t="s">
        <v>342</v>
      </c>
      <c r="F148" s="148" t="s">
        <v>18</v>
      </c>
      <c r="G148" s="148" t="s">
        <v>476</v>
      </c>
      <c r="J148" s="148" t="s">
        <v>477</v>
      </c>
      <c r="K148" s="148" t="s">
        <v>478</v>
      </c>
    </row>
    <row r="149" spans="2:12" hidden="1">
      <c r="B149" s="148">
        <v>3</v>
      </c>
      <c r="C149" s="148" t="s">
        <v>479</v>
      </c>
      <c r="D149" s="148" t="s">
        <v>480</v>
      </c>
      <c r="E149" s="148" t="s">
        <v>320</v>
      </c>
      <c r="G149" s="148" t="s">
        <v>481</v>
      </c>
      <c r="J149" s="148" t="s">
        <v>482</v>
      </c>
      <c r="K149" s="148" t="s">
        <v>483</v>
      </c>
    </row>
    <row r="150" spans="2:12" hidden="1">
      <c r="B150" s="148">
        <v>4</v>
      </c>
      <c r="C150" s="148" t="s">
        <v>472</v>
      </c>
      <c r="H150" s="148" t="s">
        <v>484</v>
      </c>
      <c r="I150" s="148" t="s">
        <v>485</v>
      </c>
      <c r="J150" s="148" t="s">
        <v>486</v>
      </c>
      <c r="K150" s="148" t="s">
        <v>487</v>
      </c>
    </row>
    <row r="151" spans="2:12" hidden="1">
      <c r="D151" s="148" t="s">
        <v>481</v>
      </c>
      <c r="H151" s="148" t="s">
        <v>488</v>
      </c>
      <c r="I151" s="148" t="s">
        <v>489</v>
      </c>
      <c r="J151" s="148" t="s">
        <v>490</v>
      </c>
      <c r="K151" s="148" t="s">
        <v>491</v>
      </c>
    </row>
    <row r="152" spans="2:12" hidden="1">
      <c r="D152" s="148" t="s">
        <v>492</v>
      </c>
      <c r="H152" s="148" t="s">
        <v>493</v>
      </c>
      <c r="I152" s="148" t="s">
        <v>494</v>
      </c>
      <c r="J152" s="148" t="s">
        <v>495</v>
      </c>
      <c r="K152" s="148" t="s">
        <v>496</v>
      </c>
    </row>
    <row r="153" spans="2:12" hidden="1">
      <c r="D153" s="148" t="s">
        <v>497</v>
      </c>
      <c r="H153" s="148" t="s">
        <v>498</v>
      </c>
      <c r="J153" s="148" t="s">
        <v>499</v>
      </c>
      <c r="K153" s="148" t="s">
        <v>500</v>
      </c>
    </row>
    <row r="154" spans="2:12" hidden="1">
      <c r="H154" s="148" t="s">
        <v>501</v>
      </c>
      <c r="J154" s="148" t="s">
        <v>502</v>
      </c>
    </row>
    <row r="155" spans="2:12" ht="58" hidden="1">
      <c r="D155" s="241" t="s">
        <v>503</v>
      </c>
      <c r="E155" s="148" t="s">
        <v>504</v>
      </c>
      <c r="F155" s="148" t="s">
        <v>505</v>
      </c>
      <c r="G155" s="148" t="s">
        <v>506</v>
      </c>
      <c r="H155" s="148" t="s">
        <v>507</v>
      </c>
      <c r="I155" s="148" t="s">
        <v>508</v>
      </c>
      <c r="J155" s="148" t="s">
        <v>509</v>
      </c>
      <c r="K155" s="148" t="s">
        <v>510</v>
      </c>
    </row>
    <row r="156" spans="2:12" ht="72.5" hidden="1">
      <c r="B156" s="148" t="s">
        <v>613</v>
      </c>
      <c r="C156" s="148" t="s">
        <v>612</v>
      </c>
      <c r="D156" s="241" t="s">
        <v>511</v>
      </c>
      <c r="E156" s="148" t="s">
        <v>512</v>
      </c>
      <c r="F156" s="148" t="s">
        <v>513</v>
      </c>
      <c r="G156" s="148" t="s">
        <v>514</v>
      </c>
      <c r="H156" s="148" t="s">
        <v>515</v>
      </c>
      <c r="I156" s="148" t="s">
        <v>516</v>
      </c>
      <c r="J156" s="148" t="s">
        <v>517</v>
      </c>
      <c r="K156" s="148" t="s">
        <v>518</v>
      </c>
    </row>
    <row r="157" spans="2:12" ht="43.5" hidden="1">
      <c r="B157" s="148" t="s">
        <v>614</v>
      </c>
      <c r="C157" s="148" t="s">
        <v>611</v>
      </c>
      <c r="D157" s="241" t="s">
        <v>519</v>
      </c>
      <c r="E157" s="148" t="s">
        <v>520</v>
      </c>
      <c r="F157" s="148" t="s">
        <v>521</v>
      </c>
      <c r="G157" s="148" t="s">
        <v>522</v>
      </c>
      <c r="H157" s="148" t="s">
        <v>523</v>
      </c>
      <c r="I157" s="148" t="s">
        <v>524</v>
      </c>
      <c r="J157" s="148" t="s">
        <v>525</v>
      </c>
      <c r="K157" s="148" t="s">
        <v>526</v>
      </c>
    </row>
    <row r="158" spans="2:12" hidden="1">
      <c r="B158" s="148" t="s">
        <v>615</v>
      </c>
      <c r="C158" s="148" t="s">
        <v>610</v>
      </c>
      <c r="F158" s="148" t="s">
        <v>527</v>
      </c>
      <c r="G158" s="148" t="s">
        <v>528</v>
      </c>
      <c r="H158" s="148" t="s">
        <v>529</v>
      </c>
      <c r="I158" s="148" t="s">
        <v>530</v>
      </c>
      <c r="J158" s="148" t="s">
        <v>531</v>
      </c>
      <c r="K158" s="148" t="s">
        <v>532</v>
      </c>
    </row>
    <row r="159" spans="2:12" hidden="1">
      <c r="B159" s="148" t="s">
        <v>616</v>
      </c>
      <c r="G159" s="148" t="s">
        <v>533</v>
      </c>
      <c r="H159" s="148" t="s">
        <v>534</v>
      </c>
      <c r="I159" s="148" t="s">
        <v>535</v>
      </c>
      <c r="J159" s="148" t="s">
        <v>536</v>
      </c>
      <c r="K159" s="148" t="s">
        <v>537</v>
      </c>
    </row>
    <row r="160" spans="2:12" hidden="1">
      <c r="C160" s="148" t="s">
        <v>538</v>
      </c>
      <c r="J160" s="148" t="s">
        <v>539</v>
      </c>
    </row>
    <row r="161" spans="2:10" hidden="1">
      <c r="C161" s="148" t="s">
        <v>540</v>
      </c>
      <c r="I161" s="148" t="s">
        <v>541</v>
      </c>
      <c r="J161" s="148" t="s">
        <v>542</v>
      </c>
    </row>
    <row r="162" spans="2:10" hidden="1">
      <c r="B162" s="250" t="s">
        <v>617</v>
      </c>
      <c r="C162" s="148" t="s">
        <v>543</v>
      </c>
      <c r="I162" s="148" t="s">
        <v>544</v>
      </c>
      <c r="J162" s="148" t="s">
        <v>545</v>
      </c>
    </row>
    <row r="163" spans="2:10" hidden="1">
      <c r="B163" s="250" t="s">
        <v>29</v>
      </c>
      <c r="C163" s="148" t="s">
        <v>546</v>
      </c>
      <c r="D163" s="148" t="s">
        <v>547</v>
      </c>
      <c r="E163" s="148" t="s">
        <v>548</v>
      </c>
      <c r="I163" s="148" t="s">
        <v>549</v>
      </c>
      <c r="J163" s="148" t="s">
        <v>286</v>
      </c>
    </row>
    <row r="164" spans="2:10" hidden="1">
      <c r="B164" s="250" t="s">
        <v>16</v>
      </c>
      <c r="D164" s="148" t="s">
        <v>550</v>
      </c>
      <c r="E164" s="148" t="s">
        <v>551</v>
      </c>
      <c r="H164" s="148" t="s">
        <v>423</v>
      </c>
      <c r="I164" s="148" t="s">
        <v>552</v>
      </c>
    </row>
    <row r="165" spans="2:10" hidden="1">
      <c r="B165" s="250" t="s">
        <v>34</v>
      </c>
      <c r="D165" s="148" t="s">
        <v>553</v>
      </c>
      <c r="E165" s="148" t="s">
        <v>554</v>
      </c>
      <c r="H165" s="148" t="s">
        <v>433</v>
      </c>
      <c r="I165" s="148" t="s">
        <v>555</v>
      </c>
      <c r="J165" s="148" t="s">
        <v>556</v>
      </c>
    </row>
    <row r="166" spans="2:10" hidden="1">
      <c r="B166" s="250" t="s">
        <v>618</v>
      </c>
      <c r="C166" s="148" t="s">
        <v>557</v>
      </c>
      <c r="D166" s="148" t="s">
        <v>558</v>
      </c>
      <c r="H166" s="148" t="s">
        <v>439</v>
      </c>
      <c r="I166" s="148" t="s">
        <v>559</v>
      </c>
      <c r="J166" s="148" t="s">
        <v>560</v>
      </c>
    </row>
    <row r="167" spans="2:10" hidden="1">
      <c r="B167" s="250" t="s">
        <v>619</v>
      </c>
      <c r="C167" s="148" t="s">
        <v>561</v>
      </c>
      <c r="H167" s="148" t="s">
        <v>446</v>
      </c>
      <c r="I167" s="148" t="s">
        <v>562</v>
      </c>
    </row>
    <row r="168" spans="2:10" hidden="1">
      <c r="B168" s="250" t="s">
        <v>620</v>
      </c>
      <c r="C168" s="148" t="s">
        <v>563</v>
      </c>
      <c r="E168" s="148" t="s">
        <v>564</v>
      </c>
      <c r="H168" s="148" t="s">
        <v>565</v>
      </c>
      <c r="I168" s="148" t="s">
        <v>566</v>
      </c>
    </row>
    <row r="169" spans="2:10" hidden="1">
      <c r="B169" s="250" t="s">
        <v>621</v>
      </c>
      <c r="C169" s="148" t="s">
        <v>567</v>
      </c>
      <c r="E169" s="148" t="s">
        <v>568</v>
      </c>
      <c r="H169" s="148" t="s">
        <v>569</v>
      </c>
      <c r="I169" s="148" t="s">
        <v>570</v>
      </c>
    </row>
    <row r="170" spans="2:10" hidden="1">
      <c r="B170" s="250" t="s">
        <v>622</v>
      </c>
      <c r="C170" s="148" t="s">
        <v>571</v>
      </c>
      <c r="E170" s="148" t="s">
        <v>572</v>
      </c>
      <c r="H170" s="148" t="s">
        <v>573</v>
      </c>
      <c r="I170" s="148" t="s">
        <v>574</v>
      </c>
    </row>
    <row r="171" spans="2:10" hidden="1">
      <c r="B171" s="250" t="s">
        <v>623</v>
      </c>
      <c r="C171" s="148" t="s">
        <v>575</v>
      </c>
      <c r="E171" s="148" t="s">
        <v>576</v>
      </c>
      <c r="H171" s="148" t="s">
        <v>577</v>
      </c>
      <c r="I171" s="148" t="s">
        <v>578</v>
      </c>
    </row>
    <row r="172" spans="2:10" hidden="1">
      <c r="B172" s="250" t="s">
        <v>624</v>
      </c>
      <c r="C172" s="148" t="s">
        <v>579</v>
      </c>
      <c r="E172" s="148" t="s">
        <v>580</v>
      </c>
      <c r="H172" s="148" t="s">
        <v>581</v>
      </c>
      <c r="I172" s="148" t="s">
        <v>582</v>
      </c>
    </row>
    <row r="173" spans="2:10" hidden="1">
      <c r="B173" s="250" t="s">
        <v>625</v>
      </c>
      <c r="C173" s="148" t="s">
        <v>286</v>
      </c>
      <c r="E173" s="148" t="s">
        <v>583</v>
      </c>
      <c r="H173" s="148" t="s">
        <v>584</v>
      </c>
      <c r="I173" s="148" t="s">
        <v>585</v>
      </c>
    </row>
    <row r="174" spans="2:10" hidden="1">
      <c r="B174" s="250" t="s">
        <v>626</v>
      </c>
      <c r="E174" s="148" t="s">
        <v>586</v>
      </c>
      <c r="H174" s="148" t="s">
        <v>587</v>
      </c>
      <c r="I174" s="148" t="s">
        <v>588</v>
      </c>
    </row>
    <row r="175" spans="2:10" hidden="1">
      <c r="B175" s="250" t="s">
        <v>627</v>
      </c>
      <c r="E175" s="148" t="s">
        <v>589</v>
      </c>
      <c r="H175" s="148" t="s">
        <v>590</v>
      </c>
      <c r="I175" s="148" t="s">
        <v>591</v>
      </c>
    </row>
    <row r="176" spans="2:10" hidden="1">
      <c r="B176" s="250" t="s">
        <v>628</v>
      </c>
      <c r="E176" s="148" t="s">
        <v>592</v>
      </c>
      <c r="H176" s="148" t="s">
        <v>593</v>
      </c>
      <c r="I176" s="148" t="s">
        <v>594</v>
      </c>
    </row>
    <row r="177" spans="2:9" hidden="1">
      <c r="B177" s="250" t="s">
        <v>629</v>
      </c>
      <c r="H177" s="148" t="s">
        <v>595</v>
      </c>
      <c r="I177" s="148" t="s">
        <v>596</v>
      </c>
    </row>
    <row r="178" spans="2:9" hidden="1">
      <c r="B178" s="250" t="s">
        <v>630</v>
      </c>
      <c r="H178" s="148" t="s">
        <v>597</v>
      </c>
    </row>
    <row r="179" spans="2:9" hidden="1">
      <c r="B179" s="250" t="s">
        <v>631</v>
      </c>
      <c r="H179" s="148" t="s">
        <v>598</v>
      </c>
    </row>
    <row r="180" spans="2:9" hidden="1">
      <c r="B180" s="250" t="s">
        <v>632</v>
      </c>
      <c r="H180" s="148" t="s">
        <v>599</v>
      </c>
    </row>
    <row r="181" spans="2:9" hidden="1">
      <c r="B181" s="250" t="s">
        <v>633</v>
      </c>
      <c r="H181" s="148" t="s">
        <v>600</v>
      </c>
    </row>
    <row r="182" spans="2:9" hidden="1">
      <c r="B182" s="250" t="s">
        <v>634</v>
      </c>
      <c r="D182" t="s">
        <v>601</v>
      </c>
      <c r="H182" s="148" t="s">
        <v>602</v>
      </c>
    </row>
    <row r="183" spans="2:9" hidden="1">
      <c r="B183" s="250" t="s">
        <v>635</v>
      </c>
      <c r="D183" t="s">
        <v>603</v>
      </c>
      <c r="H183" s="148" t="s">
        <v>604</v>
      </c>
    </row>
    <row r="184" spans="2:9" hidden="1">
      <c r="B184" s="250" t="s">
        <v>636</v>
      </c>
      <c r="D184" t="s">
        <v>605</v>
      </c>
      <c r="H184" s="148" t="s">
        <v>606</v>
      </c>
    </row>
    <row r="185" spans="2:9" hidden="1">
      <c r="B185" s="250" t="s">
        <v>637</v>
      </c>
      <c r="D185" t="s">
        <v>603</v>
      </c>
      <c r="H185" s="148" t="s">
        <v>607</v>
      </c>
    </row>
    <row r="186" spans="2:9" hidden="1">
      <c r="B186" s="250" t="s">
        <v>638</v>
      </c>
      <c r="D186" t="s">
        <v>608</v>
      </c>
    </row>
    <row r="187" spans="2:9" hidden="1">
      <c r="B187" s="250" t="s">
        <v>639</v>
      </c>
      <c r="D187" t="s">
        <v>603</v>
      </c>
    </row>
    <row r="188" spans="2:9" hidden="1">
      <c r="B188" s="250" t="s">
        <v>640</v>
      </c>
    </row>
    <row r="189" spans="2:9" hidden="1">
      <c r="B189" s="250" t="s">
        <v>641</v>
      </c>
    </row>
    <row r="190" spans="2:9" hidden="1">
      <c r="B190" s="250" t="s">
        <v>642</v>
      </c>
    </row>
    <row r="191" spans="2:9" hidden="1">
      <c r="B191" s="250" t="s">
        <v>643</v>
      </c>
    </row>
    <row r="192" spans="2:9" hidden="1">
      <c r="B192" s="250" t="s">
        <v>644</v>
      </c>
    </row>
    <row r="193" spans="2:2" hidden="1">
      <c r="B193" s="250" t="s">
        <v>645</v>
      </c>
    </row>
    <row r="194" spans="2:2" hidden="1">
      <c r="B194" s="250" t="s">
        <v>646</v>
      </c>
    </row>
    <row r="195" spans="2:2" hidden="1">
      <c r="B195" s="250" t="s">
        <v>647</v>
      </c>
    </row>
    <row r="196" spans="2:2" hidden="1">
      <c r="B196" s="250" t="s">
        <v>648</v>
      </c>
    </row>
    <row r="197" spans="2:2" hidden="1">
      <c r="B197" s="250" t="s">
        <v>51</v>
      </c>
    </row>
    <row r="198" spans="2:2" hidden="1">
      <c r="B198" s="250" t="s">
        <v>57</v>
      </c>
    </row>
    <row r="199" spans="2:2" hidden="1">
      <c r="B199" s="250" t="s">
        <v>59</v>
      </c>
    </row>
    <row r="200" spans="2:2" hidden="1">
      <c r="B200" s="250" t="s">
        <v>61</v>
      </c>
    </row>
    <row r="201" spans="2:2" hidden="1">
      <c r="B201" s="250" t="s">
        <v>23</v>
      </c>
    </row>
    <row r="202" spans="2:2" hidden="1">
      <c r="B202" s="250" t="s">
        <v>63</v>
      </c>
    </row>
    <row r="203" spans="2:2" hidden="1">
      <c r="B203" s="250" t="s">
        <v>65</v>
      </c>
    </row>
    <row r="204" spans="2:2" hidden="1">
      <c r="B204" s="250" t="s">
        <v>68</v>
      </c>
    </row>
    <row r="205" spans="2:2" hidden="1">
      <c r="B205" s="250" t="s">
        <v>69</v>
      </c>
    </row>
    <row r="206" spans="2:2" hidden="1">
      <c r="B206" s="250" t="s">
        <v>70</v>
      </c>
    </row>
    <row r="207" spans="2:2" hidden="1">
      <c r="B207" s="250" t="s">
        <v>71</v>
      </c>
    </row>
    <row r="208" spans="2:2" hidden="1">
      <c r="B208" s="250" t="s">
        <v>649</v>
      </c>
    </row>
    <row r="209" spans="2:2" hidden="1">
      <c r="B209" s="250" t="s">
        <v>650</v>
      </c>
    </row>
    <row r="210" spans="2:2" hidden="1">
      <c r="B210" s="250" t="s">
        <v>75</v>
      </c>
    </row>
    <row r="211" spans="2:2" hidden="1">
      <c r="B211" s="250" t="s">
        <v>77</v>
      </c>
    </row>
    <row r="212" spans="2:2" hidden="1">
      <c r="B212" s="250" t="s">
        <v>81</v>
      </c>
    </row>
    <row r="213" spans="2:2" hidden="1">
      <c r="B213" s="250" t="s">
        <v>651</v>
      </c>
    </row>
    <row r="214" spans="2:2" hidden="1">
      <c r="B214" s="250" t="s">
        <v>652</v>
      </c>
    </row>
    <row r="215" spans="2:2" hidden="1">
      <c r="B215" s="250" t="s">
        <v>653</v>
      </c>
    </row>
    <row r="216" spans="2:2" hidden="1">
      <c r="B216" s="250" t="s">
        <v>79</v>
      </c>
    </row>
    <row r="217" spans="2:2" hidden="1">
      <c r="B217" s="250" t="s">
        <v>80</v>
      </c>
    </row>
    <row r="218" spans="2:2" hidden="1">
      <c r="B218" s="250" t="s">
        <v>83</v>
      </c>
    </row>
    <row r="219" spans="2:2" hidden="1">
      <c r="B219" s="250" t="s">
        <v>85</v>
      </c>
    </row>
    <row r="220" spans="2:2" hidden="1">
      <c r="B220" s="250" t="s">
        <v>654</v>
      </c>
    </row>
    <row r="221" spans="2:2" hidden="1">
      <c r="B221" s="250" t="s">
        <v>84</v>
      </c>
    </row>
    <row r="222" spans="2:2" hidden="1">
      <c r="B222" s="250" t="s">
        <v>86</v>
      </c>
    </row>
    <row r="223" spans="2:2" hidden="1">
      <c r="B223" s="250" t="s">
        <v>89</v>
      </c>
    </row>
    <row r="224" spans="2:2" hidden="1">
      <c r="B224" s="250" t="s">
        <v>88</v>
      </c>
    </row>
    <row r="225" spans="2:2" hidden="1">
      <c r="B225" s="250" t="s">
        <v>655</v>
      </c>
    </row>
    <row r="226" spans="2:2" hidden="1">
      <c r="B226" s="250" t="s">
        <v>95</v>
      </c>
    </row>
    <row r="227" spans="2:2" hidden="1">
      <c r="B227" s="250" t="s">
        <v>97</v>
      </c>
    </row>
    <row r="228" spans="2:2" hidden="1">
      <c r="B228" s="250" t="s">
        <v>98</v>
      </c>
    </row>
    <row r="229" spans="2:2" hidden="1">
      <c r="B229" s="250" t="s">
        <v>99</v>
      </c>
    </row>
    <row r="230" spans="2:2" hidden="1">
      <c r="B230" s="250" t="s">
        <v>656</v>
      </c>
    </row>
    <row r="231" spans="2:2" hidden="1">
      <c r="B231" s="250" t="s">
        <v>657</v>
      </c>
    </row>
    <row r="232" spans="2:2" hidden="1">
      <c r="B232" s="250" t="s">
        <v>100</v>
      </c>
    </row>
    <row r="233" spans="2:2" hidden="1">
      <c r="B233" s="250" t="s">
        <v>154</v>
      </c>
    </row>
    <row r="234" spans="2:2" hidden="1">
      <c r="B234" s="250" t="s">
        <v>658</v>
      </c>
    </row>
    <row r="235" spans="2:2" ht="29" hidden="1">
      <c r="B235" s="250" t="s">
        <v>659</v>
      </c>
    </row>
    <row r="236" spans="2:2" hidden="1">
      <c r="B236" s="250" t="s">
        <v>105</v>
      </c>
    </row>
    <row r="237" spans="2:2" hidden="1">
      <c r="B237" s="250" t="s">
        <v>107</v>
      </c>
    </row>
    <row r="238" spans="2:2" hidden="1">
      <c r="B238" s="250" t="s">
        <v>660</v>
      </c>
    </row>
    <row r="239" spans="2:2" hidden="1">
      <c r="B239" s="250" t="s">
        <v>155</v>
      </c>
    </row>
    <row r="240" spans="2:2" hidden="1">
      <c r="B240" s="250" t="s">
        <v>172</v>
      </c>
    </row>
    <row r="241" spans="2:2" hidden="1">
      <c r="B241" s="250" t="s">
        <v>106</v>
      </c>
    </row>
    <row r="242" spans="2:2" hidden="1">
      <c r="B242" s="250" t="s">
        <v>110</v>
      </c>
    </row>
    <row r="243" spans="2:2" hidden="1">
      <c r="B243" s="250" t="s">
        <v>104</v>
      </c>
    </row>
    <row r="244" spans="2:2" hidden="1">
      <c r="B244" s="250" t="s">
        <v>126</v>
      </c>
    </row>
    <row r="245" spans="2:2" hidden="1">
      <c r="B245" s="250" t="s">
        <v>661</v>
      </c>
    </row>
    <row r="246" spans="2:2" hidden="1">
      <c r="B246" s="250" t="s">
        <v>112</v>
      </c>
    </row>
    <row r="247" spans="2:2" hidden="1">
      <c r="B247" s="250" t="s">
        <v>115</v>
      </c>
    </row>
    <row r="248" spans="2:2" hidden="1">
      <c r="B248" s="250" t="s">
        <v>121</v>
      </c>
    </row>
    <row r="249" spans="2:2" hidden="1">
      <c r="B249" s="250" t="s">
        <v>118</v>
      </c>
    </row>
    <row r="250" spans="2:2" ht="29" hidden="1">
      <c r="B250" s="250" t="s">
        <v>662</v>
      </c>
    </row>
    <row r="251" spans="2:2" hidden="1">
      <c r="B251" s="250" t="s">
        <v>116</v>
      </c>
    </row>
    <row r="252" spans="2:2" hidden="1">
      <c r="B252" s="250" t="s">
        <v>117</v>
      </c>
    </row>
    <row r="253" spans="2:2" hidden="1">
      <c r="B253" s="250" t="s">
        <v>128</v>
      </c>
    </row>
    <row r="254" spans="2:2" hidden="1">
      <c r="B254" s="250" t="s">
        <v>125</v>
      </c>
    </row>
    <row r="255" spans="2:2" hidden="1">
      <c r="B255" s="250" t="s">
        <v>124</v>
      </c>
    </row>
    <row r="256" spans="2:2" hidden="1">
      <c r="B256" s="250" t="s">
        <v>127</v>
      </c>
    </row>
    <row r="257" spans="2:2" hidden="1">
      <c r="B257" s="250" t="s">
        <v>119</v>
      </c>
    </row>
    <row r="258" spans="2:2" hidden="1">
      <c r="B258" s="250" t="s">
        <v>120</v>
      </c>
    </row>
    <row r="259" spans="2:2" hidden="1">
      <c r="B259" s="250" t="s">
        <v>113</v>
      </c>
    </row>
    <row r="260" spans="2:2" hidden="1">
      <c r="B260" s="250" t="s">
        <v>114</v>
      </c>
    </row>
    <row r="261" spans="2:2" hidden="1">
      <c r="B261" s="250" t="s">
        <v>129</v>
      </c>
    </row>
    <row r="262" spans="2:2" hidden="1">
      <c r="B262" s="250" t="s">
        <v>135</v>
      </c>
    </row>
    <row r="263" spans="2:2" hidden="1">
      <c r="B263" s="250" t="s">
        <v>136</v>
      </c>
    </row>
    <row r="264" spans="2:2" hidden="1">
      <c r="B264" s="250" t="s">
        <v>134</v>
      </c>
    </row>
    <row r="265" spans="2:2" hidden="1">
      <c r="B265" s="250" t="s">
        <v>663</v>
      </c>
    </row>
    <row r="266" spans="2:2" hidden="1">
      <c r="B266" s="250" t="s">
        <v>131</v>
      </c>
    </row>
    <row r="267" spans="2:2" hidden="1">
      <c r="B267" s="250" t="s">
        <v>130</v>
      </c>
    </row>
    <row r="268" spans="2:2" hidden="1">
      <c r="B268" s="250" t="s">
        <v>138</v>
      </c>
    </row>
    <row r="269" spans="2:2" hidden="1">
      <c r="B269" s="250" t="s">
        <v>139</v>
      </c>
    </row>
    <row r="270" spans="2:2" hidden="1">
      <c r="B270" s="250" t="s">
        <v>141</v>
      </c>
    </row>
    <row r="271" spans="2:2" hidden="1">
      <c r="B271" s="250" t="s">
        <v>144</v>
      </c>
    </row>
    <row r="272" spans="2:2" hidden="1">
      <c r="B272" s="250" t="s">
        <v>145</v>
      </c>
    </row>
    <row r="273" spans="2:2" hidden="1">
      <c r="B273" s="250" t="s">
        <v>140</v>
      </c>
    </row>
    <row r="274" spans="2:2" hidden="1">
      <c r="B274" s="250" t="s">
        <v>142</v>
      </c>
    </row>
    <row r="275" spans="2:2" hidden="1">
      <c r="B275" s="250" t="s">
        <v>146</v>
      </c>
    </row>
    <row r="276" spans="2:2" hidden="1">
      <c r="B276" s="250" t="s">
        <v>664</v>
      </c>
    </row>
    <row r="277" spans="2:2" hidden="1">
      <c r="B277" s="250" t="s">
        <v>143</v>
      </c>
    </row>
    <row r="278" spans="2:2" hidden="1">
      <c r="B278" s="250" t="s">
        <v>151</v>
      </c>
    </row>
    <row r="279" spans="2:2" hidden="1">
      <c r="B279" s="250" t="s">
        <v>152</v>
      </c>
    </row>
    <row r="280" spans="2:2" hidden="1">
      <c r="B280" s="250" t="s">
        <v>153</v>
      </c>
    </row>
    <row r="281" spans="2:2" hidden="1">
      <c r="B281" s="250" t="s">
        <v>160</v>
      </c>
    </row>
    <row r="282" spans="2:2" hidden="1">
      <c r="B282" s="250" t="s">
        <v>173</v>
      </c>
    </row>
    <row r="283" spans="2:2" hidden="1">
      <c r="B283" s="250" t="s">
        <v>161</v>
      </c>
    </row>
    <row r="284" spans="2:2" hidden="1">
      <c r="B284" s="250" t="s">
        <v>168</v>
      </c>
    </row>
    <row r="285" spans="2:2" hidden="1">
      <c r="B285" s="250" t="s">
        <v>164</v>
      </c>
    </row>
    <row r="286" spans="2:2" hidden="1">
      <c r="B286" s="250" t="s">
        <v>66</v>
      </c>
    </row>
    <row r="287" spans="2:2" hidden="1">
      <c r="B287" s="250" t="s">
        <v>158</v>
      </c>
    </row>
    <row r="288" spans="2:2" hidden="1">
      <c r="B288" s="250" t="s">
        <v>162</v>
      </c>
    </row>
    <row r="289" spans="2:2" hidden="1">
      <c r="B289" s="250" t="s">
        <v>159</v>
      </c>
    </row>
    <row r="290" spans="2:2" hidden="1">
      <c r="B290" s="250" t="s">
        <v>174</v>
      </c>
    </row>
    <row r="291" spans="2:2" hidden="1">
      <c r="B291" s="250" t="s">
        <v>665</v>
      </c>
    </row>
    <row r="292" spans="2:2" hidden="1">
      <c r="B292" s="250" t="s">
        <v>167</v>
      </c>
    </row>
    <row r="293" spans="2:2" hidden="1">
      <c r="B293" s="250" t="s">
        <v>175</v>
      </c>
    </row>
    <row r="294" spans="2:2" hidden="1">
      <c r="B294" s="250" t="s">
        <v>163</v>
      </c>
    </row>
    <row r="295" spans="2:2" hidden="1">
      <c r="B295" s="250" t="s">
        <v>178</v>
      </c>
    </row>
    <row r="296" spans="2:2" hidden="1">
      <c r="B296" s="250" t="s">
        <v>666</v>
      </c>
    </row>
    <row r="297" spans="2:2" hidden="1">
      <c r="B297" s="250" t="s">
        <v>183</v>
      </c>
    </row>
    <row r="298" spans="2:2" hidden="1">
      <c r="B298" s="250" t="s">
        <v>180</v>
      </c>
    </row>
    <row r="299" spans="2:2" hidden="1">
      <c r="B299" s="250" t="s">
        <v>179</v>
      </c>
    </row>
    <row r="300" spans="2:2" hidden="1">
      <c r="B300" s="250" t="s">
        <v>188</v>
      </c>
    </row>
    <row r="301" spans="2:2" hidden="1">
      <c r="B301" s="250" t="s">
        <v>184</v>
      </c>
    </row>
    <row r="302" spans="2:2" hidden="1">
      <c r="B302" s="250" t="s">
        <v>185</v>
      </c>
    </row>
    <row r="303" spans="2:2" hidden="1">
      <c r="B303" s="250" t="s">
        <v>186</v>
      </c>
    </row>
    <row r="304" spans="2:2" hidden="1">
      <c r="B304" s="250" t="s">
        <v>187</v>
      </c>
    </row>
    <row r="305" spans="2:2" hidden="1">
      <c r="B305" s="250" t="s">
        <v>189</v>
      </c>
    </row>
    <row r="306" spans="2:2" hidden="1">
      <c r="B306" s="250" t="s">
        <v>667</v>
      </c>
    </row>
    <row r="307" spans="2:2" hidden="1">
      <c r="B307" s="250" t="s">
        <v>190</v>
      </c>
    </row>
    <row r="308" spans="2:2" hidden="1">
      <c r="B308" s="250" t="s">
        <v>191</v>
      </c>
    </row>
    <row r="309" spans="2:2" hidden="1">
      <c r="B309" s="250" t="s">
        <v>196</v>
      </c>
    </row>
    <row r="310" spans="2:2" hidden="1">
      <c r="B310" s="250" t="s">
        <v>197</v>
      </c>
    </row>
    <row r="311" spans="2:2" ht="29" hidden="1">
      <c r="B311" s="250" t="s">
        <v>156</v>
      </c>
    </row>
    <row r="312" spans="2:2" hidden="1">
      <c r="B312" s="250" t="s">
        <v>668</v>
      </c>
    </row>
    <row r="313" spans="2:2" hidden="1">
      <c r="B313" s="250" t="s">
        <v>669</v>
      </c>
    </row>
    <row r="314" spans="2:2" hidden="1">
      <c r="B314" s="250" t="s">
        <v>198</v>
      </c>
    </row>
    <row r="315" spans="2:2" hidden="1">
      <c r="B315" s="250" t="s">
        <v>157</v>
      </c>
    </row>
    <row r="316" spans="2:2" hidden="1">
      <c r="B316" s="250" t="s">
        <v>670</v>
      </c>
    </row>
    <row r="317" spans="2:2" hidden="1">
      <c r="B317" s="250" t="s">
        <v>170</v>
      </c>
    </row>
    <row r="318" spans="2:2" hidden="1">
      <c r="B318" s="250" t="s">
        <v>202</v>
      </c>
    </row>
    <row r="319" spans="2:2" hidden="1">
      <c r="B319" s="250" t="s">
        <v>203</v>
      </c>
    </row>
    <row r="320" spans="2:2" hidden="1">
      <c r="B320" s="250" t="s">
        <v>182</v>
      </c>
    </row>
    <row r="321" hidden="1"/>
  </sheetData>
  <dataConsolidate link="1"/>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topLeftCell="B2" workbookViewId="0">
      <selection activeCell="H4" sqref="H4"/>
    </sheetView>
  </sheetViews>
  <sheetFormatPr defaultColWidth="8.81640625" defaultRowHeight="14.5"/>
  <cols>
    <col min="1" max="1" width="2.453125" customWidth="1"/>
    <col min="2" max="2" width="109.36328125" customWidth="1"/>
    <col min="3" max="3" width="2.453125" customWidth="1"/>
  </cols>
  <sheetData>
    <row r="1" spans="2:2" ht="15.5" thickBot="1">
      <c r="B1" s="30" t="s">
        <v>239</v>
      </c>
    </row>
    <row r="2" spans="2:2" ht="273.5" thickBot="1">
      <c r="B2" s="31" t="s">
        <v>240</v>
      </c>
    </row>
    <row r="3" spans="2:2" ht="15.5" thickBot="1">
      <c r="B3" s="30" t="s">
        <v>241</v>
      </c>
    </row>
    <row r="4" spans="2:2" ht="247.5" thickBot="1">
      <c r="B4" s="32" t="s">
        <v>242</v>
      </c>
    </row>
  </sheetData>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DC2-6B2D-4D46-ABF6-58485F3FC8A5}">
  <dimension ref="B1:N82"/>
  <sheetViews>
    <sheetView topLeftCell="A7" zoomScale="80" zoomScaleNormal="80" workbookViewId="0">
      <selection activeCell="E10" sqref="E10:F10"/>
    </sheetView>
  </sheetViews>
  <sheetFormatPr defaultColWidth="8.81640625" defaultRowHeight="14"/>
  <cols>
    <col min="1" max="1" width="1.453125" style="20" customWidth="1"/>
    <col min="2" max="2" width="1.453125" style="19" customWidth="1"/>
    <col min="3" max="3" width="10.36328125" style="19" customWidth="1"/>
    <col min="4" max="4" width="21" style="19" customWidth="1"/>
    <col min="5" max="5" width="34" style="20" customWidth="1"/>
    <col min="6" max="6" width="22.6328125" style="20" customWidth="1"/>
    <col min="7" max="7" width="38.453125" style="20" customWidth="1"/>
    <col min="8" max="8" width="1.1796875" style="20" customWidth="1"/>
    <col min="9" max="9" width="1.453125" style="20" customWidth="1"/>
    <col min="10" max="10" width="8.81640625" style="20"/>
    <col min="11" max="13" width="18.1796875" style="20" customWidth="1"/>
    <col min="14" max="14" width="18.36328125" style="20" customWidth="1"/>
    <col min="15" max="15" width="9.36328125" style="20" customWidth="1"/>
    <col min="16" max="16384" width="8.81640625" style="20"/>
  </cols>
  <sheetData>
    <row r="1" spans="2:14" ht="14.5" thickBot="1"/>
    <row r="2" spans="2:14" ht="14.5" thickBot="1">
      <c r="B2" s="58"/>
      <c r="C2" s="59"/>
      <c r="D2" s="59"/>
      <c r="E2" s="60"/>
      <c r="F2" s="60"/>
      <c r="G2" s="60"/>
      <c r="H2" s="61"/>
    </row>
    <row r="3" spans="2:14" ht="20.5" thickBot="1">
      <c r="B3" s="62"/>
      <c r="C3" s="461" t="s">
        <v>237</v>
      </c>
      <c r="D3" s="462"/>
      <c r="E3" s="462"/>
      <c r="F3" s="462"/>
      <c r="G3" s="463"/>
      <c r="H3" s="268"/>
    </row>
    <row r="4" spans="2:14">
      <c r="B4" s="464"/>
      <c r="C4" s="465"/>
      <c r="D4" s="465"/>
      <c r="E4" s="465"/>
      <c r="F4" s="465"/>
      <c r="G4" s="269"/>
      <c r="H4" s="268"/>
    </row>
    <row r="5" spans="2:14">
      <c r="B5" s="270"/>
      <c r="C5" s="466"/>
      <c r="D5" s="466"/>
      <c r="E5" s="466"/>
      <c r="F5" s="466"/>
      <c r="G5" s="269"/>
      <c r="H5" s="268"/>
    </row>
    <row r="6" spans="2:14">
      <c r="B6" s="270"/>
      <c r="C6" s="271"/>
      <c r="D6" s="272"/>
      <c r="E6" s="273"/>
      <c r="F6" s="269"/>
      <c r="G6" s="269"/>
      <c r="H6" s="268"/>
    </row>
    <row r="7" spans="2:14">
      <c r="B7" s="270"/>
      <c r="C7" s="453" t="s">
        <v>236</v>
      </c>
      <c r="D7" s="453"/>
      <c r="E7" s="274"/>
      <c r="F7" s="269"/>
      <c r="G7" s="269"/>
      <c r="H7" s="268"/>
    </row>
    <row r="8" spans="2:14" ht="27.75" customHeight="1" thickBot="1">
      <c r="B8" s="270"/>
      <c r="C8" s="467" t="s">
        <v>251</v>
      </c>
      <c r="D8" s="467"/>
      <c r="E8" s="467"/>
      <c r="F8" s="467"/>
      <c r="G8" s="269"/>
      <c r="H8" s="268"/>
    </row>
    <row r="9" spans="2:14" ht="50" customHeight="1" thickBot="1">
      <c r="B9" s="270"/>
      <c r="C9" s="468" t="s">
        <v>821</v>
      </c>
      <c r="D9" s="468"/>
      <c r="E9" s="469">
        <v>265045</v>
      </c>
      <c r="F9" s="470"/>
      <c r="G9" s="269"/>
      <c r="H9" s="268"/>
    </row>
    <row r="10" spans="2:14" ht="168" customHeight="1" thickBot="1">
      <c r="B10" s="270"/>
      <c r="C10" s="453" t="s">
        <v>238</v>
      </c>
      <c r="D10" s="453"/>
      <c r="E10" s="471" t="s">
        <v>1100</v>
      </c>
      <c r="F10" s="472"/>
      <c r="G10" s="269"/>
      <c r="H10" s="268"/>
    </row>
    <row r="11" spans="2:14" ht="14.5" thickBot="1">
      <c r="B11" s="270"/>
      <c r="C11" s="272"/>
      <c r="D11" s="272"/>
      <c r="E11" s="269"/>
      <c r="F11" s="269"/>
      <c r="G11" s="269"/>
      <c r="H11" s="268"/>
    </row>
    <row r="12" spans="2:14" ht="18.75" customHeight="1" thickBot="1">
      <c r="B12" s="270"/>
      <c r="C12" s="453" t="s">
        <v>315</v>
      </c>
      <c r="D12" s="453"/>
      <c r="E12" s="469">
        <v>223.49</v>
      </c>
      <c r="F12" s="470"/>
      <c r="G12" s="269"/>
      <c r="H12" s="268"/>
    </row>
    <row r="13" spans="2:14" ht="15" customHeight="1">
      <c r="B13" s="270"/>
      <c r="C13" s="473" t="s">
        <v>314</v>
      </c>
      <c r="D13" s="473"/>
      <c r="E13" s="473"/>
      <c r="F13" s="473"/>
      <c r="G13" s="269"/>
      <c r="H13" s="268"/>
    </row>
    <row r="14" spans="2:14" ht="15" customHeight="1">
      <c r="B14" s="270"/>
      <c r="C14" s="275"/>
      <c r="D14" s="275"/>
      <c r="E14" s="275"/>
      <c r="F14" s="275"/>
      <c r="G14" s="269"/>
      <c r="H14" s="268"/>
    </row>
    <row r="15" spans="2:14" ht="14.5" thickBot="1">
      <c r="B15" s="270"/>
      <c r="C15" s="453" t="s">
        <v>218</v>
      </c>
      <c r="D15" s="453"/>
      <c r="E15" s="269"/>
      <c r="F15" s="269"/>
      <c r="G15" s="269"/>
      <c r="H15" s="268"/>
    </row>
    <row r="16" spans="2:14" ht="50" customHeight="1" thickBot="1">
      <c r="B16" s="270"/>
      <c r="C16" s="453" t="s">
        <v>291</v>
      </c>
      <c r="D16" s="453"/>
      <c r="E16" s="276" t="s">
        <v>219</v>
      </c>
      <c r="F16" s="277" t="s">
        <v>220</v>
      </c>
      <c r="G16" s="269"/>
      <c r="H16" s="268"/>
      <c r="K16" s="278"/>
      <c r="L16" s="278"/>
      <c r="M16" s="278"/>
      <c r="N16" s="278"/>
    </row>
    <row r="17" spans="2:14" ht="28">
      <c r="B17" s="270"/>
      <c r="C17" s="272"/>
      <c r="D17" s="272"/>
      <c r="E17" s="279" t="s">
        <v>805</v>
      </c>
      <c r="F17" s="280">
        <v>76206.98</v>
      </c>
      <c r="G17" s="269"/>
      <c r="H17" s="268"/>
      <c r="K17" s="281"/>
      <c r="L17" s="281"/>
      <c r="M17" s="281"/>
      <c r="N17" s="281"/>
    </row>
    <row r="18" spans="2:14" ht="70">
      <c r="B18" s="270"/>
      <c r="C18" s="272"/>
      <c r="D18" s="272"/>
      <c r="E18" s="282" t="s">
        <v>808</v>
      </c>
      <c r="F18" s="283">
        <f>84614+600+41825.61+1908+150</f>
        <v>129097.61</v>
      </c>
      <c r="G18" s="269"/>
      <c r="H18" s="268"/>
      <c r="K18" s="281"/>
      <c r="L18" s="281"/>
      <c r="M18" s="281"/>
      <c r="N18" s="281"/>
    </row>
    <row r="19" spans="2:14">
      <c r="B19" s="270"/>
      <c r="C19" s="272"/>
      <c r="D19" s="272"/>
      <c r="E19" s="282" t="s">
        <v>806</v>
      </c>
      <c r="F19" s="283">
        <v>12379.78</v>
      </c>
      <c r="G19" s="269"/>
      <c r="H19" s="268"/>
      <c r="K19" s="281"/>
      <c r="L19" s="281"/>
      <c r="M19" s="281"/>
      <c r="N19" s="281"/>
    </row>
    <row r="20" spans="2:14">
      <c r="B20" s="270"/>
      <c r="C20" s="272"/>
      <c r="D20" s="272"/>
      <c r="E20" s="282" t="s">
        <v>859</v>
      </c>
      <c r="F20" s="283">
        <v>5710.96</v>
      </c>
      <c r="G20" s="269"/>
      <c r="H20" s="268"/>
      <c r="K20" s="281"/>
      <c r="L20" s="281"/>
      <c r="M20" s="281"/>
      <c r="N20" s="281"/>
    </row>
    <row r="21" spans="2:14">
      <c r="B21" s="270"/>
      <c r="C21" s="272"/>
      <c r="D21" s="272"/>
      <c r="E21" s="282" t="s">
        <v>860</v>
      </c>
      <c r="F21" s="283">
        <v>3687.5</v>
      </c>
      <c r="G21" s="269"/>
      <c r="H21" s="268"/>
      <c r="K21" s="281"/>
      <c r="L21" s="281"/>
      <c r="M21" s="281"/>
      <c r="N21" s="281"/>
    </row>
    <row r="22" spans="2:14">
      <c r="B22" s="270"/>
      <c r="C22" s="272"/>
      <c r="D22" s="272"/>
      <c r="E22" s="282" t="s">
        <v>861</v>
      </c>
      <c r="F22" s="283">
        <v>4837.3100000000004</v>
      </c>
      <c r="G22" s="269"/>
      <c r="H22" s="268"/>
      <c r="K22" s="281"/>
      <c r="L22" s="281"/>
      <c r="M22" s="281"/>
      <c r="N22" s="281"/>
    </row>
    <row r="23" spans="2:14">
      <c r="B23" s="270"/>
      <c r="C23" s="272"/>
      <c r="D23" s="272"/>
      <c r="E23" s="282" t="s">
        <v>862</v>
      </c>
      <c r="F23" s="283">
        <v>1517.51</v>
      </c>
      <c r="G23" s="269"/>
      <c r="H23" s="268"/>
      <c r="K23" s="281"/>
      <c r="L23" s="281"/>
      <c r="M23" s="281"/>
      <c r="N23" s="281"/>
    </row>
    <row r="24" spans="2:14">
      <c r="B24" s="270"/>
      <c r="C24" s="272"/>
      <c r="D24" s="272"/>
      <c r="E24" s="282" t="s">
        <v>863</v>
      </c>
      <c r="F24" s="283">
        <v>1753.6</v>
      </c>
      <c r="G24" s="269"/>
      <c r="H24" s="268"/>
      <c r="K24" s="281"/>
      <c r="L24" s="281"/>
      <c r="M24" s="281"/>
      <c r="N24" s="281"/>
    </row>
    <row r="25" spans="2:14">
      <c r="B25" s="270"/>
      <c r="C25" s="272"/>
      <c r="D25" s="272"/>
      <c r="E25" s="282" t="s">
        <v>864</v>
      </c>
      <c r="F25" s="283">
        <v>5426.7</v>
      </c>
      <c r="G25" s="269"/>
      <c r="H25" s="268"/>
      <c r="K25" s="281"/>
      <c r="L25" s="281"/>
      <c r="M25" s="281"/>
      <c r="N25" s="281"/>
    </row>
    <row r="26" spans="2:14">
      <c r="B26" s="270"/>
      <c r="C26" s="272"/>
      <c r="D26" s="272"/>
      <c r="E26" s="282" t="s">
        <v>865</v>
      </c>
      <c r="F26" s="283">
        <v>1222.6500000000001</v>
      </c>
      <c r="G26" s="269"/>
      <c r="H26" s="268"/>
      <c r="K26" s="281"/>
      <c r="L26" s="281"/>
      <c r="M26" s="281"/>
      <c r="N26" s="281"/>
    </row>
    <row r="27" spans="2:14">
      <c r="B27" s="270"/>
      <c r="C27" s="272"/>
      <c r="D27" s="272"/>
      <c r="E27" s="282" t="s">
        <v>866</v>
      </c>
      <c r="F27" s="283">
        <v>461.40000000000003</v>
      </c>
      <c r="G27" s="269"/>
      <c r="H27" s="268"/>
      <c r="K27" s="281"/>
      <c r="L27" s="281"/>
      <c r="M27" s="281"/>
      <c r="N27" s="281"/>
    </row>
    <row r="28" spans="2:14">
      <c r="B28" s="270"/>
      <c r="C28" s="272"/>
      <c r="D28" s="272"/>
      <c r="E28" s="282" t="s">
        <v>867</v>
      </c>
      <c r="F28" s="283">
        <v>404.05</v>
      </c>
      <c r="G28" s="269"/>
      <c r="H28" s="268"/>
      <c r="K28" s="281"/>
      <c r="L28" s="281"/>
      <c r="M28" s="281"/>
      <c r="N28" s="281"/>
    </row>
    <row r="29" spans="2:14">
      <c r="B29" s="270"/>
      <c r="C29" s="272"/>
      <c r="D29" s="272"/>
      <c r="E29" s="282" t="s">
        <v>876</v>
      </c>
      <c r="F29" s="283">
        <v>1000</v>
      </c>
      <c r="G29" s="269"/>
      <c r="H29" s="268"/>
      <c r="K29" s="281"/>
      <c r="L29" s="281"/>
      <c r="M29" s="281"/>
      <c r="N29" s="281"/>
    </row>
    <row r="30" spans="2:14">
      <c r="B30" s="270"/>
      <c r="C30" s="272"/>
      <c r="D30" s="272"/>
      <c r="E30" s="282" t="s">
        <v>868</v>
      </c>
      <c r="F30" s="283">
        <v>6.5</v>
      </c>
      <c r="G30" s="269" t="s">
        <v>873</v>
      </c>
      <c r="H30" s="268"/>
      <c r="K30" s="281"/>
      <c r="L30" s="281"/>
      <c r="M30" s="281"/>
      <c r="N30" s="281"/>
    </row>
    <row r="31" spans="2:14" ht="28">
      <c r="B31" s="270"/>
      <c r="C31" s="272"/>
      <c r="D31" s="272"/>
      <c r="E31" s="282" t="s">
        <v>869</v>
      </c>
      <c r="F31" s="283">
        <v>10.75</v>
      </c>
      <c r="G31" s="269" t="s">
        <v>872</v>
      </c>
      <c r="H31" s="268"/>
      <c r="K31" s="281"/>
      <c r="L31" s="281"/>
      <c r="M31" s="281"/>
      <c r="N31" s="281"/>
    </row>
    <row r="32" spans="2:14" ht="42">
      <c r="B32" s="270"/>
      <c r="C32" s="272"/>
      <c r="D32" s="272"/>
      <c r="E32" s="282" t="s">
        <v>870</v>
      </c>
      <c r="F32" s="283">
        <f>20+538.26</f>
        <v>558.26</v>
      </c>
      <c r="G32" s="269" t="s">
        <v>871</v>
      </c>
      <c r="H32" s="268"/>
      <c r="K32" s="281"/>
      <c r="L32" s="281"/>
      <c r="M32" s="281"/>
      <c r="N32" s="281"/>
    </row>
    <row r="33" spans="2:14" ht="126">
      <c r="B33" s="270"/>
      <c r="C33" s="272"/>
      <c r="D33" s="272"/>
      <c r="E33" s="282" t="s">
        <v>874</v>
      </c>
      <c r="F33" s="283">
        <v>20763.7</v>
      </c>
      <c r="G33" s="269" t="s">
        <v>875</v>
      </c>
      <c r="H33" s="268"/>
      <c r="K33" s="281"/>
      <c r="L33" s="281"/>
      <c r="M33" s="281"/>
      <c r="N33" s="281"/>
    </row>
    <row r="34" spans="2:14">
      <c r="B34" s="270"/>
      <c r="C34" s="272"/>
      <c r="D34" s="272"/>
      <c r="E34" s="282"/>
      <c r="F34" s="283"/>
      <c r="G34" s="269"/>
      <c r="H34" s="268"/>
      <c r="K34" s="281"/>
      <c r="L34" s="281"/>
      <c r="M34" s="281"/>
      <c r="N34" s="281"/>
    </row>
    <row r="35" spans="2:14">
      <c r="B35" s="270"/>
      <c r="C35" s="272"/>
      <c r="D35" s="272"/>
      <c r="E35" s="282"/>
      <c r="F35" s="283"/>
      <c r="G35" s="269"/>
      <c r="H35" s="268"/>
      <c r="K35" s="281"/>
      <c r="L35" s="281"/>
      <c r="M35" s="281"/>
      <c r="N35" s="281"/>
    </row>
    <row r="36" spans="2:14">
      <c r="B36" s="270"/>
      <c r="C36" s="272"/>
      <c r="D36" s="272"/>
      <c r="E36" s="282"/>
      <c r="F36" s="283"/>
      <c r="G36" s="269"/>
      <c r="H36" s="268"/>
      <c r="K36" s="281"/>
      <c r="L36" s="281"/>
      <c r="M36" s="281"/>
      <c r="N36" s="281"/>
    </row>
    <row r="37" spans="2:14" ht="14.5" thickBot="1">
      <c r="B37" s="270"/>
      <c r="C37" s="272"/>
      <c r="D37" s="272"/>
      <c r="E37" s="284"/>
      <c r="F37" s="285"/>
      <c r="G37" s="269"/>
      <c r="H37" s="268"/>
      <c r="K37" s="281"/>
      <c r="L37" s="281"/>
      <c r="M37" s="281"/>
      <c r="N37" s="281"/>
    </row>
    <row r="38" spans="2:14" ht="14.5" thickBot="1">
      <c r="B38" s="270"/>
      <c r="C38" s="272"/>
      <c r="D38" s="272"/>
      <c r="E38" s="286" t="s">
        <v>285</v>
      </c>
      <c r="F38" s="287">
        <f>SUM(F17:F37)</f>
        <v>265045.26</v>
      </c>
      <c r="G38" s="269"/>
      <c r="H38" s="268"/>
    </row>
    <row r="39" spans="2:14" ht="34.5" customHeight="1">
      <c r="B39" s="270"/>
      <c r="C39" s="272"/>
      <c r="D39" s="272"/>
      <c r="E39" s="269"/>
      <c r="F39" s="269"/>
      <c r="G39" s="269"/>
      <c r="H39" s="268"/>
    </row>
    <row r="40" spans="2:14" ht="50" customHeight="1" thickBot="1">
      <c r="B40" s="270"/>
      <c r="C40" s="453" t="s">
        <v>289</v>
      </c>
      <c r="D40" s="453"/>
      <c r="E40" s="269"/>
      <c r="F40" s="269"/>
      <c r="G40" s="269"/>
      <c r="H40" s="268"/>
    </row>
    <row r="41" spans="2:14" ht="14.5" thickBot="1">
      <c r="B41" s="270"/>
      <c r="C41" s="453" t="s">
        <v>292</v>
      </c>
      <c r="D41" s="453"/>
      <c r="E41" s="288" t="s">
        <v>219</v>
      </c>
      <c r="F41" s="289" t="s">
        <v>221</v>
      </c>
      <c r="G41" s="290" t="s">
        <v>252</v>
      </c>
      <c r="H41" s="268"/>
    </row>
    <row r="42" spans="2:14" ht="42.5" customHeight="1">
      <c r="B42" s="270"/>
      <c r="C42" s="272"/>
      <c r="D42" s="272"/>
      <c r="E42" s="312" t="s">
        <v>807</v>
      </c>
      <c r="F42" s="291">
        <v>260724.02</v>
      </c>
      <c r="G42" s="292">
        <v>44166</v>
      </c>
      <c r="H42" s="268"/>
    </row>
    <row r="43" spans="2:14" ht="42">
      <c r="B43" s="270"/>
      <c r="C43" s="272"/>
      <c r="D43" s="272"/>
      <c r="E43" s="315" t="s">
        <v>809</v>
      </c>
      <c r="F43" s="310">
        <v>4250</v>
      </c>
      <c r="G43" s="311">
        <v>44013</v>
      </c>
      <c r="H43" s="268"/>
    </row>
    <row r="44" spans="2:14" ht="28">
      <c r="B44" s="270"/>
      <c r="C44" s="272"/>
      <c r="D44" s="272"/>
      <c r="E44" s="313" t="s">
        <v>810</v>
      </c>
      <c r="F44" s="293">
        <f>3000+39448</f>
        <v>42448</v>
      </c>
      <c r="G44" s="309">
        <v>44075</v>
      </c>
      <c r="H44" s="268"/>
    </row>
    <row r="45" spans="2:14" ht="56">
      <c r="B45" s="270"/>
      <c r="C45" s="272"/>
      <c r="D45" s="272"/>
      <c r="E45" s="313" t="s">
        <v>811</v>
      </c>
      <c r="F45" s="293">
        <f>13500+100</f>
        <v>13600</v>
      </c>
      <c r="G45" s="309">
        <v>44013</v>
      </c>
      <c r="H45" s="268"/>
    </row>
    <row r="46" spans="2:14" ht="84">
      <c r="B46" s="270"/>
      <c r="C46" s="272"/>
      <c r="D46" s="272"/>
      <c r="E46" s="313" t="s">
        <v>812</v>
      </c>
      <c r="F46" s="293">
        <v>35000</v>
      </c>
      <c r="G46" s="309">
        <v>44075</v>
      </c>
      <c r="H46" s="268"/>
    </row>
    <row r="47" spans="2:14" ht="56">
      <c r="B47" s="270"/>
      <c r="C47" s="272"/>
      <c r="D47" s="272"/>
      <c r="E47" s="313" t="s">
        <v>814</v>
      </c>
      <c r="F47" s="293">
        <v>15000</v>
      </c>
      <c r="G47" s="309">
        <v>44105</v>
      </c>
      <c r="H47" s="268"/>
    </row>
    <row r="48" spans="2:14" ht="28">
      <c r="B48" s="270"/>
      <c r="C48" s="272"/>
      <c r="D48" s="272"/>
      <c r="E48" s="313" t="s">
        <v>813</v>
      </c>
      <c r="F48" s="293">
        <v>6000</v>
      </c>
      <c r="G48" s="309">
        <v>44105</v>
      </c>
      <c r="H48" s="268"/>
    </row>
    <row r="49" spans="2:8" ht="56">
      <c r="B49" s="270"/>
      <c r="C49" s="272"/>
      <c r="D49" s="272"/>
      <c r="E49" s="313" t="s">
        <v>815</v>
      </c>
      <c r="F49" s="293">
        <v>31000</v>
      </c>
      <c r="G49" s="309">
        <v>44136</v>
      </c>
      <c r="H49" s="268"/>
    </row>
    <row r="50" spans="2:8" ht="56">
      <c r="B50" s="270"/>
      <c r="C50" s="272"/>
      <c r="D50" s="272"/>
      <c r="E50" s="313" t="s">
        <v>816</v>
      </c>
      <c r="F50" s="293">
        <v>27000</v>
      </c>
      <c r="G50" s="309">
        <v>44166</v>
      </c>
      <c r="H50" s="268"/>
    </row>
    <row r="51" spans="2:8" ht="42">
      <c r="B51" s="270"/>
      <c r="C51" s="272"/>
      <c r="D51" s="272"/>
      <c r="E51" s="313" t="s">
        <v>817</v>
      </c>
      <c r="F51" s="293">
        <v>32000</v>
      </c>
      <c r="G51" s="309">
        <v>44287</v>
      </c>
      <c r="H51" s="268"/>
    </row>
    <row r="52" spans="2:8" ht="70">
      <c r="B52" s="270"/>
      <c r="C52" s="272"/>
      <c r="D52" s="272"/>
      <c r="E52" s="313" t="s">
        <v>818</v>
      </c>
      <c r="F52" s="293">
        <v>84614</v>
      </c>
      <c r="G52" s="309">
        <v>44136</v>
      </c>
      <c r="H52" s="268"/>
    </row>
    <row r="53" spans="2:8" ht="42">
      <c r="B53" s="270"/>
      <c r="C53" s="272"/>
      <c r="D53" s="272"/>
      <c r="E53" s="313" t="s">
        <v>819</v>
      </c>
      <c r="F53" s="293">
        <v>7000</v>
      </c>
      <c r="G53" s="309">
        <v>44287</v>
      </c>
      <c r="H53" s="268"/>
    </row>
    <row r="54" spans="2:8" ht="42">
      <c r="B54" s="270"/>
      <c r="C54" s="272"/>
      <c r="D54" s="272"/>
      <c r="E54" s="313" t="s">
        <v>820</v>
      </c>
      <c r="F54" s="293">
        <v>20000</v>
      </c>
      <c r="G54" s="309">
        <v>44197</v>
      </c>
      <c r="H54" s="268"/>
    </row>
    <row r="55" spans="2:8">
      <c r="B55" s="270"/>
      <c r="C55" s="272"/>
      <c r="D55" s="272"/>
      <c r="E55" s="313"/>
      <c r="F55" s="293"/>
      <c r="G55" s="309"/>
      <c r="H55" s="268"/>
    </row>
    <row r="56" spans="2:8">
      <c r="B56" s="270"/>
      <c r="C56" s="272"/>
      <c r="D56" s="272"/>
      <c r="E56" s="313"/>
      <c r="F56" s="293"/>
      <c r="G56" s="309"/>
      <c r="H56" s="268"/>
    </row>
    <row r="57" spans="2:8">
      <c r="B57" s="270"/>
      <c r="C57" s="272"/>
      <c r="D57" s="272"/>
      <c r="E57" s="313"/>
      <c r="F57" s="293"/>
      <c r="G57" s="309"/>
      <c r="H57" s="268"/>
    </row>
    <row r="58" spans="2:8">
      <c r="B58" s="270"/>
      <c r="C58" s="272"/>
      <c r="D58" s="272"/>
      <c r="E58" s="313"/>
      <c r="F58" s="293"/>
      <c r="G58" s="309"/>
      <c r="H58" s="268"/>
    </row>
    <row r="59" spans="2:8">
      <c r="B59" s="270"/>
      <c r="C59" s="272"/>
      <c r="D59" s="272"/>
      <c r="E59" s="313"/>
      <c r="F59" s="293"/>
      <c r="G59" s="309"/>
      <c r="H59" s="268"/>
    </row>
    <row r="60" spans="2:8">
      <c r="B60" s="270"/>
      <c r="C60" s="272"/>
      <c r="D60" s="272"/>
      <c r="E60" s="313"/>
      <c r="F60" s="293"/>
      <c r="G60" s="309"/>
      <c r="H60" s="268"/>
    </row>
    <row r="61" spans="2:8">
      <c r="B61" s="270"/>
      <c r="C61" s="272"/>
      <c r="D61" s="272"/>
      <c r="E61" s="313"/>
      <c r="F61" s="293"/>
      <c r="G61" s="294"/>
      <c r="H61" s="268"/>
    </row>
    <row r="62" spans="2:8">
      <c r="B62" s="270"/>
      <c r="C62" s="272"/>
      <c r="D62" s="272"/>
      <c r="E62" s="313"/>
      <c r="F62" s="293"/>
      <c r="G62" s="294"/>
      <c r="H62" s="268"/>
    </row>
    <row r="63" spans="2:8" ht="14.5" thickBot="1">
      <c r="B63" s="270"/>
      <c r="C63" s="272"/>
      <c r="D63" s="272"/>
      <c r="E63" s="314"/>
      <c r="F63" s="295"/>
      <c r="G63" s="296"/>
      <c r="H63" s="268"/>
    </row>
    <row r="64" spans="2:8" ht="14.5" thickBot="1">
      <c r="B64" s="270"/>
      <c r="C64" s="272"/>
      <c r="D64" s="272"/>
      <c r="E64" s="286" t="s">
        <v>285</v>
      </c>
      <c r="F64" s="297">
        <f>SUM(F42:F63)</f>
        <v>578636.02</v>
      </c>
      <c r="G64" s="298"/>
      <c r="H64" s="268"/>
    </row>
    <row r="65" spans="2:8" ht="34.5" customHeight="1">
      <c r="B65" s="270"/>
      <c r="C65" s="272"/>
      <c r="D65" s="272"/>
      <c r="E65" s="269"/>
      <c r="F65" s="269"/>
      <c r="G65" s="269"/>
      <c r="H65" s="268"/>
    </row>
    <row r="66" spans="2:8" ht="63.75" customHeight="1" thickBot="1">
      <c r="B66" s="270"/>
      <c r="C66" s="453" t="s">
        <v>293</v>
      </c>
      <c r="D66" s="453"/>
      <c r="E66" s="453"/>
      <c r="F66" s="453"/>
      <c r="G66" s="299"/>
      <c r="H66" s="268"/>
    </row>
    <row r="67" spans="2:8" ht="14.5" thickBot="1">
      <c r="B67" s="270"/>
      <c r="C67" s="453" t="s">
        <v>215</v>
      </c>
      <c r="D67" s="453"/>
      <c r="E67" s="454" t="s">
        <v>852</v>
      </c>
      <c r="F67" s="455"/>
      <c r="G67" s="269"/>
      <c r="H67" s="268"/>
    </row>
    <row r="68" spans="2:8" ht="59.25" customHeight="1" thickBot="1">
      <c r="B68" s="270"/>
      <c r="C68" s="456"/>
      <c r="D68" s="456"/>
      <c r="E68" s="456"/>
      <c r="F68" s="456"/>
      <c r="G68" s="269"/>
      <c r="H68" s="268"/>
    </row>
    <row r="69" spans="2:8" ht="100" customHeight="1" thickBot="1">
      <c r="B69" s="270"/>
      <c r="C69" s="453" t="s">
        <v>216</v>
      </c>
      <c r="D69" s="453"/>
      <c r="E69" s="457"/>
      <c r="F69" s="458"/>
      <c r="G69" s="269"/>
      <c r="H69" s="268"/>
    </row>
    <row r="70" spans="2:8" ht="14.5" thickBot="1">
      <c r="B70" s="270"/>
      <c r="C70" s="453" t="s">
        <v>217</v>
      </c>
      <c r="D70" s="453"/>
      <c r="E70" s="459"/>
      <c r="F70" s="460"/>
      <c r="G70" s="269"/>
      <c r="H70" s="268"/>
    </row>
    <row r="71" spans="2:8" ht="14.5" thickBot="1">
      <c r="B71" s="300"/>
      <c r="C71" s="272"/>
      <c r="D71" s="272"/>
      <c r="E71" s="269"/>
      <c r="F71" s="269"/>
      <c r="G71" s="269"/>
      <c r="H71" s="303"/>
    </row>
    <row r="72" spans="2:8" s="21" customFormat="1" ht="65" customHeight="1" thickBot="1">
      <c r="B72" s="304"/>
      <c r="C72" s="452"/>
      <c r="D72" s="452"/>
      <c r="E72" s="301"/>
      <c r="F72" s="302"/>
      <c r="G72" s="302"/>
    </row>
    <row r="73" spans="2:8" ht="59.25" customHeight="1">
      <c r="B73" s="304"/>
      <c r="C73" s="447"/>
      <c r="D73" s="447"/>
      <c r="E73" s="450"/>
      <c r="F73" s="450"/>
      <c r="G73" s="305"/>
    </row>
    <row r="74" spans="2:8" ht="50" customHeight="1">
      <c r="B74" s="304"/>
      <c r="C74" s="306"/>
      <c r="D74" s="306"/>
      <c r="E74" s="281"/>
      <c r="F74" s="281"/>
      <c r="G74" s="305"/>
    </row>
    <row r="75" spans="2:8" ht="100" customHeight="1">
      <c r="B75" s="304"/>
      <c r="C75" s="449"/>
      <c r="D75" s="449"/>
      <c r="E75" s="451"/>
      <c r="F75" s="451"/>
      <c r="G75" s="305"/>
    </row>
    <row r="76" spans="2:8">
      <c r="B76" s="304"/>
      <c r="C76" s="449"/>
      <c r="D76" s="449"/>
      <c r="E76" s="448"/>
      <c r="F76" s="448"/>
      <c r="G76" s="305"/>
    </row>
    <row r="77" spans="2:8">
      <c r="B77" s="304"/>
      <c r="C77" s="304"/>
      <c r="D77" s="304"/>
      <c r="E77" s="305"/>
      <c r="F77" s="305"/>
      <c r="G77" s="305"/>
    </row>
    <row r="78" spans="2:8" ht="50" customHeight="1">
      <c r="B78" s="304"/>
      <c r="C78" s="447"/>
      <c r="D78" s="447"/>
      <c r="E78" s="305"/>
      <c r="F78" s="305"/>
      <c r="G78" s="305"/>
    </row>
    <row r="79" spans="2:8" ht="100" customHeight="1">
      <c r="B79" s="304"/>
      <c r="C79" s="447"/>
      <c r="D79" s="447"/>
      <c r="E79" s="448"/>
      <c r="F79" s="448"/>
      <c r="G79" s="305"/>
    </row>
    <row r="80" spans="2:8">
      <c r="B80" s="304"/>
      <c r="C80" s="449"/>
      <c r="D80" s="449"/>
      <c r="E80" s="448"/>
      <c r="F80" s="448"/>
      <c r="G80" s="305"/>
    </row>
    <row r="81" spans="2:7">
      <c r="B81" s="304"/>
      <c r="C81" s="307"/>
      <c r="D81" s="304"/>
      <c r="E81" s="308"/>
      <c r="F81" s="305"/>
      <c r="G81" s="305"/>
    </row>
    <row r="82" spans="2:7">
      <c r="C82" s="307"/>
      <c r="D82" s="307"/>
      <c r="E82" s="308"/>
      <c r="F82" s="308"/>
      <c r="G82" s="308"/>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72:D72"/>
    <mergeCell ref="C16:D16"/>
    <mergeCell ref="C40:D40"/>
    <mergeCell ref="C41:D41"/>
    <mergeCell ref="C66:F66"/>
    <mergeCell ref="C67:D67"/>
    <mergeCell ref="E67:F67"/>
    <mergeCell ref="C68:F68"/>
    <mergeCell ref="C69:D69"/>
    <mergeCell ref="E69:F69"/>
    <mergeCell ref="C70:D70"/>
    <mergeCell ref="E70:F70"/>
    <mergeCell ref="C73:D73"/>
    <mergeCell ref="E73:F73"/>
    <mergeCell ref="C75:D75"/>
    <mergeCell ref="E75:F75"/>
    <mergeCell ref="C76:D76"/>
    <mergeCell ref="E76:F76"/>
    <mergeCell ref="C78:D78"/>
    <mergeCell ref="C79:D79"/>
    <mergeCell ref="E79:F79"/>
    <mergeCell ref="C80:D80"/>
    <mergeCell ref="E80:F80"/>
  </mergeCells>
  <dataValidations count="2">
    <dataValidation type="list" allowBlank="1" showInputMessage="1" showErrorMessage="1" sqref="E79" xr:uid="{5B5DBC68-05A4-4858-91EA-BD2FB9130092}">
      <formula1>$K$84:$K$85</formula1>
    </dataValidation>
    <dataValidation type="whole" allowBlank="1" showInputMessage="1" showErrorMessage="1" sqref="E75 E69 E9" xr:uid="{F28328DF-FF32-41FA-A044-58F879638731}">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5"/>
  <sheetViews>
    <sheetView topLeftCell="A22" zoomScale="110" zoomScaleNormal="110" workbookViewId="0">
      <selection activeCell="D13" sqref="D13"/>
    </sheetView>
  </sheetViews>
  <sheetFormatPr defaultColWidth="8.81640625" defaultRowHeight="14.5"/>
  <cols>
    <col min="1" max="2" width="1.81640625" customWidth="1"/>
    <col min="3" max="3" width="32" customWidth="1"/>
    <col min="4" max="4" width="28" customWidth="1"/>
    <col min="5" max="5" width="22.81640625" customWidth="1"/>
    <col min="6" max="6" width="20.1796875" customWidth="1"/>
    <col min="7" max="7" width="5.6328125" customWidth="1"/>
    <col min="8" max="8" width="1.453125" customWidth="1"/>
  </cols>
  <sheetData>
    <row r="1" spans="2:7" ht="15" thickBot="1"/>
    <row r="2" spans="2:7" ht="15" thickBot="1">
      <c r="B2" s="76"/>
      <c r="C2" s="77"/>
      <c r="D2" s="77"/>
      <c r="E2" s="77"/>
      <c r="F2" s="77"/>
      <c r="G2" s="78"/>
    </row>
    <row r="3" spans="2:7" ht="20.5" thickBot="1">
      <c r="B3" s="79"/>
      <c r="C3" s="474" t="s">
        <v>222</v>
      </c>
      <c r="D3" s="475"/>
      <c r="E3" s="475"/>
      <c r="F3" s="476"/>
      <c r="G3" s="50"/>
    </row>
    <row r="4" spans="2:7">
      <c r="B4" s="479"/>
      <c r="C4" s="480"/>
      <c r="D4" s="480"/>
      <c r="E4" s="480"/>
      <c r="F4" s="480"/>
      <c r="G4" s="50"/>
    </row>
    <row r="5" spans="2:7">
      <c r="B5" s="51"/>
      <c r="C5" s="504"/>
      <c r="D5" s="504"/>
      <c r="E5" s="504"/>
      <c r="F5" s="504"/>
      <c r="G5" s="50"/>
    </row>
    <row r="6" spans="2:7">
      <c r="B6" s="51"/>
      <c r="C6" s="52"/>
      <c r="D6" s="53"/>
      <c r="E6" s="52"/>
      <c r="F6" s="53"/>
      <c r="G6" s="50"/>
    </row>
    <row r="7" spans="2:7">
      <c r="B7" s="51"/>
      <c r="C7" s="478" t="s">
        <v>233</v>
      </c>
      <c r="D7" s="478"/>
      <c r="E7" s="54"/>
      <c r="F7" s="53"/>
      <c r="G7" s="50"/>
    </row>
    <row r="8" spans="2:7" ht="15" thickBot="1">
      <c r="B8" s="51"/>
      <c r="C8" s="490" t="s">
        <v>300</v>
      </c>
      <c r="D8" s="490"/>
      <c r="E8" s="490"/>
      <c r="F8" s="490"/>
      <c r="G8" s="50"/>
    </row>
    <row r="9" spans="2:7" ht="15" thickBot="1">
      <c r="B9" s="51"/>
      <c r="C9" s="25" t="s">
        <v>235</v>
      </c>
      <c r="D9" s="26" t="s">
        <v>234</v>
      </c>
      <c r="E9" s="498" t="s">
        <v>276</v>
      </c>
      <c r="F9" s="499"/>
      <c r="G9" s="50"/>
    </row>
    <row r="10" spans="2:7" ht="129" customHeight="1">
      <c r="B10" s="51"/>
      <c r="C10" s="27" t="s">
        <v>686</v>
      </c>
      <c r="D10" s="27" t="s">
        <v>763</v>
      </c>
      <c r="E10" s="491" t="s">
        <v>762</v>
      </c>
      <c r="F10" s="492"/>
      <c r="G10" s="50"/>
    </row>
    <row r="11" spans="2:7" ht="87.5" customHeight="1">
      <c r="B11" s="51"/>
      <c r="C11" s="28" t="s">
        <v>687</v>
      </c>
      <c r="D11" s="263" t="s">
        <v>699</v>
      </c>
      <c r="E11" s="493" t="s">
        <v>784</v>
      </c>
      <c r="F11" s="494"/>
      <c r="G11" s="50"/>
    </row>
    <row r="12" spans="2:7" ht="144.5" customHeight="1">
      <c r="B12" s="51"/>
      <c r="C12" s="28" t="s">
        <v>748</v>
      </c>
      <c r="D12" s="28" t="s">
        <v>749</v>
      </c>
      <c r="E12" s="505" t="s">
        <v>785</v>
      </c>
      <c r="F12" s="506"/>
      <c r="G12" s="50"/>
    </row>
    <row r="13" spans="2:7" ht="163" customHeight="1">
      <c r="B13" s="51"/>
      <c r="C13" s="28" t="s">
        <v>700</v>
      </c>
      <c r="D13" s="28" t="s">
        <v>1102</v>
      </c>
      <c r="E13" s="495" t="s">
        <v>1101</v>
      </c>
      <c r="F13" s="496"/>
      <c r="G13" s="50"/>
    </row>
    <row r="14" spans="2:7" ht="70" customHeight="1">
      <c r="B14" s="51"/>
      <c r="C14" s="28" t="s">
        <v>688</v>
      </c>
      <c r="D14" s="263" t="s">
        <v>764</v>
      </c>
      <c r="E14" s="493" t="s">
        <v>765</v>
      </c>
      <c r="F14" s="494"/>
      <c r="G14" s="50"/>
    </row>
    <row r="15" spans="2:7" ht="118.5" customHeight="1">
      <c r="B15" s="51"/>
      <c r="C15" s="28" t="s">
        <v>689</v>
      </c>
      <c r="D15" s="263" t="s">
        <v>767</v>
      </c>
      <c r="E15" s="493" t="s">
        <v>851</v>
      </c>
      <c r="F15" s="494"/>
      <c r="G15" s="50"/>
    </row>
    <row r="16" spans="2:7" ht="117.5" customHeight="1">
      <c r="B16" s="51"/>
      <c r="C16" s="28" t="s">
        <v>690</v>
      </c>
      <c r="D16" s="263" t="s">
        <v>766</v>
      </c>
      <c r="E16" s="493" t="s">
        <v>786</v>
      </c>
      <c r="F16" s="494"/>
      <c r="G16" s="50"/>
    </row>
    <row r="17" spans="2:7" ht="94.5" customHeight="1">
      <c r="B17" s="51"/>
      <c r="C17" s="28" t="s">
        <v>691</v>
      </c>
      <c r="D17" s="28" t="s">
        <v>768</v>
      </c>
      <c r="E17" s="510" t="s">
        <v>787</v>
      </c>
      <c r="F17" s="511"/>
      <c r="G17" s="50"/>
    </row>
    <row r="18" spans="2:7" ht="148.5" customHeight="1">
      <c r="B18" s="51"/>
      <c r="C18" s="28" t="s">
        <v>692</v>
      </c>
      <c r="D18" s="263" t="s">
        <v>769</v>
      </c>
      <c r="E18" s="493" t="s">
        <v>770</v>
      </c>
      <c r="F18" s="494"/>
      <c r="G18" s="50"/>
    </row>
    <row r="19" spans="2:7" ht="63.5" customHeight="1">
      <c r="B19" s="51"/>
      <c r="C19" s="28" t="s">
        <v>693</v>
      </c>
      <c r="D19" s="263" t="s">
        <v>771</v>
      </c>
      <c r="E19" s="493" t="s">
        <v>772</v>
      </c>
      <c r="F19" s="494"/>
      <c r="G19" s="50"/>
    </row>
    <row r="20" spans="2:7" ht="81" customHeight="1">
      <c r="B20" s="51"/>
      <c r="C20" s="28" t="s">
        <v>694</v>
      </c>
      <c r="D20" s="263" t="s">
        <v>771</v>
      </c>
      <c r="E20" s="505" t="s">
        <v>788</v>
      </c>
      <c r="F20" s="506"/>
      <c r="G20" s="50"/>
    </row>
    <row r="21" spans="2:7" ht="72" customHeight="1">
      <c r="B21" s="51"/>
      <c r="C21" s="28" t="s">
        <v>695</v>
      </c>
      <c r="D21" s="263" t="s">
        <v>771</v>
      </c>
      <c r="E21" s="505" t="s">
        <v>773</v>
      </c>
      <c r="F21" s="506"/>
      <c r="G21" s="50"/>
    </row>
    <row r="22" spans="2:7" ht="75" customHeight="1">
      <c r="B22" s="51"/>
      <c r="C22" s="28" t="s">
        <v>696</v>
      </c>
      <c r="D22" s="263" t="s">
        <v>774</v>
      </c>
      <c r="E22" s="493" t="s">
        <v>775</v>
      </c>
      <c r="F22" s="494"/>
      <c r="G22" s="50"/>
    </row>
    <row r="23" spans="2:7" ht="45" customHeight="1">
      <c r="B23" s="51"/>
      <c r="C23" s="254" t="s">
        <v>697</v>
      </c>
      <c r="D23" s="264" t="s">
        <v>766</v>
      </c>
      <c r="E23" s="505" t="s">
        <v>776</v>
      </c>
      <c r="F23" s="506"/>
      <c r="G23" s="50"/>
    </row>
    <row r="24" spans="2:7" ht="77" customHeight="1">
      <c r="B24" s="51"/>
      <c r="C24" s="254" t="s">
        <v>698</v>
      </c>
      <c r="D24" s="264" t="s">
        <v>699</v>
      </c>
      <c r="E24" s="505" t="s">
        <v>777</v>
      </c>
      <c r="F24" s="506"/>
      <c r="G24" s="50"/>
    </row>
    <row r="25" spans="2:7" ht="30" customHeight="1" thickBot="1">
      <c r="B25" s="51"/>
      <c r="C25" s="29"/>
      <c r="D25" s="29"/>
      <c r="E25" s="512"/>
      <c r="F25" s="513"/>
      <c r="G25" s="50"/>
    </row>
    <row r="26" spans="2:7">
      <c r="B26" s="51"/>
      <c r="C26" s="53"/>
      <c r="D26" s="53"/>
      <c r="E26" s="53"/>
      <c r="F26" s="53"/>
      <c r="G26" s="50"/>
    </row>
    <row r="27" spans="2:7">
      <c r="B27" s="51"/>
      <c r="C27" s="508" t="s">
        <v>259</v>
      </c>
      <c r="D27" s="508"/>
      <c r="E27" s="508"/>
      <c r="F27" s="508"/>
      <c r="G27" s="50"/>
    </row>
    <row r="28" spans="2:7" ht="15" thickBot="1">
      <c r="B28" s="51"/>
      <c r="C28" s="509" t="s">
        <v>274</v>
      </c>
      <c r="D28" s="509"/>
      <c r="E28" s="509"/>
      <c r="F28" s="509"/>
      <c r="G28" s="50"/>
    </row>
    <row r="29" spans="2:7" ht="15" thickBot="1">
      <c r="B29" s="51"/>
      <c r="C29" s="25" t="s">
        <v>235</v>
      </c>
      <c r="D29" s="26" t="s">
        <v>234</v>
      </c>
      <c r="E29" s="498" t="s">
        <v>276</v>
      </c>
      <c r="F29" s="499"/>
      <c r="G29" s="50"/>
    </row>
    <row r="30" spans="2:7" ht="40" customHeight="1">
      <c r="B30" s="51"/>
      <c r="C30" s="27" t="s">
        <v>854</v>
      </c>
      <c r="D30" s="27"/>
      <c r="E30" s="500"/>
      <c r="F30" s="501"/>
      <c r="G30" s="50"/>
    </row>
    <row r="31" spans="2:7" ht="40" customHeight="1">
      <c r="B31" s="51"/>
      <c r="C31" s="28"/>
      <c r="D31" s="28"/>
      <c r="E31" s="502"/>
      <c r="F31" s="503"/>
      <c r="G31" s="50"/>
    </row>
    <row r="32" spans="2:7" ht="40" customHeight="1">
      <c r="B32" s="51"/>
      <c r="C32" s="28"/>
      <c r="D32" s="28"/>
      <c r="E32" s="502"/>
      <c r="F32" s="503"/>
      <c r="G32" s="50"/>
    </row>
    <row r="33" spans="2:7" ht="40" customHeight="1" thickBot="1">
      <c r="B33" s="51"/>
      <c r="C33" s="29"/>
      <c r="D33" s="29"/>
      <c r="E33" s="512"/>
      <c r="F33" s="513"/>
      <c r="G33" s="50"/>
    </row>
    <row r="34" spans="2:7">
      <c r="B34" s="51"/>
      <c r="C34" s="53"/>
      <c r="D34" s="53"/>
      <c r="E34" s="53"/>
      <c r="F34" s="53"/>
      <c r="G34" s="50"/>
    </row>
    <row r="35" spans="2:7">
      <c r="B35" s="51"/>
      <c r="C35" s="53"/>
      <c r="D35" s="53"/>
      <c r="E35" s="53"/>
      <c r="F35" s="53"/>
      <c r="G35" s="50"/>
    </row>
    <row r="36" spans="2:7" ht="31.5" customHeight="1">
      <c r="B36" s="51"/>
      <c r="C36" s="507" t="s">
        <v>258</v>
      </c>
      <c r="D36" s="507"/>
      <c r="E36" s="507"/>
      <c r="F36" s="507"/>
      <c r="G36" s="50"/>
    </row>
    <row r="37" spans="2:7" ht="15" thickBot="1">
      <c r="B37" s="51"/>
      <c r="C37" s="490" t="s">
        <v>277</v>
      </c>
      <c r="D37" s="490"/>
      <c r="E37" s="497"/>
      <c r="F37" s="497"/>
      <c r="G37" s="50"/>
    </row>
    <row r="38" spans="2:7" ht="100" customHeight="1" thickBot="1">
      <c r="B38" s="51"/>
      <c r="C38" s="487" t="s">
        <v>853</v>
      </c>
      <c r="D38" s="488"/>
      <c r="E38" s="488"/>
      <c r="F38" s="489"/>
      <c r="G38" s="50"/>
    </row>
    <row r="39" spans="2:7">
      <c r="B39" s="51"/>
      <c r="C39" s="53"/>
      <c r="D39" s="53"/>
      <c r="E39" s="53"/>
      <c r="F39" s="53"/>
      <c r="G39" s="50"/>
    </row>
    <row r="40" spans="2:7">
      <c r="B40" s="51"/>
      <c r="C40" s="53"/>
      <c r="D40" s="53"/>
      <c r="E40" s="53"/>
      <c r="F40" s="53"/>
      <c r="G40" s="50"/>
    </row>
    <row r="41" spans="2:7">
      <c r="B41" s="51"/>
      <c r="C41" s="53"/>
      <c r="D41" s="53"/>
      <c r="E41" s="53"/>
      <c r="F41" s="53"/>
      <c r="G41" s="50"/>
    </row>
    <row r="42" spans="2:7" ht="15" thickBot="1">
      <c r="B42" s="55"/>
      <c r="C42" s="56"/>
      <c r="D42" s="56"/>
      <c r="E42" s="56"/>
      <c r="F42" s="56"/>
      <c r="G42" s="57"/>
    </row>
    <row r="43" spans="2:7">
      <c r="B43" s="8"/>
      <c r="C43" s="8"/>
      <c r="D43" s="8"/>
      <c r="E43" s="8"/>
      <c r="F43" s="8"/>
      <c r="G43" s="8"/>
    </row>
    <row r="44" spans="2:7">
      <c r="B44" s="8"/>
      <c r="C44" s="8"/>
      <c r="D44" s="8"/>
      <c r="E44" s="8"/>
      <c r="F44" s="8"/>
      <c r="G44" s="8"/>
    </row>
    <row r="45" spans="2:7">
      <c r="B45" s="8"/>
      <c r="C45" s="8"/>
      <c r="D45" s="8"/>
      <c r="E45" s="8"/>
      <c r="F45" s="8"/>
      <c r="G45" s="8"/>
    </row>
    <row r="46" spans="2:7">
      <c r="B46" s="8"/>
      <c r="C46" s="8"/>
      <c r="D46" s="8"/>
      <c r="E46" s="8"/>
      <c r="F46" s="8"/>
      <c r="G46" s="8"/>
    </row>
    <row r="47" spans="2:7">
      <c r="B47" s="8"/>
      <c r="C47" s="8"/>
      <c r="D47" s="8"/>
      <c r="E47" s="8"/>
      <c r="F47" s="8"/>
      <c r="G47" s="8"/>
    </row>
    <row r="48" spans="2:7">
      <c r="B48" s="8"/>
      <c r="C48" s="8"/>
      <c r="D48" s="8"/>
      <c r="E48" s="8"/>
      <c r="F48" s="8"/>
      <c r="G48" s="8"/>
    </row>
    <row r="49" spans="2:7">
      <c r="B49" s="8"/>
      <c r="C49" s="483"/>
      <c r="D49" s="483"/>
      <c r="E49" s="7"/>
      <c r="F49" s="8"/>
      <c r="G49" s="8"/>
    </row>
    <row r="50" spans="2:7">
      <c r="B50" s="8"/>
      <c r="C50" s="483"/>
      <c r="D50" s="483"/>
      <c r="E50" s="7"/>
      <c r="F50" s="8"/>
      <c r="G50" s="8"/>
    </row>
    <row r="51" spans="2:7">
      <c r="B51" s="8"/>
      <c r="C51" s="484"/>
      <c r="D51" s="484"/>
      <c r="E51" s="484"/>
      <c r="F51" s="484"/>
      <c r="G51" s="8"/>
    </row>
    <row r="52" spans="2:7">
      <c r="B52" s="8"/>
      <c r="C52" s="481"/>
      <c r="D52" s="481"/>
      <c r="E52" s="486"/>
      <c r="F52" s="486"/>
      <c r="G52" s="8"/>
    </row>
    <row r="53" spans="2:7">
      <c r="B53" s="8"/>
      <c r="C53" s="481"/>
      <c r="D53" s="481"/>
      <c r="E53" s="482"/>
      <c r="F53" s="482"/>
      <c r="G53" s="8"/>
    </row>
    <row r="54" spans="2:7">
      <c r="B54" s="8"/>
      <c r="C54" s="8"/>
      <c r="D54" s="8"/>
      <c r="E54" s="8"/>
      <c r="F54" s="8"/>
      <c r="G54" s="8"/>
    </row>
    <row r="55" spans="2:7">
      <c r="B55" s="8"/>
      <c r="C55" s="483"/>
      <c r="D55" s="483"/>
      <c r="E55" s="7"/>
      <c r="F55" s="8"/>
      <c r="G55" s="8"/>
    </row>
    <row r="56" spans="2:7">
      <c r="B56" s="8"/>
      <c r="C56" s="483"/>
      <c r="D56" s="483"/>
      <c r="E56" s="485"/>
      <c r="F56" s="485"/>
      <c r="G56" s="8"/>
    </row>
    <row r="57" spans="2:7">
      <c r="B57" s="8"/>
      <c r="C57" s="7"/>
      <c r="D57" s="7"/>
      <c r="E57" s="7"/>
      <c r="F57" s="7"/>
      <c r="G57" s="8"/>
    </row>
    <row r="58" spans="2:7">
      <c r="B58" s="8"/>
      <c r="C58" s="481"/>
      <c r="D58" s="481"/>
      <c r="E58" s="486"/>
      <c r="F58" s="486"/>
      <c r="G58" s="8"/>
    </row>
    <row r="59" spans="2:7">
      <c r="B59" s="8"/>
      <c r="C59" s="481"/>
      <c r="D59" s="481"/>
      <c r="E59" s="482"/>
      <c r="F59" s="482"/>
      <c r="G59" s="8"/>
    </row>
    <row r="60" spans="2:7">
      <c r="B60" s="8"/>
      <c r="C60" s="8"/>
      <c r="D60" s="8"/>
      <c r="E60" s="8"/>
      <c r="F60" s="8"/>
      <c r="G60" s="8"/>
    </row>
    <row r="61" spans="2:7">
      <c r="B61" s="8"/>
      <c r="C61" s="483"/>
      <c r="D61" s="483"/>
      <c r="E61" s="8"/>
      <c r="F61" s="8"/>
      <c r="G61" s="8"/>
    </row>
    <row r="62" spans="2:7">
      <c r="B62" s="8"/>
      <c r="C62" s="483"/>
      <c r="D62" s="483"/>
      <c r="E62" s="482"/>
      <c r="F62" s="482"/>
      <c r="G62" s="8"/>
    </row>
    <row r="63" spans="2:7">
      <c r="B63" s="8"/>
      <c r="C63" s="481"/>
      <c r="D63" s="481"/>
      <c r="E63" s="482"/>
      <c r="F63" s="482"/>
      <c r="G63" s="8"/>
    </row>
    <row r="64" spans="2:7">
      <c r="B64" s="8"/>
      <c r="C64" s="9"/>
      <c r="D64" s="8"/>
      <c r="E64" s="9"/>
      <c r="F64" s="8"/>
      <c r="G64" s="8"/>
    </row>
    <row r="65" spans="2:7">
      <c r="B65" s="8"/>
      <c r="C65" s="9"/>
      <c r="D65" s="9"/>
      <c r="E65" s="9"/>
      <c r="F65" s="9"/>
      <c r="G65" s="10"/>
    </row>
  </sheetData>
  <mergeCells count="52">
    <mergeCell ref="E12:F12"/>
    <mergeCell ref="E14:F14"/>
    <mergeCell ref="E15:F15"/>
    <mergeCell ref="C36:F36"/>
    <mergeCell ref="C27:F27"/>
    <mergeCell ref="C28:F28"/>
    <mergeCell ref="E17:F17"/>
    <mergeCell ref="E18:F18"/>
    <mergeCell ref="E33:F33"/>
    <mergeCell ref="E16:F16"/>
    <mergeCell ref="E22:F22"/>
    <mergeCell ref="E25:F25"/>
    <mergeCell ref="E21:F21"/>
    <mergeCell ref="E23:F23"/>
    <mergeCell ref="E24:F24"/>
    <mergeCell ref="E20:F20"/>
    <mergeCell ref="B4:F4"/>
    <mergeCell ref="C5:F5"/>
    <mergeCell ref="C7:D7"/>
    <mergeCell ref="C8:F8"/>
    <mergeCell ref="E9:F9"/>
    <mergeCell ref="E37:F37"/>
    <mergeCell ref="E29:F29"/>
    <mergeCell ref="E30:F30"/>
    <mergeCell ref="E31:F31"/>
    <mergeCell ref="E32:F32"/>
    <mergeCell ref="C3:F3"/>
    <mergeCell ref="C61:D61"/>
    <mergeCell ref="C62:D62"/>
    <mergeCell ref="E62:F62"/>
    <mergeCell ref="C56:D56"/>
    <mergeCell ref="E56:F56"/>
    <mergeCell ref="C58:D58"/>
    <mergeCell ref="E58:F58"/>
    <mergeCell ref="C38:F38"/>
    <mergeCell ref="C37:D37"/>
    <mergeCell ref="E10:F10"/>
    <mergeCell ref="E11:F11"/>
    <mergeCell ref="E13:F13"/>
    <mergeCell ref="E52:F52"/>
    <mergeCell ref="C53:D53"/>
    <mergeCell ref="E19:F19"/>
    <mergeCell ref="C63:D63"/>
    <mergeCell ref="E63:F63"/>
    <mergeCell ref="C59:D59"/>
    <mergeCell ref="E59:F59"/>
    <mergeCell ref="C49:D49"/>
    <mergeCell ref="C50:D50"/>
    <mergeCell ref="E53:F53"/>
    <mergeCell ref="C55:D55"/>
    <mergeCell ref="C51:F51"/>
    <mergeCell ref="C52:D52"/>
  </mergeCells>
  <dataValidations count="2">
    <dataValidation type="whole" allowBlank="1" showInputMessage="1" showErrorMessage="1" sqref="E58 E52" xr:uid="{00000000-0002-0000-0300-000000000000}">
      <formula1>-999999999</formula1>
      <formula2>999999999</formula2>
    </dataValidation>
    <dataValidation type="list" allowBlank="1" showInputMessage="1" showErrorMessage="1" sqref="E62" xr:uid="{00000000-0002-0000-0300-000001000000}">
      <formula1>$K$69:$K$70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DB3E-5F83-7D47-B167-060CC4187990}">
  <sheetPr>
    <tabColor theme="0"/>
  </sheetPr>
  <dimension ref="B1:U75"/>
  <sheetViews>
    <sheetView topLeftCell="A66" zoomScale="64" zoomScaleNormal="64" workbookViewId="0">
      <selection activeCell="I64" sqref="I64"/>
    </sheetView>
  </sheetViews>
  <sheetFormatPr defaultColWidth="9.1796875" defaultRowHeight="14.5"/>
  <cols>
    <col min="1" max="2" width="1.81640625" style="262" customWidth="1"/>
    <col min="3" max="3" width="45.453125" style="262" customWidth="1"/>
    <col min="4" max="4" width="33.81640625" style="262" customWidth="1"/>
    <col min="5" max="6" width="38.453125" style="262" customWidth="1"/>
    <col min="7" max="7" width="36.36328125" style="262" customWidth="1"/>
    <col min="8" max="8" width="60.6328125" style="262" customWidth="1"/>
    <col min="9" max="9" width="40" style="262" customWidth="1"/>
    <col min="10" max="10" width="37.453125" style="262" customWidth="1"/>
    <col min="11" max="12" width="24.453125" style="262" customWidth="1"/>
    <col min="13" max="14" width="2" style="262" customWidth="1"/>
    <col min="15" max="16384" width="9.1796875" style="262"/>
  </cols>
  <sheetData>
    <row r="1" spans="2:14" ht="15" thickBot="1"/>
    <row r="2" spans="2:14" ht="15" thickBot="1">
      <c r="B2" s="382"/>
      <c r="C2" s="381"/>
      <c r="D2" s="381"/>
      <c r="E2" s="381"/>
      <c r="F2" s="381"/>
      <c r="G2" s="381"/>
      <c r="H2" s="381"/>
      <c r="I2" s="381"/>
      <c r="J2" s="381"/>
      <c r="K2" s="381"/>
      <c r="L2" s="381"/>
      <c r="M2" s="380"/>
      <c r="N2" s="329"/>
    </row>
    <row r="3" spans="2:14" customFormat="1" ht="20.5" thickBot="1">
      <c r="B3" s="79"/>
      <c r="C3" s="555" t="s">
        <v>931</v>
      </c>
      <c r="D3" s="556"/>
      <c r="E3" s="556"/>
      <c r="F3" s="556"/>
      <c r="G3" s="557"/>
      <c r="H3" s="379"/>
      <c r="I3" s="379"/>
      <c r="J3" s="379"/>
      <c r="K3" s="379"/>
      <c r="L3" s="379"/>
      <c r="M3" s="378"/>
      <c r="N3" s="144"/>
    </row>
    <row r="4" spans="2:14" customFormat="1" ht="15" hidden="1" thickBot="1">
      <c r="B4" s="79"/>
      <c r="C4" s="379"/>
      <c r="D4" s="379"/>
      <c r="E4" s="379"/>
      <c r="F4" s="379"/>
      <c r="G4" s="379"/>
      <c r="H4" s="379"/>
      <c r="I4" s="379"/>
      <c r="J4" s="379"/>
      <c r="K4" s="379"/>
      <c r="L4" s="379"/>
      <c r="M4" s="378"/>
      <c r="N4" s="144"/>
    </row>
    <row r="5" spans="2:14" ht="15" hidden="1" thickBot="1">
      <c r="B5" s="334"/>
      <c r="C5" s="368"/>
      <c r="D5" s="368"/>
      <c r="E5" s="368"/>
      <c r="F5" s="368"/>
      <c r="G5" s="368"/>
      <c r="H5" s="368"/>
      <c r="I5" s="368"/>
      <c r="J5" s="368"/>
      <c r="K5" s="368"/>
      <c r="L5" s="368"/>
      <c r="M5" s="335"/>
      <c r="N5" s="329"/>
    </row>
    <row r="6" spans="2:14" ht="15" hidden="1" thickBot="1">
      <c r="B6" s="334"/>
      <c r="C6" s="338" t="s">
        <v>930</v>
      </c>
      <c r="D6" s="368"/>
      <c r="E6" s="368"/>
      <c r="F6" s="368"/>
      <c r="G6" s="368"/>
      <c r="H6" s="368"/>
      <c r="I6" s="368"/>
      <c r="J6" s="368"/>
      <c r="K6" s="368"/>
      <c r="L6" s="368"/>
      <c r="M6" s="335"/>
      <c r="N6" s="329"/>
    </row>
    <row r="7" spans="2:14" ht="15" hidden="1" thickBot="1">
      <c r="B7" s="334"/>
      <c r="C7" s="368"/>
      <c r="D7" s="368"/>
      <c r="E7" s="368"/>
      <c r="F7" s="368"/>
      <c r="G7" s="368"/>
      <c r="H7" s="368"/>
      <c r="I7" s="368"/>
      <c r="J7" s="368"/>
      <c r="K7" s="368"/>
      <c r="L7" s="368"/>
      <c r="M7" s="335"/>
      <c r="N7" s="329"/>
    </row>
    <row r="8" spans="2:14" ht="4" hidden="1" customHeight="1" thickBot="1">
      <c r="B8" s="334"/>
      <c r="C8" s="377" t="s">
        <v>929</v>
      </c>
      <c r="D8" s="516"/>
      <c r="E8" s="516"/>
      <c r="F8" s="516"/>
      <c r="G8" s="517"/>
      <c r="H8" s="368"/>
      <c r="I8" s="368"/>
      <c r="J8" s="368"/>
      <c r="K8" s="368"/>
      <c r="L8" s="368"/>
      <c r="M8" s="335"/>
      <c r="N8" s="329"/>
    </row>
    <row r="9" spans="2:14" ht="15" hidden="1" thickBot="1">
      <c r="B9" s="334"/>
      <c r="C9" s="368"/>
      <c r="D9" s="368"/>
      <c r="E9" s="368"/>
      <c r="F9" s="368"/>
      <c r="G9" s="368"/>
      <c r="H9" s="368"/>
      <c r="I9" s="368"/>
      <c r="J9" s="368"/>
      <c r="K9" s="368"/>
      <c r="L9" s="368"/>
      <c r="M9" s="335"/>
      <c r="N9" s="329"/>
    </row>
    <row r="10" spans="2:14" ht="98">
      <c r="B10" s="334"/>
      <c r="C10" s="376" t="s">
        <v>928</v>
      </c>
      <c r="D10" s="354" t="s">
        <v>927</v>
      </c>
      <c r="E10" s="354" t="s">
        <v>926</v>
      </c>
      <c r="F10" s="354" t="s">
        <v>925</v>
      </c>
      <c r="G10" s="354" t="s">
        <v>924</v>
      </c>
      <c r="H10" s="354" t="s">
        <v>923</v>
      </c>
      <c r="I10" s="354" t="s">
        <v>922</v>
      </c>
      <c r="J10" s="354" t="s">
        <v>921</v>
      </c>
      <c r="K10" s="354" t="s">
        <v>920</v>
      </c>
      <c r="L10" s="353" t="s">
        <v>919</v>
      </c>
      <c r="M10" s="335"/>
      <c r="N10" s="339"/>
    </row>
    <row r="11" spans="2:14" ht="282" customHeight="1">
      <c r="B11" s="334"/>
      <c r="C11" s="347" t="s">
        <v>918</v>
      </c>
      <c r="D11" s="375"/>
      <c r="E11" s="375"/>
      <c r="F11" s="345" t="s">
        <v>982</v>
      </c>
      <c r="G11" s="345" t="s">
        <v>979</v>
      </c>
      <c r="H11" s="345" t="s">
        <v>983</v>
      </c>
      <c r="I11" s="345" t="s">
        <v>980</v>
      </c>
      <c r="J11" s="345" t="s">
        <v>981</v>
      </c>
      <c r="K11" s="345" t="s">
        <v>1045</v>
      </c>
      <c r="L11" s="344" t="s">
        <v>791</v>
      </c>
      <c r="M11" s="340"/>
      <c r="N11" s="339"/>
    </row>
    <row r="12" spans="2:14" ht="297" customHeight="1">
      <c r="B12" s="334"/>
      <c r="C12" s="347" t="s">
        <v>917</v>
      </c>
      <c r="D12" s="375"/>
      <c r="E12" s="375"/>
      <c r="F12" s="345" t="s">
        <v>975</v>
      </c>
      <c r="G12" s="345" t="s">
        <v>976</v>
      </c>
      <c r="H12" s="345" t="s">
        <v>977</v>
      </c>
      <c r="I12" s="345" t="s">
        <v>978</v>
      </c>
      <c r="J12" s="345" t="s">
        <v>997</v>
      </c>
      <c r="K12" s="345" t="s">
        <v>1046</v>
      </c>
      <c r="L12" s="344" t="s">
        <v>791</v>
      </c>
      <c r="M12" s="340"/>
      <c r="N12" s="339"/>
    </row>
    <row r="13" spans="2:14" ht="285" customHeight="1">
      <c r="B13" s="334"/>
      <c r="C13" s="347" t="s">
        <v>916</v>
      </c>
      <c r="D13" s="375"/>
      <c r="E13" s="375"/>
      <c r="F13" s="345" t="s">
        <v>984</v>
      </c>
      <c r="G13" s="345" t="s">
        <v>985</v>
      </c>
      <c r="H13" s="345" t="s">
        <v>989</v>
      </c>
      <c r="I13" s="345" t="s">
        <v>980</v>
      </c>
      <c r="J13" s="345" t="s">
        <v>986</v>
      </c>
      <c r="K13" s="345" t="s">
        <v>1058</v>
      </c>
      <c r="L13" s="344" t="s">
        <v>1047</v>
      </c>
      <c r="M13" s="340"/>
      <c r="N13" s="339"/>
    </row>
    <row r="14" spans="2:14" ht="284" customHeight="1">
      <c r="B14" s="334"/>
      <c r="C14" s="347" t="s">
        <v>915</v>
      </c>
      <c r="D14" s="375"/>
      <c r="E14" s="375"/>
      <c r="F14" s="345" t="s">
        <v>987</v>
      </c>
      <c r="G14" s="345" t="s">
        <v>988</v>
      </c>
      <c r="H14" s="345" t="s">
        <v>990</v>
      </c>
      <c r="I14" s="345" t="s">
        <v>980</v>
      </c>
      <c r="J14" s="345" t="s">
        <v>991</v>
      </c>
      <c r="K14" s="345" t="s">
        <v>1048</v>
      </c>
      <c r="L14" s="344" t="s">
        <v>791</v>
      </c>
      <c r="M14" s="340"/>
      <c r="N14" s="339"/>
    </row>
    <row r="15" spans="2:14" ht="249" customHeight="1" thickBot="1">
      <c r="B15" s="334"/>
      <c r="C15" s="347" t="s">
        <v>914</v>
      </c>
      <c r="D15" s="375"/>
      <c r="E15" s="375"/>
      <c r="F15" s="345" t="s">
        <v>992</v>
      </c>
      <c r="G15" s="345" t="s">
        <v>993</v>
      </c>
      <c r="H15" s="345" t="s">
        <v>994</v>
      </c>
      <c r="I15" s="345" t="s">
        <v>995</v>
      </c>
      <c r="J15" s="345" t="s">
        <v>996</v>
      </c>
      <c r="K15" s="345" t="s">
        <v>1059</v>
      </c>
      <c r="L15" s="425" t="s">
        <v>1060</v>
      </c>
      <c r="M15" s="340"/>
      <c r="N15" s="339"/>
    </row>
    <row r="16" spans="2:14" ht="250" customHeight="1" thickBot="1">
      <c r="B16" s="334"/>
      <c r="C16" s="347" t="s">
        <v>913</v>
      </c>
      <c r="D16" s="375"/>
      <c r="E16" s="375"/>
      <c r="F16" s="345" t="s">
        <v>998</v>
      </c>
      <c r="G16" s="345" t="s">
        <v>999</v>
      </c>
      <c r="H16" s="345" t="s">
        <v>1000</v>
      </c>
      <c r="I16" s="415" t="s">
        <v>980</v>
      </c>
      <c r="J16" s="345" t="s">
        <v>1049</v>
      </c>
      <c r="K16" s="345" t="s">
        <v>1050</v>
      </c>
      <c r="L16" s="344" t="s">
        <v>791</v>
      </c>
      <c r="M16" s="340"/>
      <c r="N16" s="339"/>
    </row>
    <row r="17" spans="2:14" ht="20" customHeight="1">
      <c r="B17" s="334"/>
      <c r="C17" s="347" t="s">
        <v>912</v>
      </c>
      <c r="D17" s="375"/>
      <c r="E17" s="375"/>
      <c r="F17" s="345"/>
      <c r="G17" s="345"/>
      <c r="H17" s="345"/>
      <c r="I17" s="345"/>
      <c r="J17" s="345"/>
      <c r="K17" s="345"/>
      <c r="L17" s="344"/>
      <c r="M17" s="340"/>
      <c r="N17" s="339"/>
    </row>
    <row r="18" spans="2:14" ht="20" customHeight="1" thickBot="1">
      <c r="B18" s="334"/>
      <c r="C18" s="347" t="s">
        <v>911</v>
      </c>
      <c r="D18" s="375"/>
      <c r="E18" s="375"/>
      <c r="F18" s="345"/>
      <c r="G18" s="345"/>
      <c r="H18" s="345"/>
      <c r="I18" s="345"/>
      <c r="J18" s="345"/>
      <c r="K18" s="345"/>
      <c r="L18" s="344"/>
      <c r="M18" s="340"/>
      <c r="N18" s="339"/>
    </row>
    <row r="19" spans="2:14" ht="274" customHeight="1" thickBot="1">
      <c r="B19" s="334"/>
      <c r="C19" s="347" t="s">
        <v>910</v>
      </c>
      <c r="D19" s="375"/>
      <c r="E19" s="375"/>
      <c r="F19" s="345" t="s">
        <v>1051</v>
      </c>
      <c r="G19" s="345" t="s">
        <v>1001</v>
      </c>
      <c r="H19" s="345" t="s">
        <v>1002</v>
      </c>
      <c r="I19" s="415" t="s">
        <v>980</v>
      </c>
      <c r="J19" s="345" t="s">
        <v>1052</v>
      </c>
      <c r="K19" s="345" t="s">
        <v>1053</v>
      </c>
      <c r="L19" s="344" t="s">
        <v>791</v>
      </c>
      <c r="M19" s="340"/>
      <c r="N19" s="339"/>
    </row>
    <row r="20" spans="2:14" ht="289" customHeight="1" thickBot="1">
      <c r="B20" s="334"/>
      <c r="C20" s="347" t="s">
        <v>909</v>
      </c>
      <c r="D20" s="375"/>
      <c r="E20" s="375"/>
      <c r="F20" s="345" t="s">
        <v>1005</v>
      </c>
      <c r="G20" s="345" t="s">
        <v>1003</v>
      </c>
      <c r="H20" s="345" t="s">
        <v>1008</v>
      </c>
      <c r="I20" s="415" t="s">
        <v>980</v>
      </c>
      <c r="J20" s="345" t="s">
        <v>1004</v>
      </c>
      <c r="K20" s="345" t="s">
        <v>1054</v>
      </c>
      <c r="L20" s="344" t="s">
        <v>791</v>
      </c>
      <c r="M20" s="340"/>
      <c r="N20" s="339"/>
    </row>
    <row r="21" spans="2:14" ht="20" customHeight="1" thickBot="1">
      <c r="B21" s="334"/>
      <c r="C21" s="347" t="s">
        <v>908</v>
      </c>
      <c r="D21" s="375"/>
      <c r="E21" s="375"/>
      <c r="F21" s="345"/>
      <c r="G21" s="345"/>
      <c r="H21" s="345"/>
      <c r="I21" s="345"/>
      <c r="J21" s="345"/>
      <c r="K21" s="345"/>
      <c r="L21" s="344"/>
      <c r="M21" s="340"/>
      <c r="N21" s="339"/>
    </row>
    <row r="22" spans="2:14" ht="281" customHeight="1" thickBot="1">
      <c r="B22" s="334"/>
      <c r="C22" s="347" t="s">
        <v>1055</v>
      </c>
      <c r="D22" s="375"/>
      <c r="E22" s="375"/>
      <c r="F22" s="345" t="s">
        <v>1006</v>
      </c>
      <c r="G22" s="345" t="s">
        <v>1007</v>
      </c>
      <c r="H22" s="345" t="s">
        <v>1009</v>
      </c>
      <c r="I22" s="416" t="s">
        <v>980</v>
      </c>
      <c r="J22" s="345" t="s">
        <v>1010</v>
      </c>
      <c r="K22" s="345" t="s">
        <v>1056</v>
      </c>
      <c r="L22" s="344" t="s">
        <v>791</v>
      </c>
      <c r="M22" s="340"/>
      <c r="N22" s="339"/>
    </row>
    <row r="23" spans="2:14" ht="307" customHeight="1" thickBot="1">
      <c r="B23" s="334"/>
      <c r="C23" s="347" t="s">
        <v>907</v>
      </c>
      <c r="D23" s="375"/>
      <c r="E23" s="375"/>
      <c r="F23" s="345" t="s">
        <v>1011</v>
      </c>
      <c r="G23" s="417" t="s">
        <v>1012</v>
      </c>
      <c r="H23" s="345" t="s">
        <v>1013</v>
      </c>
      <c r="I23" s="416" t="s">
        <v>980</v>
      </c>
      <c r="J23" s="345" t="s">
        <v>1014</v>
      </c>
      <c r="K23" s="345" t="s">
        <v>1057</v>
      </c>
      <c r="L23" s="344" t="s">
        <v>791</v>
      </c>
      <c r="M23" s="340"/>
      <c r="N23" s="339"/>
    </row>
    <row r="24" spans="2:14" ht="187" customHeight="1" thickBot="1">
      <c r="B24" s="334"/>
      <c r="C24" s="347" t="s">
        <v>906</v>
      </c>
      <c r="D24" s="375"/>
      <c r="E24" s="375"/>
      <c r="F24" s="345" t="s">
        <v>1015</v>
      </c>
      <c r="G24" s="418" t="s">
        <v>1016</v>
      </c>
      <c r="H24" s="345" t="s">
        <v>1017</v>
      </c>
      <c r="I24" s="416" t="s">
        <v>980</v>
      </c>
      <c r="J24" s="345" t="s">
        <v>1018</v>
      </c>
      <c r="K24" s="345" t="s">
        <v>1061</v>
      </c>
      <c r="L24" s="344" t="s">
        <v>791</v>
      </c>
      <c r="M24" s="340"/>
      <c r="N24" s="339"/>
    </row>
    <row r="25" spans="2:14" ht="209" customHeight="1" thickBot="1">
      <c r="B25" s="334"/>
      <c r="C25" s="374" t="s">
        <v>905</v>
      </c>
      <c r="D25" s="373"/>
      <c r="E25" s="373"/>
      <c r="F25" s="372" t="s">
        <v>1019</v>
      </c>
      <c r="G25" s="419" t="s">
        <v>1020</v>
      </c>
      <c r="H25" s="345" t="s">
        <v>1021</v>
      </c>
      <c r="I25" s="416" t="s">
        <v>980</v>
      </c>
      <c r="J25" s="345" t="s">
        <v>1022</v>
      </c>
      <c r="K25" s="372" t="s">
        <v>1062</v>
      </c>
      <c r="L25" s="371" t="s">
        <v>791</v>
      </c>
      <c r="M25" s="340"/>
      <c r="N25" s="339"/>
    </row>
    <row r="26" spans="2:14">
      <c r="B26" s="334"/>
      <c r="C26" s="336"/>
      <c r="D26" s="336"/>
      <c r="E26" s="336"/>
      <c r="F26" s="336"/>
      <c r="G26" s="336"/>
      <c r="H26" s="336"/>
      <c r="I26" s="336"/>
      <c r="J26" s="336"/>
      <c r="K26" s="336"/>
      <c r="L26" s="336"/>
      <c r="M26" s="335"/>
      <c r="N26" s="329"/>
    </row>
    <row r="27" spans="2:14">
      <c r="B27" s="334"/>
      <c r="C27" s="336"/>
      <c r="D27" s="336"/>
      <c r="E27" s="336"/>
      <c r="F27" s="336"/>
      <c r="G27" s="336"/>
      <c r="H27" s="336"/>
      <c r="I27" s="336"/>
      <c r="J27" s="336"/>
      <c r="K27" s="336"/>
      <c r="L27" s="336"/>
      <c r="M27" s="335"/>
      <c r="N27" s="329"/>
    </row>
    <row r="28" spans="2:14">
      <c r="B28" s="334"/>
      <c r="C28" s="338" t="s">
        <v>904</v>
      </c>
      <c r="D28" s="336"/>
      <c r="E28" s="336"/>
      <c r="F28" s="336"/>
      <c r="G28" s="336"/>
      <c r="H28" s="336"/>
      <c r="I28" s="336"/>
      <c r="J28" s="336"/>
      <c r="K28" s="336"/>
      <c r="L28" s="336"/>
      <c r="M28" s="335"/>
      <c r="N28" s="329"/>
    </row>
    <row r="29" spans="2:14" ht="15" thickBot="1">
      <c r="B29" s="334"/>
      <c r="C29" s="338"/>
      <c r="D29" s="336"/>
      <c r="E29" s="336"/>
      <c r="F29" s="336"/>
      <c r="G29" s="336"/>
      <c r="H29" s="336"/>
      <c r="I29" s="336"/>
      <c r="J29" s="336"/>
      <c r="K29" s="336"/>
      <c r="L29" s="336"/>
      <c r="M29" s="335"/>
      <c r="N29" s="329"/>
    </row>
    <row r="30" spans="2:14" s="365" customFormat="1" ht="40" customHeight="1">
      <c r="B30" s="369"/>
      <c r="C30" s="549" t="s">
        <v>903</v>
      </c>
      <c r="D30" s="550"/>
      <c r="E30" s="562" t="s">
        <v>18</v>
      </c>
      <c r="F30" s="562"/>
      <c r="G30" s="563"/>
      <c r="H30" s="368"/>
      <c r="I30" s="368"/>
      <c r="J30" s="368"/>
      <c r="K30" s="368"/>
      <c r="L30" s="368"/>
      <c r="M30" s="367"/>
      <c r="N30" s="366"/>
    </row>
    <row r="31" spans="2:14" s="365" customFormat="1" ht="40" customHeight="1">
      <c r="B31" s="369"/>
      <c r="C31" s="558" t="s">
        <v>902</v>
      </c>
      <c r="D31" s="559"/>
      <c r="E31" s="564" t="s">
        <v>18</v>
      </c>
      <c r="F31" s="564"/>
      <c r="G31" s="565"/>
      <c r="H31" s="368"/>
      <c r="I31" s="368"/>
      <c r="J31" s="368"/>
      <c r="K31" s="368"/>
      <c r="L31" s="368"/>
      <c r="M31" s="367"/>
      <c r="N31" s="366"/>
    </row>
    <row r="32" spans="2:14" s="365" customFormat="1" ht="40" customHeight="1" thickBot="1">
      <c r="B32" s="369"/>
      <c r="C32" s="560" t="s">
        <v>901</v>
      </c>
      <c r="D32" s="561"/>
      <c r="E32" s="522" t="s">
        <v>791</v>
      </c>
      <c r="F32" s="522"/>
      <c r="G32" s="523"/>
      <c r="H32" s="368"/>
      <c r="I32" s="368"/>
      <c r="J32" s="368"/>
      <c r="K32" s="368"/>
      <c r="L32" s="368"/>
      <c r="M32" s="367"/>
      <c r="N32" s="366"/>
    </row>
    <row r="33" spans="2:19" s="365" customFormat="1" ht="14">
      <c r="B33" s="369"/>
      <c r="C33" s="357"/>
      <c r="D33" s="368"/>
      <c r="E33" s="368"/>
      <c r="F33" s="368"/>
      <c r="G33" s="368"/>
      <c r="H33" s="368"/>
      <c r="I33" s="368"/>
      <c r="J33" s="368"/>
      <c r="K33" s="368"/>
      <c r="L33" s="368"/>
      <c r="M33" s="367"/>
      <c r="N33" s="366"/>
    </row>
    <row r="34" spans="2:19">
      <c r="B34" s="334"/>
      <c r="C34" s="357"/>
      <c r="D34" s="336"/>
      <c r="E34" s="336"/>
      <c r="F34" s="336"/>
      <c r="G34" s="336"/>
      <c r="H34" s="336"/>
      <c r="I34" s="336"/>
      <c r="J34" s="336"/>
      <c r="K34" s="336"/>
      <c r="L34" s="336"/>
      <c r="M34" s="335"/>
      <c r="N34" s="329"/>
    </row>
    <row r="35" spans="2:19">
      <c r="B35" s="334"/>
      <c r="C35" s="528" t="s">
        <v>900</v>
      </c>
      <c r="D35" s="528"/>
      <c r="E35" s="364"/>
      <c r="F35" s="364"/>
      <c r="G35" s="364"/>
      <c r="H35" s="364"/>
      <c r="I35" s="364"/>
      <c r="J35" s="364"/>
      <c r="K35" s="364"/>
      <c r="L35" s="364"/>
      <c r="M35" s="363"/>
      <c r="N35" s="362"/>
      <c r="O35" s="348"/>
      <c r="P35" s="348"/>
      <c r="Q35" s="348"/>
      <c r="R35" s="348"/>
      <c r="S35" s="348"/>
    </row>
    <row r="36" spans="2:19" ht="15" thickBot="1">
      <c r="B36" s="334"/>
      <c r="C36" s="361"/>
      <c r="D36" s="364"/>
      <c r="E36" s="364"/>
      <c r="F36" s="364"/>
      <c r="G36" s="364"/>
      <c r="H36" s="364"/>
      <c r="I36" s="364"/>
      <c r="J36" s="364"/>
      <c r="K36" s="364"/>
      <c r="L36" s="364"/>
      <c r="M36" s="363"/>
      <c r="N36" s="362"/>
      <c r="O36" s="348"/>
      <c r="P36" s="348"/>
      <c r="Q36" s="348"/>
      <c r="R36" s="348"/>
      <c r="S36" s="348"/>
    </row>
    <row r="37" spans="2:19" ht="40" customHeight="1">
      <c r="B37" s="334"/>
      <c r="C37" s="549" t="s">
        <v>899</v>
      </c>
      <c r="D37" s="550"/>
      <c r="E37" s="553"/>
      <c r="F37" s="553"/>
      <c r="G37" s="554"/>
      <c r="H37" s="336"/>
      <c r="I37" s="336"/>
      <c r="J37" s="336"/>
      <c r="K37" s="336"/>
      <c r="L37" s="336"/>
      <c r="M37" s="335"/>
      <c r="N37" s="329"/>
    </row>
    <row r="38" spans="2:19" ht="40" customHeight="1" thickBot="1">
      <c r="B38" s="334"/>
      <c r="C38" s="533" t="s">
        <v>898</v>
      </c>
      <c r="D38" s="534"/>
      <c r="E38" s="551"/>
      <c r="F38" s="551"/>
      <c r="G38" s="552"/>
      <c r="H38" s="336"/>
      <c r="I38" s="336"/>
      <c r="J38" s="336"/>
      <c r="K38" s="336"/>
      <c r="L38" s="336"/>
      <c r="M38" s="335"/>
      <c r="N38" s="329"/>
    </row>
    <row r="39" spans="2:19">
      <c r="B39" s="334"/>
      <c r="C39" s="357"/>
      <c r="D39" s="336"/>
      <c r="E39" s="336"/>
      <c r="F39" s="336"/>
      <c r="G39" s="336"/>
      <c r="H39" s="336"/>
      <c r="I39" s="336"/>
      <c r="J39" s="336"/>
      <c r="K39" s="336"/>
      <c r="L39" s="336"/>
      <c r="M39" s="335"/>
      <c r="N39" s="329"/>
    </row>
    <row r="40" spans="2:19">
      <c r="B40" s="334"/>
      <c r="C40" s="357"/>
      <c r="D40" s="336"/>
      <c r="E40" s="336"/>
      <c r="F40" s="336"/>
      <c r="G40" s="336"/>
      <c r="H40" s="336"/>
      <c r="I40" s="336"/>
      <c r="J40" s="336"/>
      <c r="K40" s="336"/>
      <c r="L40" s="336"/>
      <c r="M40" s="335"/>
      <c r="N40" s="329"/>
    </row>
    <row r="41" spans="2:19" ht="15" customHeight="1">
      <c r="B41" s="334"/>
      <c r="C41" s="528" t="s">
        <v>897</v>
      </c>
      <c r="D41" s="528"/>
      <c r="E41" s="352"/>
      <c r="F41" s="352"/>
      <c r="G41" s="352"/>
      <c r="H41" s="352"/>
      <c r="I41" s="352"/>
      <c r="J41" s="352"/>
      <c r="K41" s="352"/>
      <c r="L41" s="352"/>
      <c r="M41" s="351"/>
      <c r="N41" s="350"/>
      <c r="O41" s="349"/>
      <c r="P41" s="349"/>
      <c r="Q41" s="349"/>
      <c r="R41" s="349"/>
      <c r="S41" s="349"/>
    </row>
    <row r="42" spans="2:19" ht="15" thickBot="1">
      <c r="B42" s="334"/>
      <c r="C42" s="361"/>
      <c r="D42" s="352"/>
      <c r="E42" s="352"/>
      <c r="F42" s="352"/>
      <c r="G42" s="352"/>
      <c r="H42" s="352"/>
      <c r="I42" s="352"/>
      <c r="J42" s="352"/>
      <c r="K42" s="352"/>
      <c r="L42" s="352"/>
      <c r="M42" s="351"/>
      <c r="N42" s="350"/>
      <c r="O42" s="349"/>
      <c r="P42" s="349"/>
      <c r="Q42" s="349"/>
      <c r="R42" s="349"/>
      <c r="S42" s="349"/>
    </row>
    <row r="43" spans="2:19" s="11" customFormat="1" ht="108" customHeight="1">
      <c r="B43" s="360"/>
      <c r="C43" s="529" t="s">
        <v>896</v>
      </c>
      <c r="D43" s="530"/>
      <c r="E43" s="541" t="s">
        <v>1023</v>
      </c>
      <c r="F43" s="541"/>
      <c r="G43" s="542"/>
      <c r="H43" s="359"/>
      <c r="I43" s="359"/>
      <c r="J43" s="359"/>
      <c r="K43" s="359"/>
      <c r="L43" s="359"/>
      <c r="M43" s="358"/>
      <c r="N43" s="104"/>
    </row>
    <row r="44" spans="2:19" s="11" customFormat="1" ht="40" customHeight="1">
      <c r="B44" s="360"/>
      <c r="C44" s="531" t="s">
        <v>895</v>
      </c>
      <c r="D44" s="532"/>
      <c r="E44" s="543" t="s">
        <v>11</v>
      </c>
      <c r="F44" s="543"/>
      <c r="G44" s="544"/>
      <c r="H44" s="359"/>
      <c r="I44" s="359"/>
      <c r="J44" s="359"/>
      <c r="K44" s="359"/>
      <c r="L44" s="359"/>
      <c r="M44" s="358"/>
      <c r="N44" s="104"/>
    </row>
    <row r="45" spans="2:19" s="11" customFormat="1" ht="56" customHeight="1">
      <c r="B45" s="360"/>
      <c r="C45" s="531" t="s">
        <v>894</v>
      </c>
      <c r="D45" s="532"/>
      <c r="E45" s="545" t="s">
        <v>1024</v>
      </c>
      <c r="F45" s="545"/>
      <c r="G45" s="546"/>
      <c r="H45" s="359"/>
      <c r="I45" s="359"/>
      <c r="J45" s="359"/>
      <c r="K45" s="359"/>
      <c r="L45" s="359"/>
      <c r="M45" s="358"/>
      <c r="N45" s="104"/>
    </row>
    <row r="46" spans="2:19" s="11" customFormat="1" ht="40" customHeight="1" thickBot="1">
      <c r="B46" s="360"/>
      <c r="C46" s="533" t="s">
        <v>893</v>
      </c>
      <c r="D46" s="534"/>
      <c r="E46" s="547" t="s">
        <v>11</v>
      </c>
      <c r="F46" s="547"/>
      <c r="G46" s="548"/>
      <c r="H46" s="359"/>
      <c r="I46" s="359"/>
      <c r="J46" s="359"/>
      <c r="K46" s="359"/>
      <c r="L46" s="359"/>
      <c r="M46" s="358"/>
      <c r="N46" s="104"/>
    </row>
    <row r="47" spans="2:19">
      <c r="B47" s="334"/>
      <c r="C47" s="341"/>
      <c r="D47" s="336"/>
      <c r="E47" s="336"/>
      <c r="F47" s="336"/>
      <c r="G47" s="336"/>
      <c r="H47" s="336"/>
      <c r="I47" s="336"/>
      <c r="J47" s="336"/>
      <c r="K47" s="336"/>
      <c r="L47" s="336"/>
      <c r="M47" s="335"/>
      <c r="N47" s="329"/>
    </row>
    <row r="48" spans="2:19">
      <c r="B48" s="334"/>
      <c r="C48" s="336"/>
      <c r="D48" s="336"/>
      <c r="E48" s="336"/>
      <c r="F48" s="336"/>
      <c r="G48" s="336"/>
      <c r="H48" s="336"/>
      <c r="I48" s="336"/>
      <c r="J48" s="336"/>
      <c r="K48" s="336"/>
      <c r="L48" s="336"/>
      <c r="M48" s="335"/>
      <c r="N48" s="329"/>
    </row>
    <row r="49" spans="2:21">
      <c r="B49" s="334"/>
      <c r="C49" s="338" t="s">
        <v>892</v>
      </c>
      <c r="D49" s="336"/>
      <c r="E49" s="336"/>
      <c r="F49" s="336"/>
      <c r="G49" s="336"/>
      <c r="H49" s="336"/>
      <c r="I49" s="336"/>
      <c r="J49" s="336"/>
      <c r="K49" s="336"/>
      <c r="L49" s="336"/>
      <c r="M49" s="335"/>
      <c r="N49" s="329"/>
    </row>
    <row r="50" spans="2:21" ht="15" thickBot="1">
      <c r="B50" s="334"/>
      <c r="C50" s="336"/>
      <c r="D50" s="341"/>
      <c r="E50" s="336"/>
      <c r="F50" s="336"/>
      <c r="G50" s="336"/>
      <c r="H50" s="336"/>
      <c r="I50" s="336"/>
      <c r="J50" s="336"/>
      <c r="K50" s="336"/>
      <c r="L50" s="336"/>
      <c r="M50" s="335"/>
      <c r="N50" s="329"/>
    </row>
    <row r="51" spans="2:21" ht="50" customHeight="1">
      <c r="B51" s="334"/>
      <c r="C51" s="529" t="s">
        <v>891</v>
      </c>
      <c r="D51" s="530"/>
      <c r="E51" s="539"/>
      <c r="F51" s="539"/>
      <c r="G51" s="540"/>
      <c r="H51" s="357"/>
      <c r="I51" s="357"/>
      <c r="J51" s="357"/>
      <c r="K51" s="341"/>
      <c r="L51" s="341"/>
      <c r="M51" s="340"/>
      <c r="N51" s="339"/>
      <c r="O51" s="316"/>
      <c r="P51" s="316"/>
      <c r="Q51" s="316"/>
      <c r="R51" s="316"/>
      <c r="S51" s="316"/>
      <c r="T51" s="316"/>
      <c r="U51" s="316"/>
    </row>
    <row r="52" spans="2:21" ht="62" customHeight="1">
      <c r="B52" s="334"/>
      <c r="C52" s="531" t="s">
        <v>890</v>
      </c>
      <c r="D52" s="532"/>
      <c r="E52" s="535" t="s">
        <v>1063</v>
      </c>
      <c r="F52" s="535"/>
      <c r="G52" s="536"/>
      <c r="H52" s="357"/>
      <c r="I52" s="357"/>
      <c r="J52" s="357"/>
      <c r="K52" s="341"/>
      <c r="L52" s="341"/>
      <c r="M52" s="340"/>
      <c r="N52" s="339"/>
      <c r="O52" s="316"/>
      <c r="P52" s="316"/>
      <c r="Q52" s="316"/>
      <c r="R52" s="316"/>
      <c r="S52" s="316"/>
      <c r="T52" s="316"/>
      <c r="U52" s="316"/>
    </row>
    <row r="53" spans="2:21" ht="50" customHeight="1" thickBot="1">
      <c r="B53" s="334"/>
      <c r="C53" s="533" t="s">
        <v>889</v>
      </c>
      <c r="D53" s="534"/>
      <c r="E53" s="537" t="s">
        <v>18</v>
      </c>
      <c r="F53" s="537"/>
      <c r="G53" s="538"/>
      <c r="H53" s="357"/>
      <c r="I53" s="357"/>
      <c r="J53" s="357"/>
      <c r="K53" s="341"/>
      <c r="L53" s="341"/>
      <c r="M53" s="340"/>
      <c r="N53" s="339"/>
      <c r="O53" s="316"/>
      <c r="P53" s="316"/>
      <c r="Q53" s="316"/>
      <c r="R53" s="316"/>
      <c r="S53" s="316"/>
      <c r="T53" s="316"/>
      <c r="U53" s="316"/>
    </row>
    <row r="54" spans="2:21" customFormat="1" ht="15" customHeight="1" thickBot="1">
      <c r="B54" s="79"/>
      <c r="C54" s="144"/>
      <c r="D54" s="144"/>
      <c r="E54" s="144"/>
      <c r="F54" s="144"/>
      <c r="G54" s="144"/>
      <c r="H54" s="144"/>
      <c r="I54" s="144"/>
      <c r="J54" s="144"/>
      <c r="K54" s="144"/>
      <c r="L54" s="144"/>
      <c r="M54" s="82"/>
      <c r="N54" s="144"/>
    </row>
    <row r="55" spans="2:21" s="348" customFormat="1" ht="87.75" customHeight="1">
      <c r="B55" s="356"/>
      <c r="C55" s="355" t="s">
        <v>888</v>
      </c>
      <c r="D55" s="354" t="s">
        <v>887</v>
      </c>
      <c r="E55" s="354" t="s">
        <v>886</v>
      </c>
      <c r="F55" s="354" t="s">
        <v>885</v>
      </c>
      <c r="G55" s="354" t="s">
        <v>884</v>
      </c>
      <c r="H55" s="354" t="s">
        <v>883</v>
      </c>
      <c r="I55" s="354" t="s">
        <v>882</v>
      </c>
      <c r="J55" s="353" t="s">
        <v>881</v>
      </c>
      <c r="K55" s="352"/>
      <c r="L55" s="352"/>
      <c r="M55" s="351"/>
      <c r="N55" s="350"/>
      <c r="O55" s="349"/>
      <c r="P55" s="349"/>
      <c r="Q55" s="349"/>
      <c r="R55" s="349"/>
      <c r="S55" s="349"/>
      <c r="T55" s="349"/>
      <c r="U55" s="349"/>
    </row>
    <row r="56" spans="2:21" ht="287" customHeight="1">
      <c r="B56" s="334"/>
      <c r="C56" s="347" t="s">
        <v>1072</v>
      </c>
      <c r="D56" s="345" t="s">
        <v>11</v>
      </c>
      <c r="E56" s="345" t="s">
        <v>1085</v>
      </c>
      <c r="F56" s="345" t="s">
        <v>11</v>
      </c>
      <c r="G56" s="345" t="s">
        <v>11</v>
      </c>
      <c r="H56" s="345" t="s">
        <v>1092</v>
      </c>
      <c r="I56" s="345" t="s">
        <v>1068</v>
      </c>
      <c r="J56" s="344" t="s">
        <v>1065</v>
      </c>
      <c r="K56" s="341"/>
      <c r="L56" s="341"/>
      <c r="M56" s="340"/>
      <c r="N56" s="339"/>
      <c r="O56" s="316"/>
      <c r="P56" s="316"/>
      <c r="Q56" s="316"/>
      <c r="R56" s="316"/>
      <c r="S56" s="316"/>
      <c r="T56" s="316"/>
      <c r="U56" s="316"/>
    </row>
    <row r="57" spans="2:21" ht="30" customHeight="1">
      <c r="B57" s="334"/>
      <c r="C57" s="347" t="s">
        <v>1073</v>
      </c>
      <c r="D57" s="345" t="s">
        <v>11</v>
      </c>
      <c r="E57" s="345" t="s">
        <v>1025</v>
      </c>
      <c r="F57" s="345" t="s">
        <v>11</v>
      </c>
      <c r="G57" s="345" t="s">
        <v>11</v>
      </c>
      <c r="H57" s="345" t="s">
        <v>1093</v>
      </c>
      <c r="I57" s="345" t="s">
        <v>1066</v>
      </c>
      <c r="J57" s="344" t="s">
        <v>1066</v>
      </c>
      <c r="K57" s="341"/>
      <c r="L57" s="341"/>
      <c r="M57" s="340"/>
      <c r="N57" s="339"/>
      <c r="O57" s="316"/>
      <c r="P57" s="316"/>
      <c r="Q57" s="316"/>
      <c r="R57" s="316"/>
      <c r="S57" s="316"/>
      <c r="T57" s="316"/>
      <c r="U57" s="316"/>
    </row>
    <row r="58" spans="2:21" ht="62" customHeight="1">
      <c r="B58" s="334"/>
      <c r="C58" s="315" t="s">
        <v>1074</v>
      </c>
      <c r="D58" s="345" t="s">
        <v>11</v>
      </c>
      <c r="E58" s="345" t="s">
        <v>1064</v>
      </c>
      <c r="F58" s="345" t="s">
        <v>11</v>
      </c>
      <c r="G58" s="345" t="s">
        <v>11</v>
      </c>
      <c r="H58" s="430" t="s">
        <v>1093</v>
      </c>
      <c r="I58" s="345" t="s">
        <v>1067</v>
      </c>
      <c r="J58" s="344" t="s">
        <v>1065</v>
      </c>
      <c r="K58" s="341"/>
      <c r="L58" s="341"/>
      <c r="M58" s="340"/>
      <c r="N58" s="339"/>
      <c r="O58" s="316"/>
      <c r="P58" s="316"/>
      <c r="Q58" s="316"/>
      <c r="R58" s="316"/>
      <c r="S58" s="316"/>
      <c r="T58" s="316"/>
      <c r="U58" s="316"/>
    </row>
    <row r="59" spans="2:21" ht="63" customHeight="1">
      <c r="B59" s="334"/>
      <c r="C59" s="347" t="s">
        <v>1075</v>
      </c>
      <c r="D59" s="345" t="s">
        <v>11</v>
      </c>
      <c r="E59" s="345" t="s">
        <v>1064</v>
      </c>
      <c r="F59" s="345" t="s">
        <v>11</v>
      </c>
      <c r="G59" s="345" t="s">
        <v>11</v>
      </c>
      <c r="H59" s="430" t="s">
        <v>1093</v>
      </c>
      <c r="I59" s="428" t="s">
        <v>1069</v>
      </c>
      <c r="J59" s="344" t="s">
        <v>1065</v>
      </c>
      <c r="K59" s="341"/>
      <c r="L59" s="341"/>
      <c r="M59" s="340"/>
      <c r="N59" s="339"/>
      <c r="O59" s="316"/>
      <c r="P59" s="316"/>
      <c r="Q59" s="316"/>
      <c r="R59" s="316"/>
      <c r="S59" s="316"/>
      <c r="T59" s="316"/>
      <c r="U59" s="316"/>
    </row>
    <row r="60" spans="2:21" ht="58" customHeight="1">
      <c r="B60" s="334"/>
      <c r="C60" s="347" t="s">
        <v>1076</v>
      </c>
      <c r="D60" s="345" t="s">
        <v>11</v>
      </c>
      <c r="E60" s="345" t="s">
        <v>1070</v>
      </c>
      <c r="F60" s="345" t="s">
        <v>11</v>
      </c>
      <c r="G60" s="345" t="s">
        <v>11</v>
      </c>
      <c r="H60" s="430" t="s">
        <v>1093</v>
      </c>
      <c r="I60" s="345" t="s">
        <v>1071</v>
      </c>
      <c r="J60" s="344" t="s">
        <v>1065</v>
      </c>
      <c r="K60" s="341"/>
      <c r="L60" s="341"/>
      <c r="M60" s="340"/>
      <c r="N60" s="339"/>
      <c r="O60" s="316"/>
      <c r="P60" s="316"/>
      <c r="Q60" s="316"/>
      <c r="R60" s="316"/>
      <c r="S60" s="316"/>
      <c r="T60" s="316"/>
      <c r="U60" s="316"/>
    </row>
    <row r="61" spans="2:21" ht="30" customHeight="1">
      <c r="B61" s="334"/>
      <c r="C61" s="347" t="s">
        <v>1077</v>
      </c>
      <c r="D61" s="345" t="s">
        <v>11</v>
      </c>
      <c r="E61" s="345" t="s">
        <v>1025</v>
      </c>
      <c r="F61" s="345" t="s">
        <v>11</v>
      </c>
      <c r="G61" s="345" t="s">
        <v>11</v>
      </c>
      <c r="H61" s="430" t="s">
        <v>1093</v>
      </c>
      <c r="I61" s="345" t="s">
        <v>1066</v>
      </c>
      <c r="J61" s="344" t="s">
        <v>1066</v>
      </c>
      <c r="K61" s="341"/>
      <c r="L61" s="341"/>
      <c r="M61" s="340"/>
      <c r="N61" s="339"/>
      <c r="O61" s="316"/>
      <c r="P61" s="316"/>
      <c r="Q61" s="316"/>
      <c r="R61" s="316"/>
      <c r="S61" s="316"/>
      <c r="T61" s="316"/>
      <c r="U61" s="316"/>
    </row>
    <row r="62" spans="2:21" ht="197" customHeight="1">
      <c r="B62" s="334"/>
      <c r="C62" s="347" t="s">
        <v>1081</v>
      </c>
      <c r="D62" s="345" t="s">
        <v>11</v>
      </c>
      <c r="E62" s="345" t="s">
        <v>1078</v>
      </c>
      <c r="F62" s="345" t="s">
        <v>11</v>
      </c>
      <c r="G62" s="345" t="s">
        <v>11</v>
      </c>
      <c r="H62" s="430" t="s">
        <v>1093</v>
      </c>
      <c r="I62" s="345" t="s">
        <v>1079</v>
      </c>
      <c r="J62" s="344" t="s">
        <v>1065</v>
      </c>
      <c r="K62" s="341"/>
      <c r="L62" s="341"/>
      <c r="M62" s="340"/>
      <c r="N62" s="339"/>
      <c r="O62" s="316"/>
      <c r="P62" s="316"/>
      <c r="Q62" s="316"/>
      <c r="R62" s="316"/>
      <c r="S62" s="316"/>
      <c r="T62" s="316"/>
      <c r="U62" s="316"/>
    </row>
    <row r="63" spans="2:21" ht="409" customHeight="1">
      <c r="B63" s="334"/>
      <c r="C63" s="347" t="s">
        <v>1080</v>
      </c>
      <c r="D63" s="346" t="s">
        <v>11</v>
      </c>
      <c r="E63" s="345" t="s">
        <v>1082</v>
      </c>
      <c r="F63" s="345" t="s">
        <v>11</v>
      </c>
      <c r="G63" s="345" t="s">
        <v>11</v>
      </c>
      <c r="H63" s="430" t="s">
        <v>1093</v>
      </c>
      <c r="I63" s="345" t="s">
        <v>1083</v>
      </c>
      <c r="J63" s="344" t="s">
        <v>1065</v>
      </c>
      <c r="K63" s="341"/>
      <c r="L63" s="341"/>
      <c r="M63" s="340"/>
      <c r="N63" s="339"/>
      <c r="O63" s="316"/>
      <c r="P63" s="316"/>
      <c r="Q63" s="316"/>
      <c r="R63" s="316"/>
      <c r="S63" s="316"/>
      <c r="T63" s="316"/>
      <c r="U63" s="316"/>
    </row>
    <row r="64" spans="2:21" ht="223" customHeight="1">
      <c r="B64" s="334"/>
      <c r="C64" s="420" t="s">
        <v>1084</v>
      </c>
      <c r="D64" s="426" t="s">
        <v>11</v>
      </c>
      <c r="E64" s="421" t="s">
        <v>1086</v>
      </c>
      <c r="F64" s="421" t="s">
        <v>11</v>
      </c>
      <c r="G64" s="421" t="s">
        <v>11</v>
      </c>
      <c r="H64" s="421" t="s">
        <v>1093</v>
      </c>
      <c r="I64" s="421" t="s">
        <v>1091</v>
      </c>
      <c r="J64" s="427" t="s">
        <v>1065</v>
      </c>
      <c r="K64" s="341"/>
      <c r="L64" s="341"/>
      <c r="M64" s="340"/>
      <c r="N64" s="339"/>
      <c r="O64" s="316"/>
      <c r="P64" s="316"/>
      <c r="Q64" s="316"/>
      <c r="R64" s="316"/>
      <c r="S64" s="316"/>
      <c r="T64" s="316"/>
      <c r="U64" s="316"/>
    </row>
    <row r="65" spans="2:21" ht="73" customHeight="1" thickBot="1">
      <c r="B65" s="334"/>
      <c r="C65" s="429" t="s">
        <v>1087</v>
      </c>
      <c r="D65" s="343"/>
      <c r="E65" s="342" t="s">
        <v>1088</v>
      </c>
      <c r="F65" s="342" t="s">
        <v>1089</v>
      </c>
      <c r="G65" s="342" t="s">
        <v>11</v>
      </c>
      <c r="H65" s="342" t="s">
        <v>1093</v>
      </c>
      <c r="I65" s="431" t="s">
        <v>1090</v>
      </c>
      <c r="J65" s="430" t="s">
        <v>1065</v>
      </c>
      <c r="K65" s="341"/>
      <c r="L65" s="341"/>
      <c r="M65" s="340"/>
      <c r="N65" s="339"/>
      <c r="O65" s="316"/>
      <c r="P65" s="316"/>
      <c r="Q65" s="316"/>
      <c r="R65" s="316"/>
      <c r="S65" s="316"/>
      <c r="T65" s="316"/>
      <c r="U65" s="316"/>
    </row>
    <row r="66" spans="2:21">
      <c r="B66" s="334"/>
      <c r="C66" s="336"/>
      <c r="D66" s="336"/>
      <c r="E66" s="336"/>
      <c r="F66" s="336"/>
      <c r="G66" s="336"/>
      <c r="H66" s="336"/>
      <c r="I66" s="336"/>
      <c r="J66" s="336"/>
      <c r="K66" s="336"/>
      <c r="L66" s="336"/>
      <c r="M66" s="335"/>
      <c r="N66" s="329"/>
    </row>
    <row r="67" spans="2:21">
      <c r="B67" s="334"/>
      <c r="C67" s="338" t="s">
        <v>880</v>
      </c>
      <c r="D67" s="336"/>
      <c r="E67" s="336"/>
      <c r="F67" s="336"/>
      <c r="G67" s="336"/>
      <c r="H67" s="336"/>
      <c r="I67" s="336"/>
      <c r="J67" s="336"/>
      <c r="K67" s="336"/>
      <c r="L67" s="336"/>
      <c r="M67" s="335"/>
      <c r="N67" s="329"/>
    </row>
    <row r="68" spans="2:21" ht="15" thickBot="1">
      <c r="B68" s="334"/>
      <c r="C68" s="338"/>
      <c r="D68" s="336"/>
      <c r="E68" s="336"/>
      <c r="F68" s="336"/>
      <c r="G68" s="336"/>
      <c r="H68" s="336"/>
      <c r="I68" s="336"/>
      <c r="J68" s="336"/>
      <c r="K68" s="336"/>
      <c r="L68" s="336"/>
      <c r="M68" s="335"/>
      <c r="N68" s="329"/>
    </row>
    <row r="69" spans="2:21" ht="60" customHeight="1" thickBot="1">
      <c r="B69" s="334"/>
      <c r="C69" s="514" t="s">
        <v>879</v>
      </c>
      <c r="D69" s="515"/>
      <c r="E69" s="516"/>
      <c r="F69" s="517"/>
      <c r="G69" s="336"/>
      <c r="H69" s="336"/>
      <c r="I69" s="336"/>
      <c r="J69" s="336"/>
      <c r="K69" s="336"/>
      <c r="L69" s="336"/>
      <c r="M69" s="335"/>
      <c r="N69" s="329"/>
    </row>
    <row r="70" spans="2:21" ht="15" thickBot="1">
      <c r="B70" s="334"/>
      <c r="C70" s="337"/>
      <c r="D70" s="337"/>
      <c r="E70" s="336"/>
      <c r="F70" s="336"/>
      <c r="G70" s="336"/>
      <c r="H70" s="336"/>
      <c r="I70" s="336"/>
      <c r="J70" s="336"/>
      <c r="K70" s="336"/>
      <c r="L70" s="336"/>
      <c r="M70" s="335"/>
      <c r="N70" s="329"/>
    </row>
    <row r="71" spans="2:21" ht="45" customHeight="1">
      <c r="B71" s="334"/>
      <c r="C71" s="518" t="s">
        <v>878</v>
      </c>
      <c r="D71" s="519"/>
      <c r="E71" s="519" t="s">
        <v>877</v>
      </c>
      <c r="F71" s="520"/>
      <c r="G71" s="336"/>
      <c r="H71" s="336"/>
      <c r="I71" s="336"/>
      <c r="J71" s="336"/>
      <c r="K71" s="336"/>
      <c r="L71" s="336"/>
      <c r="M71" s="335"/>
      <c r="N71" s="329"/>
    </row>
    <row r="72" spans="2:21" ht="45" customHeight="1">
      <c r="B72" s="334"/>
      <c r="C72" s="526" t="s">
        <v>1025</v>
      </c>
      <c r="D72" s="527"/>
      <c r="E72" s="524"/>
      <c r="F72" s="525"/>
      <c r="G72" s="336"/>
      <c r="H72" s="336"/>
      <c r="I72" s="336"/>
      <c r="J72" s="336"/>
      <c r="K72" s="336"/>
      <c r="L72" s="336"/>
      <c r="M72" s="335"/>
      <c r="N72" s="329"/>
    </row>
    <row r="73" spans="2:21" ht="32.25" customHeight="1" thickBot="1">
      <c r="B73" s="334"/>
      <c r="C73" s="521"/>
      <c r="D73" s="522"/>
      <c r="E73" s="522"/>
      <c r="F73" s="523"/>
      <c r="G73" s="336"/>
      <c r="H73" s="336"/>
      <c r="I73" s="336"/>
      <c r="J73" s="336"/>
      <c r="K73" s="336"/>
      <c r="L73" s="336"/>
      <c r="M73" s="335"/>
      <c r="N73" s="329"/>
    </row>
    <row r="74" spans="2:21">
      <c r="B74" s="334"/>
      <c r="C74" s="329"/>
      <c r="D74" s="329"/>
      <c r="E74" s="329"/>
      <c r="F74" s="329"/>
      <c r="G74" s="329"/>
      <c r="H74" s="329"/>
      <c r="I74" s="329"/>
      <c r="J74" s="329"/>
      <c r="K74" s="329"/>
      <c r="L74" s="329"/>
      <c r="M74" s="333"/>
      <c r="N74" s="329"/>
    </row>
    <row r="75" spans="2:21" ht="15" thickBot="1">
      <c r="B75" s="332"/>
      <c r="C75" s="331"/>
      <c r="D75" s="331"/>
      <c r="E75" s="331"/>
      <c r="F75" s="331"/>
      <c r="G75" s="331"/>
      <c r="H75" s="331"/>
      <c r="I75" s="331"/>
      <c r="J75" s="331"/>
      <c r="K75" s="331"/>
      <c r="L75" s="331"/>
      <c r="M75" s="330"/>
      <c r="N75" s="329"/>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E52:G52"/>
    <mergeCell ref="E53:G53"/>
    <mergeCell ref="E51:G51"/>
    <mergeCell ref="C45:D45"/>
    <mergeCell ref="C46:D46"/>
    <mergeCell ref="C35:D35"/>
    <mergeCell ref="C41:D41"/>
    <mergeCell ref="C51:D51"/>
    <mergeCell ref="C52:D52"/>
    <mergeCell ref="C53:D53"/>
    <mergeCell ref="C69:D69"/>
    <mergeCell ref="E69:F69"/>
    <mergeCell ref="C71:D71"/>
    <mergeCell ref="E71:F71"/>
    <mergeCell ref="C73:D73"/>
    <mergeCell ref="E73:F73"/>
    <mergeCell ref="E72:F72"/>
    <mergeCell ref="C72:D72"/>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63500</xdr:colOff>
                    <xdr:row>7</xdr:row>
                    <xdr:rowOff>279400</xdr:rowOff>
                  </from>
                  <to>
                    <xdr:col>6</xdr:col>
                    <xdr:colOff>508000</xdr:colOff>
                    <xdr:row>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63500</xdr:colOff>
                    <xdr:row>7</xdr:row>
                    <xdr:rowOff>50800</xdr:rowOff>
                  </from>
                  <to>
                    <xdr:col>5</xdr:col>
                    <xdr:colOff>1866900</xdr:colOff>
                    <xdr:row>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xdr:col>
                    <xdr:colOff>0</xdr:colOff>
                    <xdr:row>68</xdr:row>
                    <xdr:rowOff>0</xdr:rowOff>
                  </from>
                  <to>
                    <xdr:col>4</xdr:col>
                    <xdr:colOff>514350</xdr:colOff>
                    <xdr:row>69</xdr:row>
                    <xdr:rowOff>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xdr:col>
                    <xdr:colOff>552450</xdr:colOff>
                    <xdr:row>68</xdr:row>
                    <xdr:rowOff>0</xdr:rowOff>
                  </from>
                  <to>
                    <xdr:col>4</xdr:col>
                    <xdr:colOff>1066800</xdr:colOff>
                    <xdr:row>69</xdr:row>
                    <xdr:rowOff>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xdr:col>
                    <xdr:colOff>1060450</xdr:colOff>
                    <xdr:row>68</xdr:row>
                    <xdr:rowOff>0</xdr:rowOff>
                  </from>
                  <to>
                    <xdr:col>4</xdr:col>
                    <xdr:colOff>1854200</xdr:colOff>
                    <xdr:row>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9BDD-B191-7642-B968-5E6A8DB4AECE}">
  <dimension ref="B1:I43"/>
  <sheetViews>
    <sheetView zoomScale="81" zoomScaleNormal="81" workbookViewId="0">
      <selection activeCell="C13" sqref="C13"/>
    </sheetView>
  </sheetViews>
  <sheetFormatPr defaultColWidth="9.1796875" defaultRowHeight="14"/>
  <cols>
    <col min="1" max="2" width="1.81640625" style="365" customWidth="1"/>
    <col min="3" max="3" width="50" style="365" customWidth="1"/>
    <col min="4" max="4" width="29.453125" style="365" customWidth="1"/>
    <col min="5" max="5" width="27.36328125" style="365" customWidth="1"/>
    <col min="6" max="6" width="21.1796875" style="365" customWidth="1"/>
    <col min="7" max="7" width="26.1796875" style="365" customWidth="1"/>
    <col min="8" max="8" width="57.453125" style="365" bestFit="1" customWidth="1"/>
    <col min="9" max="10" width="1.81640625" style="365" customWidth="1"/>
    <col min="11" max="16384" width="9.1796875" style="365"/>
  </cols>
  <sheetData>
    <row r="1" spans="2:9" ht="14.5" thickBot="1"/>
    <row r="2" spans="2:9" ht="14.5" thickBot="1">
      <c r="B2" s="414"/>
      <c r="C2" s="413"/>
      <c r="D2" s="413"/>
      <c r="E2" s="413"/>
      <c r="F2" s="413"/>
      <c r="G2" s="413"/>
      <c r="H2" s="413"/>
      <c r="I2" s="412"/>
    </row>
    <row r="3" spans="2:9" ht="20.5" thickBot="1">
      <c r="B3" s="369"/>
      <c r="C3" s="587" t="s">
        <v>974</v>
      </c>
      <c r="D3" s="588"/>
      <c r="E3" s="588"/>
      <c r="F3" s="588"/>
      <c r="G3" s="588"/>
      <c r="H3" s="589"/>
      <c r="I3" s="406"/>
    </row>
    <row r="4" spans="2:9">
      <c r="B4" s="369"/>
      <c r="C4" s="366"/>
      <c r="D4" s="366"/>
      <c r="E4" s="366"/>
      <c r="F4" s="366"/>
      <c r="G4" s="366"/>
      <c r="H4" s="366"/>
      <c r="I4" s="406"/>
    </row>
    <row r="5" spans="2:9">
      <c r="B5" s="369"/>
      <c r="C5" s="366"/>
      <c r="D5" s="366"/>
      <c r="E5" s="366"/>
      <c r="F5" s="366"/>
      <c r="G5" s="366"/>
      <c r="H5" s="366"/>
      <c r="I5" s="406"/>
    </row>
    <row r="6" spans="2:9">
      <c r="B6" s="369"/>
      <c r="C6" s="407" t="s">
        <v>973</v>
      </c>
      <c r="D6" s="366"/>
      <c r="E6" s="366"/>
      <c r="F6" s="366"/>
      <c r="G6" s="366"/>
      <c r="H6" s="366"/>
      <c r="I6" s="406"/>
    </row>
    <row r="7" spans="2:9" ht="14.5" thickBot="1">
      <c r="B7" s="369"/>
      <c r="C7" s="366"/>
      <c r="D7" s="366"/>
      <c r="E7" s="366"/>
      <c r="F7" s="366"/>
      <c r="G7" s="366"/>
      <c r="H7" s="366"/>
      <c r="I7" s="406"/>
    </row>
    <row r="8" spans="2:9" ht="45" customHeight="1">
      <c r="B8" s="369"/>
      <c r="C8" s="529" t="s">
        <v>972</v>
      </c>
      <c r="D8" s="530"/>
      <c r="E8" s="562" t="s">
        <v>11</v>
      </c>
      <c r="F8" s="562"/>
      <c r="G8" s="562"/>
      <c r="H8" s="563"/>
      <c r="I8" s="406"/>
    </row>
    <row r="9" spans="2:9" ht="45" customHeight="1" thickBot="1">
      <c r="B9" s="369"/>
      <c r="C9" s="533" t="s">
        <v>971</v>
      </c>
      <c r="D9" s="534"/>
      <c r="E9" s="522" t="s">
        <v>11</v>
      </c>
      <c r="F9" s="522"/>
      <c r="G9" s="522"/>
      <c r="H9" s="523"/>
      <c r="I9" s="406"/>
    </row>
    <row r="10" spans="2:9" ht="15" customHeight="1" thickBot="1">
      <c r="B10" s="369"/>
      <c r="C10" s="590"/>
      <c r="D10" s="590"/>
      <c r="E10" s="591"/>
      <c r="F10" s="591"/>
      <c r="G10" s="591"/>
      <c r="H10" s="591"/>
      <c r="I10" s="406"/>
    </row>
    <row r="11" spans="2:9" ht="30" customHeight="1">
      <c r="B11" s="369"/>
      <c r="C11" s="549" t="s">
        <v>970</v>
      </c>
      <c r="D11" s="585"/>
      <c r="E11" s="585"/>
      <c r="F11" s="585"/>
      <c r="G11" s="585"/>
      <c r="H11" s="586"/>
      <c r="I11" s="406"/>
    </row>
    <row r="12" spans="2:9">
      <c r="B12" s="369"/>
      <c r="C12" s="392" t="s">
        <v>969</v>
      </c>
      <c r="D12" s="411" t="s">
        <v>968</v>
      </c>
      <c r="E12" s="411" t="s">
        <v>246</v>
      </c>
      <c r="F12" s="411" t="s">
        <v>244</v>
      </c>
      <c r="G12" s="411" t="s">
        <v>967</v>
      </c>
      <c r="H12" s="410" t="s">
        <v>963</v>
      </c>
      <c r="I12" s="406"/>
    </row>
    <row r="13" spans="2:9" ht="218" customHeight="1">
      <c r="B13" s="369"/>
      <c r="C13" s="420" t="s">
        <v>1029</v>
      </c>
      <c r="D13" s="422" t="s">
        <v>718</v>
      </c>
      <c r="E13" s="421" t="s">
        <v>1026</v>
      </c>
      <c r="F13" s="421" t="s">
        <v>1028</v>
      </c>
      <c r="G13" s="421" t="s">
        <v>1027</v>
      </c>
      <c r="H13" s="409" t="s">
        <v>1030</v>
      </c>
      <c r="I13" s="406"/>
    </row>
    <row r="14" spans="2:9" ht="182" customHeight="1">
      <c r="B14" s="369"/>
      <c r="C14" s="423" t="s">
        <v>1035</v>
      </c>
      <c r="D14" s="422" t="s">
        <v>726</v>
      </c>
      <c r="E14" s="421" t="s">
        <v>1032</v>
      </c>
      <c r="F14" s="421" t="s">
        <v>1031</v>
      </c>
      <c r="G14" s="421" t="s">
        <v>1033</v>
      </c>
      <c r="H14" s="424" t="s">
        <v>1034</v>
      </c>
      <c r="I14" s="406"/>
    </row>
    <row r="15" spans="2:9" ht="182" customHeight="1">
      <c r="B15" s="369"/>
      <c r="C15" s="345" t="s">
        <v>1038</v>
      </c>
      <c r="D15" s="370" t="s">
        <v>731</v>
      </c>
      <c r="E15" s="345" t="s">
        <v>1036</v>
      </c>
      <c r="F15" s="345" t="s">
        <v>1037</v>
      </c>
      <c r="G15" s="345" t="s">
        <v>1039</v>
      </c>
      <c r="H15" s="411" t="s">
        <v>1030</v>
      </c>
      <c r="I15" s="406"/>
    </row>
    <row r="16" spans="2:9" ht="182" customHeight="1">
      <c r="B16" s="369"/>
      <c r="C16" s="345" t="s">
        <v>1038</v>
      </c>
      <c r="D16" s="370" t="s">
        <v>735</v>
      </c>
      <c r="E16" s="345" t="s">
        <v>1041</v>
      </c>
      <c r="F16" s="345" t="s">
        <v>1040</v>
      </c>
      <c r="G16" s="345" t="s">
        <v>1042</v>
      </c>
      <c r="H16" s="411" t="s">
        <v>1030</v>
      </c>
      <c r="I16" s="406"/>
    </row>
    <row r="17" spans="2:9">
      <c r="B17" s="369"/>
      <c r="C17" s="366"/>
      <c r="D17" s="366"/>
      <c r="E17" s="366"/>
      <c r="F17" s="366"/>
      <c r="G17" s="366"/>
      <c r="H17" s="366"/>
      <c r="I17" s="406"/>
    </row>
    <row r="18" spans="2:9">
      <c r="B18" s="369"/>
      <c r="C18" s="337"/>
      <c r="D18" s="366"/>
      <c r="E18" s="366"/>
      <c r="F18" s="366"/>
      <c r="G18" s="366"/>
      <c r="H18" s="366"/>
      <c r="I18" s="406"/>
    </row>
    <row r="19" spans="2:9">
      <c r="B19" s="369"/>
      <c r="C19" s="407" t="s">
        <v>966</v>
      </c>
      <c r="D19" s="366"/>
      <c r="E19" s="366"/>
      <c r="F19" s="366"/>
      <c r="G19" s="366"/>
      <c r="H19" s="366"/>
      <c r="I19" s="406"/>
    </row>
    <row r="20" spans="2:9" ht="14.5" thickBot="1">
      <c r="B20" s="369"/>
      <c r="C20" s="407"/>
      <c r="D20" s="366"/>
      <c r="E20" s="366"/>
      <c r="F20" s="366"/>
      <c r="G20" s="366"/>
      <c r="H20" s="366"/>
      <c r="I20" s="406"/>
    </row>
    <row r="21" spans="2:9" ht="30" customHeight="1">
      <c r="B21" s="369"/>
      <c r="C21" s="582" t="s">
        <v>965</v>
      </c>
      <c r="D21" s="583"/>
      <c r="E21" s="583"/>
      <c r="F21" s="583"/>
      <c r="G21" s="583"/>
      <c r="H21" s="584"/>
      <c r="I21" s="406"/>
    </row>
    <row r="22" spans="2:9" ht="30" customHeight="1">
      <c r="B22" s="369"/>
      <c r="C22" s="566" t="s">
        <v>964</v>
      </c>
      <c r="D22" s="567"/>
      <c r="E22" s="567" t="s">
        <v>963</v>
      </c>
      <c r="F22" s="567"/>
      <c r="G22" s="567"/>
      <c r="H22" s="568"/>
      <c r="I22" s="406"/>
    </row>
    <row r="23" spans="2:9" ht="30" customHeight="1">
      <c r="B23" s="369"/>
      <c r="C23" s="526"/>
      <c r="D23" s="527"/>
      <c r="E23" s="524"/>
      <c r="F23" s="574"/>
      <c r="G23" s="574"/>
      <c r="H23" s="525"/>
      <c r="I23" s="406"/>
    </row>
    <row r="24" spans="2:9" ht="30" customHeight="1" thickBot="1">
      <c r="B24" s="369"/>
      <c r="C24" s="581"/>
      <c r="D24" s="537"/>
      <c r="E24" s="522"/>
      <c r="F24" s="522"/>
      <c r="G24" s="522"/>
      <c r="H24" s="523"/>
      <c r="I24" s="406"/>
    </row>
    <row r="25" spans="2:9">
      <c r="B25" s="369"/>
      <c r="C25" s="366"/>
      <c r="D25" s="366"/>
      <c r="E25" s="366"/>
      <c r="F25" s="366"/>
      <c r="G25" s="366"/>
      <c r="H25" s="366"/>
      <c r="I25" s="406"/>
    </row>
    <row r="26" spans="2:9">
      <c r="B26" s="369"/>
      <c r="C26" s="366"/>
      <c r="D26" s="366"/>
      <c r="E26" s="366"/>
      <c r="F26" s="366"/>
      <c r="G26" s="366"/>
      <c r="H26" s="366"/>
      <c r="I26" s="406"/>
    </row>
    <row r="27" spans="2:9">
      <c r="B27" s="369"/>
      <c r="C27" s="407" t="s">
        <v>962</v>
      </c>
      <c r="D27" s="407"/>
      <c r="E27" s="366"/>
      <c r="F27" s="366"/>
      <c r="G27" s="366"/>
      <c r="H27" s="366"/>
      <c r="I27" s="406"/>
    </row>
    <row r="28" spans="2:9" ht="14.5" thickBot="1">
      <c r="B28" s="369"/>
      <c r="C28" s="408"/>
      <c r="D28" s="366"/>
      <c r="E28" s="366"/>
      <c r="F28" s="366"/>
      <c r="G28" s="366"/>
      <c r="H28" s="366"/>
      <c r="I28" s="406"/>
    </row>
    <row r="29" spans="2:9" ht="86" customHeight="1">
      <c r="B29" s="369"/>
      <c r="C29" s="529" t="s">
        <v>961</v>
      </c>
      <c r="D29" s="530"/>
      <c r="E29" s="575" t="s">
        <v>1043</v>
      </c>
      <c r="F29" s="575"/>
      <c r="G29" s="575"/>
      <c r="H29" s="576"/>
      <c r="I29" s="406"/>
    </row>
    <row r="30" spans="2:9" ht="45" customHeight="1">
      <c r="B30" s="369"/>
      <c r="C30" s="531" t="s">
        <v>960</v>
      </c>
      <c r="D30" s="532"/>
      <c r="E30" s="577" t="s">
        <v>11</v>
      </c>
      <c r="F30" s="577"/>
      <c r="G30" s="577"/>
      <c r="H30" s="578"/>
      <c r="I30" s="406"/>
    </row>
    <row r="31" spans="2:9" ht="45" customHeight="1">
      <c r="B31" s="369"/>
      <c r="C31" s="531" t="s">
        <v>959</v>
      </c>
      <c r="D31" s="532"/>
      <c r="E31" s="577" t="s">
        <v>1044</v>
      </c>
      <c r="F31" s="577"/>
      <c r="G31" s="577"/>
      <c r="H31" s="578"/>
      <c r="I31" s="406"/>
    </row>
    <row r="32" spans="2:9" ht="45" customHeight="1">
      <c r="B32" s="369"/>
      <c r="C32" s="531" t="s">
        <v>958</v>
      </c>
      <c r="D32" s="532"/>
      <c r="E32" s="577" t="s">
        <v>11</v>
      </c>
      <c r="F32" s="577"/>
      <c r="G32" s="577"/>
      <c r="H32" s="578"/>
      <c r="I32" s="406"/>
    </row>
    <row r="33" spans="2:9" ht="45" customHeight="1" thickBot="1">
      <c r="B33" s="369"/>
      <c r="C33" s="533" t="s">
        <v>957</v>
      </c>
      <c r="D33" s="534"/>
      <c r="E33" s="579" t="s">
        <v>18</v>
      </c>
      <c r="F33" s="579"/>
      <c r="G33" s="579"/>
      <c r="H33" s="580"/>
      <c r="I33" s="406"/>
    </row>
    <row r="34" spans="2:9" customFormat="1" ht="15" customHeight="1">
      <c r="B34" s="79"/>
      <c r="C34" s="144"/>
      <c r="D34" s="144"/>
      <c r="E34" s="144"/>
      <c r="F34" s="144"/>
      <c r="G34" s="144"/>
      <c r="H34" s="144"/>
      <c r="I34" s="82"/>
    </row>
    <row r="35" spans="2:9">
      <c r="B35" s="369"/>
      <c r="C35" s="337"/>
      <c r="D35" s="366"/>
      <c r="E35" s="366"/>
      <c r="F35" s="366"/>
      <c r="G35" s="366"/>
      <c r="H35" s="366"/>
      <c r="I35" s="406"/>
    </row>
    <row r="36" spans="2:9">
      <c r="B36" s="369"/>
      <c r="C36" s="407" t="s">
        <v>956</v>
      </c>
      <c r="D36" s="366"/>
      <c r="E36" s="366"/>
      <c r="F36" s="366"/>
      <c r="G36" s="366"/>
      <c r="H36" s="366"/>
      <c r="I36" s="406"/>
    </row>
    <row r="37" spans="2:9" ht="14.5" thickBot="1">
      <c r="B37" s="369"/>
      <c r="C37" s="407"/>
      <c r="D37" s="366"/>
      <c r="E37" s="366"/>
      <c r="F37" s="366"/>
      <c r="G37" s="366"/>
      <c r="H37" s="366"/>
      <c r="I37" s="406"/>
    </row>
    <row r="38" spans="2:9" ht="45" customHeight="1">
      <c r="B38" s="369"/>
      <c r="C38" s="529" t="s">
        <v>955</v>
      </c>
      <c r="D38" s="530"/>
      <c r="E38" s="562"/>
      <c r="F38" s="562"/>
      <c r="G38" s="562"/>
      <c r="H38" s="563"/>
      <c r="I38" s="406"/>
    </row>
    <row r="39" spans="2:9" ht="45" customHeight="1">
      <c r="B39" s="369"/>
      <c r="C39" s="566" t="s">
        <v>954</v>
      </c>
      <c r="D39" s="567"/>
      <c r="E39" s="567" t="s">
        <v>877</v>
      </c>
      <c r="F39" s="567"/>
      <c r="G39" s="567"/>
      <c r="H39" s="568"/>
      <c r="I39" s="406"/>
    </row>
    <row r="40" spans="2:9" ht="45" customHeight="1">
      <c r="B40" s="369"/>
      <c r="C40" s="526" t="s">
        <v>1025</v>
      </c>
      <c r="D40" s="527"/>
      <c r="E40" s="524"/>
      <c r="F40" s="574"/>
      <c r="G40" s="574"/>
      <c r="H40" s="525"/>
      <c r="I40" s="406"/>
    </row>
    <row r="41" spans="2:9" ht="45" customHeight="1" thickBot="1">
      <c r="B41" s="369"/>
      <c r="C41" s="569"/>
      <c r="D41" s="570"/>
      <c r="E41" s="571"/>
      <c r="F41" s="572"/>
      <c r="G41" s="572"/>
      <c r="H41" s="573"/>
      <c r="I41" s="406"/>
    </row>
    <row r="42" spans="2:9">
      <c r="B42" s="369"/>
      <c r="C42" s="366"/>
      <c r="D42" s="366"/>
      <c r="E42" s="366"/>
      <c r="F42" s="366"/>
      <c r="G42" s="366"/>
      <c r="H42" s="366"/>
      <c r="I42" s="406"/>
    </row>
    <row r="43" spans="2:9" ht="14.5" thickBot="1">
      <c r="B43" s="405"/>
      <c r="C43" s="404"/>
      <c r="D43" s="404"/>
      <c r="E43" s="404"/>
      <c r="F43" s="404"/>
      <c r="G43" s="404"/>
      <c r="H43" s="404"/>
      <c r="I43" s="403"/>
    </row>
  </sheetData>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E29:H29"/>
    <mergeCell ref="E30:H30"/>
    <mergeCell ref="E31:H31"/>
    <mergeCell ref="E32:H32"/>
    <mergeCell ref="E33:H33"/>
    <mergeCell ref="C29:D29"/>
    <mergeCell ref="C30:D30"/>
    <mergeCell ref="C31:D31"/>
    <mergeCell ref="C32:D32"/>
    <mergeCell ref="C33:D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0</xdr:colOff>
                    <xdr:row>37</xdr:row>
                    <xdr:rowOff>0</xdr:rowOff>
                  </from>
                  <to>
                    <xdr:col>4</xdr:col>
                    <xdr:colOff>660400</xdr:colOff>
                    <xdr:row>38</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711200</xdr:colOff>
                    <xdr:row>37</xdr:row>
                    <xdr:rowOff>0</xdr:rowOff>
                  </from>
                  <to>
                    <xdr:col>4</xdr:col>
                    <xdr:colOff>1371600</xdr:colOff>
                    <xdr:row>38</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1358900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0B6D-4523-9B41-85FA-32F200D7806C}">
  <dimension ref="B1:F34"/>
  <sheetViews>
    <sheetView topLeftCell="A6" workbookViewId="0">
      <selection activeCell="D14" sqref="D14"/>
    </sheetView>
  </sheetViews>
  <sheetFormatPr defaultColWidth="9.1796875" defaultRowHeight="14"/>
  <cols>
    <col min="1" max="2" width="1.81640625" style="20" customWidth="1"/>
    <col min="3" max="3" width="11.453125" style="383" customWidth="1"/>
    <col min="4" max="4" width="116" style="21" customWidth="1"/>
    <col min="5" max="6" width="1.81640625" style="20" customWidth="1"/>
    <col min="7" max="16384" width="9.1796875" style="20"/>
  </cols>
  <sheetData>
    <row r="1" spans="2:6" ht="10.5" customHeight="1" thickBot="1"/>
    <row r="2" spans="2:6" ht="14.5" thickBot="1">
      <c r="B2" s="402"/>
      <c r="C2" s="401"/>
      <c r="D2" s="400"/>
      <c r="E2" s="399"/>
    </row>
    <row r="3" spans="2:6" ht="20.5" thickBot="1">
      <c r="B3" s="391"/>
      <c r="C3" s="555" t="s">
        <v>953</v>
      </c>
      <c r="D3" s="557"/>
      <c r="E3" s="389"/>
    </row>
    <row r="4" spans="2:6" ht="20">
      <c r="B4" s="391"/>
      <c r="C4" s="398"/>
      <c r="D4" s="398"/>
      <c r="E4" s="389"/>
    </row>
    <row r="5" spans="2:6" ht="20">
      <c r="B5" s="391"/>
      <c r="C5" s="338" t="s">
        <v>952</v>
      </c>
      <c r="D5" s="398"/>
      <c r="E5" s="389"/>
    </row>
    <row r="6" spans="2:6" ht="14.5" thickBot="1">
      <c r="B6" s="391"/>
      <c r="C6" s="396"/>
      <c r="D6" s="361"/>
      <c r="E6" s="389"/>
    </row>
    <row r="7" spans="2:6" ht="30" customHeight="1">
      <c r="B7" s="391"/>
      <c r="C7" s="395" t="s">
        <v>939</v>
      </c>
      <c r="D7" s="394" t="s">
        <v>938</v>
      </c>
      <c r="E7" s="389"/>
    </row>
    <row r="8" spans="2:6" ht="42">
      <c r="B8" s="391"/>
      <c r="C8" s="392">
        <v>1</v>
      </c>
      <c r="D8" s="344" t="s">
        <v>951</v>
      </c>
      <c r="E8" s="389"/>
      <c r="F8" s="384"/>
    </row>
    <row r="9" spans="2:6">
      <c r="B9" s="391"/>
      <c r="C9" s="392">
        <v>2</v>
      </c>
      <c r="D9" s="344" t="s">
        <v>950</v>
      </c>
      <c r="E9" s="389"/>
    </row>
    <row r="10" spans="2:6" ht="42">
      <c r="B10" s="391"/>
      <c r="C10" s="392">
        <v>3</v>
      </c>
      <c r="D10" s="344" t="s">
        <v>949</v>
      </c>
      <c r="E10" s="389"/>
    </row>
    <row r="11" spans="2:6">
      <c r="B11" s="391"/>
      <c r="C11" s="392">
        <v>4</v>
      </c>
      <c r="D11" s="344" t="s">
        <v>948</v>
      </c>
      <c r="E11" s="389"/>
    </row>
    <row r="12" spans="2:6" ht="28">
      <c r="B12" s="391"/>
      <c r="C12" s="392">
        <v>5</v>
      </c>
      <c r="D12" s="344" t="s">
        <v>947</v>
      </c>
      <c r="E12" s="389"/>
    </row>
    <row r="13" spans="2:6">
      <c r="B13" s="391"/>
      <c r="C13" s="392">
        <v>6</v>
      </c>
      <c r="D13" s="344" t="s">
        <v>946</v>
      </c>
      <c r="E13" s="389"/>
    </row>
    <row r="14" spans="2:6" ht="28">
      <c r="B14" s="391"/>
      <c r="C14" s="392">
        <v>7</v>
      </c>
      <c r="D14" s="344" t="s">
        <v>945</v>
      </c>
      <c r="E14" s="389"/>
    </row>
    <row r="15" spans="2:6">
      <c r="B15" s="391"/>
      <c r="C15" s="392">
        <v>8</v>
      </c>
      <c r="D15" s="344" t="s">
        <v>944</v>
      </c>
      <c r="E15" s="389"/>
    </row>
    <row r="16" spans="2:6">
      <c r="B16" s="391"/>
      <c r="C16" s="392">
        <v>9</v>
      </c>
      <c r="D16" s="344" t="s">
        <v>943</v>
      </c>
      <c r="E16" s="389"/>
    </row>
    <row r="17" spans="2:5">
      <c r="B17" s="391"/>
      <c r="C17" s="392">
        <v>10</v>
      </c>
      <c r="D17" s="393" t="s">
        <v>942</v>
      </c>
      <c r="E17" s="389"/>
    </row>
    <row r="18" spans="2:5" ht="28.5" thickBot="1">
      <c r="B18" s="391"/>
      <c r="C18" s="390">
        <v>11</v>
      </c>
      <c r="D18" s="371" t="s">
        <v>941</v>
      </c>
      <c r="E18" s="389"/>
    </row>
    <row r="19" spans="2:5">
      <c r="B19" s="391"/>
      <c r="C19" s="397"/>
      <c r="D19" s="357"/>
      <c r="E19" s="389"/>
    </row>
    <row r="20" spans="2:5">
      <c r="B20" s="391"/>
      <c r="C20" s="338" t="s">
        <v>940</v>
      </c>
      <c r="D20" s="357"/>
      <c r="E20" s="389"/>
    </row>
    <row r="21" spans="2:5" ht="14.5" thickBot="1">
      <c r="B21" s="391"/>
      <c r="C21" s="396"/>
      <c r="D21" s="357"/>
      <c r="E21" s="389"/>
    </row>
    <row r="22" spans="2:5" ht="30" customHeight="1">
      <c r="B22" s="391"/>
      <c r="C22" s="395" t="s">
        <v>939</v>
      </c>
      <c r="D22" s="394" t="s">
        <v>938</v>
      </c>
      <c r="E22" s="389"/>
    </row>
    <row r="23" spans="2:5">
      <c r="B23" s="391"/>
      <c r="C23" s="392">
        <v>1</v>
      </c>
      <c r="D23" s="393" t="s">
        <v>937</v>
      </c>
      <c r="E23" s="389"/>
    </row>
    <row r="24" spans="2:5">
      <c r="B24" s="391"/>
      <c r="C24" s="392">
        <v>2</v>
      </c>
      <c r="D24" s="344" t="s">
        <v>936</v>
      </c>
      <c r="E24" s="389"/>
    </row>
    <row r="25" spans="2:5">
      <c r="B25" s="391"/>
      <c r="C25" s="392">
        <v>3</v>
      </c>
      <c r="D25" s="344" t="s">
        <v>935</v>
      </c>
      <c r="E25" s="389"/>
    </row>
    <row r="26" spans="2:5">
      <c r="B26" s="391"/>
      <c r="C26" s="392">
        <v>4</v>
      </c>
      <c r="D26" s="344" t="s">
        <v>934</v>
      </c>
      <c r="E26" s="389"/>
    </row>
    <row r="27" spans="2:5">
      <c r="B27" s="391"/>
      <c r="C27" s="392">
        <v>5</v>
      </c>
      <c r="D27" s="344" t="s">
        <v>933</v>
      </c>
      <c r="E27" s="389"/>
    </row>
    <row r="28" spans="2:5" ht="42.5" thickBot="1">
      <c r="B28" s="391"/>
      <c r="C28" s="390">
        <v>6</v>
      </c>
      <c r="D28" s="371" t="s">
        <v>932</v>
      </c>
      <c r="E28" s="389"/>
    </row>
    <row r="29" spans="2:5" ht="14.5" thickBot="1">
      <c r="B29" s="388"/>
      <c r="C29" s="387"/>
      <c r="D29" s="386"/>
      <c r="E29" s="385"/>
    </row>
    <row r="30" spans="2:5">
      <c r="D30" s="384"/>
    </row>
    <row r="31" spans="2:5">
      <c r="D31" s="384"/>
    </row>
    <row r="32" spans="2:5">
      <c r="D32" s="384"/>
    </row>
    <row r="33" spans="4:4">
      <c r="D33" s="384"/>
    </row>
    <row r="34" spans="4:4">
      <c r="D34" s="384"/>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9"/>
  <sheetViews>
    <sheetView topLeftCell="A35" zoomScale="109" zoomScaleNormal="109" zoomScalePageLayoutView="80" workbookViewId="0">
      <selection activeCell="C18" sqref="C18:H18"/>
    </sheetView>
  </sheetViews>
  <sheetFormatPr defaultColWidth="8.81640625" defaultRowHeight="14.5"/>
  <cols>
    <col min="1" max="1" width="2.1796875" customWidth="1"/>
    <col min="2" max="2" width="2.36328125" customWidth="1"/>
    <col min="3" max="3" width="22.453125" style="11" customWidth="1"/>
    <col min="4" max="4" width="15.453125" customWidth="1"/>
    <col min="5" max="5" width="18.6328125" customWidth="1"/>
    <col min="6" max="6" width="18.81640625" customWidth="1"/>
    <col min="7" max="7" width="18.453125" customWidth="1"/>
    <col min="8" max="8" width="37.453125" customWidth="1"/>
    <col min="9" max="9" width="13.81640625" customWidth="1"/>
    <col min="10" max="10" width="2.6328125" customWidth="1"/>
    <col min="11" max="11" width="2" customWidth="1"/>
    <col min="12" max="12" width="40.6328125" customWidth="1"/>
  </cols>
  <sheetData>
    <row r="1" spans="1:52" ht="15" thickBot="1">
      <c r="A1" s="20"/>
      <c r="B1" s="20"/>
      <c r="C1" s="19"/>
      <c r="D1" s="20"/>
      <c r="E1" s="20"/>
      <c r="F1" s="20"/>
      <c r="G1" s="20"/>
      <c r="H1" s="86"/>
      <c r="I1" s="86"/>
      <c r="J1" s="20"/>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row>
    <row r="2" spans="1:52" ht="15" thickBot="1">
      <c r="A2" s="20"/>
      <c r="B2" s="33"/>
      <c r="C2" s="34"/>
      <c r="D2" s="35"/>
      <c r="E2" s="35"/>
      <c r="F2" s="35"/>
      <c r="G2" s="35"/>
      <c r="H2" s="99"/>
      <c r="I2" s="99"/>
      <c r="J2" s="3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row>
    <row r="3" spans="1:52" ht="20.5" thickBot="1">
      <c r="A3" s="20"/>
      <c r="B3" s="79"/>
      <c r="C3" s="474" t="s">
        <v>255</v>
      </c>
      <c r="D3" s="475"/>
      <c r="E3" s="475"/>
      <c r="F3" s="475"/>
      <c r="G3" s="475"/>
      <c r="H3" s="475"/>
      <c r="I3" s="476"/>
      <c r="J3" s="81"/>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row>
    <row r="4" spans="1:52" ht="15" customHeight="1">
      <c r="A4" s="20"/>
      <c r="B4" s="37"/>
      <c r="C4" s="615" t="s">
        <v>223</v>
      </c>
      <c r="D4" s="615"/>
      <c r="E4" s="615"/>
      <c r="F4" s="615"/>
      <c r="G4" s="615"/>
      <c r="H4" s="615"/>
      <c r="I4" s="615"/>
      <c r="J4" s="38"/>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row>
    <row r="5" spans="1:52" ht="15" customHeight="1">
      <c r="A5" s="20"/>
      <c r="B5" s="37"/>
      <c r="C5" s="125"/>
      <c r="D5" s="125"/>
      <c r="E5" s="125"/>
      <c r="F5" s="125"/>
      <c r="G5" s="125"/>
      <c r="H5" s="125"/>
      <c r="I5" s="125"/>
      <c r="J5" s="38"/>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row>
    <row r="6" spans="1:52">
      <c r="A6" s="20"/>
      <c r="B6" s="37"/>
      <c r="C6" s="39"/>
      <c r="D6" s="40"/>
      <c r="E6" s="40"/>
      <c r="F6" s="40"/>
      <c r="G6" s="40"/>
      <c r="H6" s="100"/>
      <c r="I6" s="100"/>
      <c r="J6" s="38"/>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row>
    <row r="7" spans="1:52" ht="15.75" customHeight="1" thickBot="1">
      <c r="A7" s="20"/>
      <c r="B7" s="37"/>
      <c r="C7" s="39"/>
      <c r="D7" s="596" t="s">
        <v>256</v>
      </c>
      <c r="E7" s="596"/>
      <c r="F7" s="596" t="s">
        <v>260</v>
      </c>
      <c r="G7" s="596"/>
      <c r="H7" s="98" t="s">
        <v>261</v>
      </c>
      <c r="I7" s="98" t="s">
        <v>232</v>
      </c>
      <c r="J7" s="38"/>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row>
    <row r="8" spans="1:52" s="11" customFormat="1" ht="167" customHeight="1" thickBot="1">
      <c r="A8" s="19"/>
      <c r="B8" s="41"/>
      <c r="C8" s="97" t="s">
        <v>253</v>
      </c>
      <c r="D8" s="616" t="s">
        <v>789</v>
      </c>
      <c r="E8" s="617"/>
      <c r="F8" s="618" t="s">
        <v>837</v>
      </c>
      <c r="G8" s="619"/>
      <c r="H8" s="326" t="s">
        <v>840</v>
      </c>
      <c r="I8" s="433" t="s">
        <v>20</v>
      </c>
      <c r="J8" s="4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row>
    <row r="9" spans="1:52" s="11" customFormat="1" ht="146" customHeight="1" thickBot="1">
      <c r="A9" s="19"/>
      <c r="B9" s="41"/>
      <c r="C9" s="97"/>
      <c r="D9" s="616" t="s">
        <v>790</v>
      </c>
      <c r="E9" s="617"/>
      <c r="F9" s="616" t="s">
        <v>839</v>
      </c>
      <c r="G9" s="617"/>
      <c r="H9" s="326" t="s">
        <v>838</v>
      </c>
      <c r="I9" s="434" t="s">
        <v>13</v>
      </c>
      <c r="J9" s="42"/>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row>
    <row r="10" spans="1:52" s="11" customFormat="1" ht="124" customHeight="1" thickBot="1">
      <c r="A10" s="19"/>
      <c r="B10" s="41"/>
      <c r="C10" s="97"/>
      <c r="D10" s="616" t="s">
        <v>792</v>
      </c>
      <c r="E10" s="617"/>
      <c r="F10" s="616" t="s">
        <v>793</v>
      </c>
      <c r="G10" s="617"/>
      <c r="H10" s="327" t="s">
        <v>841</v>
      </c>
      <c r="I10" s="434" t="s">
        <v>794</v>
      </c>
      <c r="J10" s="42"/>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row>
    <row r="11" spans="1:52" s="11" customFormat="1" ht="108" customHeight="1" thickBot="1">
      <c r="A11" s="19"/>
      <c r="B11" s="41"/>
      <c r="C11" s="97"/>
      <c r="D11" s="616" t="s">
        <v>795</v>
      </c>
      <c r="E11" s="617"/>
      <c r="F11" s="616" t="s">
        <v>796</v>
      </c>
      <c r="G11" s="617"/>
      <c r="H11" s="327" t="s">
        <v>797</v>
      </c>
      <c r="I11" s="435" t="s">
        <v>13</v>
      </c>
      <c r="J11" s="42"/>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52" s="11" customFormat="1" ht="18.75" customHeight="1" thickBot="1">
      <c r="A12" s="19"/>
      <c r="B12" s="41"/>
      <c r="C12" s="95"/>
      <c r="D12" s="43"/>
      <c r="E12" s="43"/>
      <c r="F12" s="43"/>
      <c r="G12" s="43"/>
      <c r="H12" s="105" t="s">
        <v>257</v>
      </c>
      <c r="I12" s="436" t="s">
        <v>20</v>
      </c>
      <c r="J12" s="42"/>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row>
    <row r="13" spans="1:52" s="11" customFormat="1" ht="18.75" customHeight="1">
      <c r="A13" s="19"/>
      <c r="B13" s="41"/>
      <c r="C13" s="143"/>
      <c r="D13" s="43"/>
      <c r="E13" s="43"/>
      <c r="F13" s="43"/>
      <c r="G13" s="43"/>
      <c r="H13" s="106"/>
      <c r="I13" s="39"/>
      <c r="J13" s="42"/>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row>
    <row r="14" spans="1:52" s="11" customFormat="1" ht="15" thickBot="1">
      <c r="A14" s="19"/>
      <c r="B14" s="41"/>
      <c r="C14" s="128"/>
      <c r="D14" s="624" t="s">
        <v>283</v>
      </c>
      <c r="E14" s="624"/>
      <c r="F14" s="624"/>
      <c r="G14" s="624"/>
      <c r="H14" s="624"/>
      <c r="I14" s="624"/>
      <c r="J14" s="42"/>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row>
    <row r="15" spans="1:52" s="11" customFormat="1" ht="15" thickBot="1">
      <c r="A15" s="19"/>
      <c r="B15" s="41"/>
      <c r="C15" s="128"/>
      <c r="D15" s="73" t="s">
        <v>60</v>
      </c>
      <c r="E15" s="620" t="s">
        <v>842</v>
      </c>
      <c r="F15" s="621"/>
      <c r="G15" s="621"/>
      <c r="H15" s="622"/>
      <c r="I15" s="43"/>
      <c r="J15" s="42"/>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row>
    <row r="16" spans="1:52" s="11" customFormat="1" ht="15" thickBot="1">
      <c r="A16" s="19"/>
      <c r="B16" s="41"/>
      <c r="C16" s="128"/>
      <c r="D16" s="73" t="s">
        <v>62</v>
      </c>
      <c r="E16" s="623" t="s">
        <v>843</v>
      </c>
      <c r="F16" s="609"/>
      <c r="G16" s="609"/>
      <c r="H16" s="610"/>
      <c r="I16" s="43"/>
      <c r="J16" s="42"/>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row>
    <row r="17" spans="1:52" s="11" customFormat="1" ht="13.5" customHeight="1">
      <c r="A17" s="19"/>
      <c r="B17" s="41"/>
      <c r="C17" s="128"/>
      <c r="D17" s="43"/>
      <c r="E17" s="43"/>
      <c r="F17" s="43"/>
      <c r="G17" s="43"/>
      <c r="H17" s="43"/>
      <c r="I17" s="43"/>
      <c r="J17" s="42"/>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row>
    <row r="18" spans="1:52" s="11" customFormat="1" ht="30.75" customHeight="1" thickBot="1">
      <c r="A18" s="19"/>
      <c r="B18" s="41"/>
      <c r="C18" s="477" t="s">
        <v>224</v>
      </c>
      <c r="D18" s="477"/>
      <c r="E18" s="477"/>
      <c r="F18" s="477"/>
      <c r="G18" s="477"/>
      <c r="H18" s="477"/>
      <c r="I18" s="100"/>
      <c r="J18" s="42"/>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row>
    <row r="19" spans="1:52" s="11" customFormat="1" ht="30.75" customHeight="1">
      <c r="A19" s="19"/>
      <c r="B19" s="41"/>
      <c r="C19" s="103"/>
      <c r="D19" s="625" t="s">
        <v>1094</v>
      </c>
      <c r="E19" s="626"/>
      <c r="F19" s="626"/>
      <c r="G19" s="626"/>
      <c r="H19" s="626"/>
      <c r="I19" s="627"/>
      <c r="J19" s="42"/>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row>
    <row r="20" spans="1:52" s="11" customFormat="1" ht="30.75" customHeight="1">
      <c r="A20" s="19"/>
      <c r="B20" s="41"/>
      <c r="C20" s="103"/>
      <c r="D20" s="628"/>
      <c r="E20" s="629"/>
      <c r="F20" s="629"/>
      <c r="G20" s="629"/>
      <c r="H20" s="629"/>
      <c r="I20" s="630"/>
      <c r="J20" s="42"/>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row>
    <row r="21" spans="1:52" s="11" customFormat="1" ht="30.75" customHeight="1">
      <c r="A21" s="19"/>
      <c r="B21" s="41"/>
      <c r="C21" s="103"/>
      <c r="D21" s="628"/>
      <c r="E21" s="629"/>
      <c r="F21" s="629"/>
      <c r="G21" s="629"/>
      <c r="H21" s="629"/>
      <c r="I21" s="630"/>
      <c r="J21" s="42"/>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row>
    <row r="22" spans="1:52" s="11" customFormat="1" ht="86" customHeight="1" thickBot="1">
      <c r="A22" s="19"/>
      <c r="B22" s="41"/>
      <c r="C22" s="103"/>
      <c r="D22" s="631"/>
      <c r="E22" s="632"/>
      <c r="F22" s="632"/>
      <c r="G22" s="632"/>
      <c r="H22" s="632"/>
      <c r="I22" s="633"/>
      <c r="J22" s="42"/>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row>
    <row r="23" spans="1:52" s="11" customFormat="1">
      <c r="A23" s="19"/>
      <c r="B23" s="41"/>
      <c r="C23" s="96"/>
      <c r="D23" s="96"/>
      <c r="E23" s="96"/>
      <c r="F23" s="103"/>
      <c r="G23" s="96"/>
      <c r="H23" s="100"/>
      <c r="I23" s="100"/>
      <c r="J23" s="42"/>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row>
    <row r="24" spans="1:52" ht="15.75" customHeight="1" thickBot="1">
      <c r="A24" s="20"/>
      <c r="B24" s="41"/>
      <c r="C24" s="44"/>
      <c r="D24" s="596" t="s">
        <v>256</v>
      </c>
      <c r="E24" s="596"/>
      <c r="F24" s="596" t="s">
        <v>260</v>
      </c>
      <c r="G24" s="596"/>
      <c r="H24" s="98" t="s">
        <v>261</v>
      </c>
      <c r="I24" s="98" t="s">
        <v>232</v>
      </c>
      <c r="J24" s="42"/>
      <c r="K24" s="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row>
    <row r="25" spans="1:52" ht="59.5" customHeight="1" thickBot="1">
      <c r="A25" s="20"/>
      <c r="B25" s="41"/>
      <c r="C25" s="97" t="s">
        <v>254</v>
      </c>
      <c r="D25" s="618" t="s">
        <v>750</v>
      </c>
      <c r="E25" s="619"/>
      <c r="F25" s="618" t="s">
        <v>753</v>
      </c>
      <c r="G25" s="619"/>
      <c r="H25" s="326" t="s">
        <v>754</v>
      </c>
      <c r="I25" s="437" t="s">
        <v>794</v>
      </c>
      <c r="J25" s="42"/>
      <c r="K25" s="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row>
    <row r="26" spans="1:52" ht="57.5" customHeight="1" thickBot="1">
      <c r="A26" s="20"/>
      <c r="B26" s="41"/>
      <c r="C26" s="97"/>
      <c r="D26" s="618" t="s">
        <v>751</v>
      </c>
      <c r="E26" s="619"/>
      <c r="F26" s="618" t="s">
        <v>752</v>
      </c>
      <c r="G26" s="619"/>
      <c r="H26" s="326" t="s">
        <v>755</v>
      </c>
      <c r="I26" s="437" t="s">
        <v>20</v>
      </c>
      <c r="J26" s="42"/>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row>
    <row r="27" spans="1:52" ht="48" customHeight="1" thickBot="1">
      <c r="A27" s="20"/>
      <c r="B27" s="41"/>
      <c r="C27" s="97"/>
      <c r="D27" s="618" t="s">
        <v>855</v>
      </c>
      <c r="E27" s="619"/>
      <c r="F27" s="618" t="s">
        <v>856</v>
      </c>
      <c r="G27" s="619"/>
      <c r="H27" s="327" t="s">
        <v>857</v>
      </c>
      <c r="I27" s="437" t="s">
        <v>20</v>
      </c>
      <c r="J27" s="42"/>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row>
    <row r="28" spans="1:52" ht="18.75" customHeight="1" thickBot="1">
      <c r="A28" s="20"/>
      <c r="B28" s="41"/>
      <c r="C28" s="39"/>
      <c r="D28" s="39"/>
      <c r="E28" s="39"/>
      <c r="F28" s="39"/>
      <c r="G28" s="39"/>
      <c r="H28" s="105" t="s">
        <v>257</v>
      </c>
      <c r="I28" s="436" t="s">
        <v>20</v>
      </c>
      <c r="J28" s="42"/>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row>
    <row r="29" spans="1:52" ht="15" thickBot="1">
      <c r="A29" s="20"/>
      <c r="B29" s="41"/>
      <c r="C29" s="39"/>
      <c r="D29" s="142" t="s">
        <v>283</v>
      </c>
      <c r="E29" s="144"/>
      <c r="F29" s="39"/>
      <c r="G29" s="39"/>
      <c r="H29" s="106"/>
      <c r="I29" s="39"/>
      <c r="J29" s="42"/>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row>
    <row r="30" spans="1:52" ht="15" thickBot="1">
      <c r="A30" s="20"/>
      <c r="B30" s="41"/>
      <c r="C30" s="39"/>
      <c r="D30" s="73" t="s">
        <v>60</v>
      </c>
      <c r="E30" s="592" t="s">
        <v>844</v>
      </c>
      <c r="F30" s="593"/>
      <c r="G30" s="593"/>
      <c r="H30" s="594"/>
      <c r="I30" s="39"/>
      <c r="J30" s="42"/>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row>
    <row r="31" spans="1:52" ht="15" thickBot="1">
      <c r="A31" s="20"/>
      <c r="B31" s="41"/>
      <c r="C31" s="39"/>
      <c r="D31" s="73" t="s">
        <v>62</v>
      </c>
      <c r="E31" s="595" t="s">
        <v>798</v>
      </c>
      <c r="F31" s="593"/>
      <c r="G31" s="593"/>
      <c r="H31" s="594"/>
      <c r="I31" s="39"/>
      <c r="J31" s="42"/>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row>
    <row r="32" spans="1:52">
      <c r="A32" s="20"/>
      <c r="B32" s="41"/>
      <c r="C32" s="39"/>
      <c r="D32" s="39"/>
      <c r="E32" s="39"/>
      <c r="F32" s="39"/>
      <c r="G32" s="39"/>
      <c r="H32" s="106"/>
      <c r="I32" s="39"/>
      <c r="J32" s="42"/>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row>
    <row r="33" spans="1:52" ht="15.75" customHeight="1" thickBot="1">
      <c r="A33" s="20"/>
      <c r="B33" s="41"/>
      <c r="C33" s="44"/>
      <c r="D33" s="596" t="s">
        <v>256</v>
      </c>
      <c r="E33" s="596"/>
      <c r="F33" s="596" t="s">
        <v>260</v>
      </c>
      <c r="G33" s="596"/>
      <c r="H33" s="98" t="s">
        <v>261</v>
      </c>
      <c r="I33" s="98" t="s">
        <v>232</v>
      </c>
      <c r="J33" s="42"/>
      <c r="K33" s="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row>
    <row r="34" spans="1:52" ht="40" customHeight="1" thickBot="1">
      <c r="A34" s="20"/>
      <c r="B34" s="41"/>
      <c r="C34" s="97" t="s">
        <v>286</v>
      </c>
      <c r="D34" s="597"/>
      <c r="E34" s="598"/>
      <c r="F34" s="597"/>
      <c r="G34" s="598"/>
      <c r="H34" s="102"/>
      <c r="I34" s="102"/>
      <c r="J34" s="42"/>
      <c r="K34" s="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row>
    <row r="35" spans="1:52" ht="40" customHeight="1" thickBot="1">
      <c r="A35" s="20"/>
      <c r="B35" s="41"/>
      <c r="C35" s="97"/>
      <c r="D35" s="597"/>
      <c r="E35" s="598"/>
      <c r="F35" s="597"/>
      <c r="G35" s="598"/>
      <c r="H35" s="102"/>
      <c r="I35" s="102"/>
      <c r="J35" s="42"/>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row>
    <row r="36" spans="1:52" ht="48" customHeight="1" thickBot="1">
      <c r="A36" s="20"/>
      <c r="B36" s="41"/>
      <c r="C36" s="97"/>
      <c r="D36" s="597"/>
      <c r="E36" s="598"/>
      <c r="F36" s="597"/>
      <c r="G36" s="598"/>
      <c r="H36" s="102"/>
      <c r="I36" s="102"/>
      <c r="J36" s="42"/>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row>
    <row r="37" spans="1:52" ht="21.75" customHeight="1" thickBot="1">
      <c r="A37" s="20"/>
      <c r="B37" s="41"/>
      <c r="C37" s="39"/>
      <c r="D37" s="39"/>
      <c r="E37" s="39"/>
      <c r="F37" s="39"/>
      <c r="G37" s="39"/>
      <c r="H37" s="105" t="s">
        <v>257</v>
      </c>
      <c r="I37" s="107"/>
      <c r="J37" s="42"/>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row>
    <row r="38" spans="1:52" ht="15" thickBot="1">
      <c r="A38" s="20"/>
      <c r="B38" s="41"/>
      <c r="C38" s="39"/>
      <c r="D38" s="142" t="s">
        <v>283</v>
      </c>
      <c r="E38" s="144"/>
      <c r="F38" s="39"/>
      <c r="G38" s="39"/>
      <c r="H38" s="106"/>
      <c r="I38" s="39"/>
      <c r="J38" s="42"/>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row>
    <row r="39" spans="1:52" ht="15" thickBot="1">
      <c r="A39" s="20"/>
      <c r="B39" s="41"/>
      <c r="C39" s="39"/>
      <c r="D39" s="73" t="s">
        <v>60</v>
      </c>
      <c r="E39" s="608"/>
      <c r="F39" s="609"/>
      <c r="G39" s="609"/>
      <c r="H39" s="610"/>
      <c r="I39" s="39"/>
      <c r="J39" s="42"/>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row>
    <row r="40" spans="1:52" ht="15" thickBot="1">
      <c r="A40" s="20"/>
      <c r="B40" s="41"/>
      <c r="C40" s="39"/>
      <c r="D40" s="73" t="s">
        <v>62</v>
      </c>
      <c r="E40" s="608"/>
      <c r="F40" s="609"/>
      <c r="G40" s="609"/>
      <c r="H40" s="610"/>
      <c r="I40" s="39"/>
      <c r="J40" s="42"/>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row>
    <row r="41" spans="1:52" ht="15" thickBot="1">
      <c r="A41" s="20"/>
      <c r="B41" s="41"/>
      <c r="C41" s="39"/>
      <c r="D41" s="73"/>
      <c r="E41" s="39"/>
      <c r="F41" s="39"/>
      <c r="G41" s="39"/>
      <c r="H41" s="39"/>
      <c r="I41" s="39"/>
      <c r="J41" s="42"/>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row>
    <row r="42" spans="1:52" ht="168" customHeight="1" thickBot="1">
      <c r="A42" s="20"/>
      <c r="B42" s="41"/>
      <c r="C42" s="104"/>
      <c r="D42" s="611" t="s">
        <v>262</v>
      </c>
      <c r="E42" s="611"/>
      <c r="F42" s="612"/>
      <c r="G42" s="613"/>
      <c r="H42" s="613"/>
      <c r="I42" s="614"/>
      <c r="J42" s="42"/>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row>
    <row r="43" spans="1:52" s="11" customFormat="1" ht="18.75" customHeight="1">
      <c r="A43" s="19"/>
      <c r="B43" s="41"/>
      <c r="C43" s="45"/>
      <c r="D43" s="45"/>
      <c r="E43" s="45"/>
      <c r="F43" s="45"/>
      <c r="G43" s="45"/>
      <c r="H43" s="100"/>
      <c r="I43" s="100"/>
      <c r="J43" s="42"/>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row>
    <row r="44" spans="1:52" s="11" customFormat="1" ht="15.75" customHeight="1" thickBot="1">
      <c r="A44" s="19"/>
      <c r="B44" s="41"/>
      <c r="C44" s="39"/>
      <c r="D44" s="40"/>
      <c r="E44" s="40"/>
      <c r="F44" s="40"/>
      <c r="G44" s="72" t="s">
        <v>225</v>
      </c>
      <c r="H44" s="100"/>
      <c r="I44" s="100"/>
      <c r="J44" s="42"/>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row>
    <row r="45" spans="1:52" s="11" customFormat="1" ht="78" customHeight="1">
      <c r="A45" s="19"/>
      <c r="B45" s="41"/>
      <c r="C45" s="39"/>
      <c r="D45" s="40"/>
      <c r="E45" s="40"/>
      <c r="F45" s="22" t="s">
        <v>226</v>
      </c>
      <c r="G45" s="602" t="s">
        <v>294</v>
      </c>
      <c r="H45" s="603"/>
      <c r="I45" s="604"/>
      <c r="J45" s="42"/>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row>
    <row r="46" spans="1:52" s="11" customFormat="1" ht="54.75" customHeight="1">
      <c r="A46" s="19"/>
      <c r="B46" s="41"/>
      <c r="C46" s="39"/>
      <c r="D46" s="40"/>
      <c r="E46" s="40"/>
      <c r="F46" s="23" t="s">
        <v>227</v>
      </c>
      <c r="G46" s="605" t="s">
        <v>295</v>
      </c>
      <c r="H46" s="606"/>
      <c r="I46" s="607"/>
      <c r="J46" s="42"/>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row>
    <row r="47" spans="1:52" s="11" customFormat="1" ht="58.5" customHeight="1">
      <c r="A47" s="19"/>
      <c r="B47" s="41"/>
      <c r="C47" s="39"/>
      <c r="D47" s="40"/>
      <c r="E47" s="40"/>
      <c r="F47" s="23" t="s">
        <v>228</v>
      </c>
      <c r="G47" s="605" t="s">
        <v>296</v>
      </c>
      <c r="H47" s="606"/>
      <c r="I47" s="607"/>
      <c r="J47" s="42"/>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row>
    <row r="48" spans="1:52" ht="60" customHeight="1">
      <c r="A48" s="20"/>
      <c r="B48" s="41"/>
      <c r="C48" s="39"/>
      <c r="D48" s="40"/>
      <c r="E48" s="40"/>
      <c r="F48" s="23" t="s">
        <v>229</v>
      </c>
      <c r="G48" s="605" t="s">
        <v>297</v>
      </c>
      <c r="H48" s="606"/>
      <c r="I48" s="607"/>
      <c r="J48" s="42"/>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row>
    <row r="49" spans="1:52" ht="54" customHeight="1">
      <c r="A49" s="20"/>
      <c r="B49" s="37"/>
      <c r="C49" s="39"/>
      <c r="D49" s="40"/>
      <c r="E49" s="40"/>
      <c r="F49" s="23" t="s">
        <v>230</v>
      </c>
      <c r="G49" s="605" t="s">
        <v>298</v>
      </c>
      <c r="H49" s="606"/>
      <c r="I49" s="607"/>
      <c r="J49" s="38"/>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row>
    <row r="50" spans="1:52" ht="61.5" customHeight="1" thickBot="1">
      <c r="A50" s="20"/>
      <c r="B50" s="37"/>
      <c r="C50" s="39"/>
      <c r="D50" s="40"/>
      <c r="E50" s="40"/>
      <c r="F50" s="24" t="s">
        <v>231</v>
      </c>
      <c r="G50" s="599" t="s">
        <v>299</v>
      </c>
      <c r="H50" s="600"/>
      <c r="I50" s="601"/>
      <c r="J50" s="38"/>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row>
    <row r="51" spans="1:52" ht="15" thickBot="1">
      <c r="A51" s="20"/>
      <c r="B51" s="46"/>
      <c r="C51" s="47"/>
      <c r="D51" s="48"/>
      <c r="E51" s="48"/>
      <c r="F51" s="48"/>
      <c r="G51" s="48"/>
      <c r="H51" s="101"/>
      <c r="I51" s="101"/>
      <c r="J51" s="49"/>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row>
    <row r="52" spans="1:52" ht="50" customHeight="1">
      <c r="A52" s="20"/>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row>
    <row r="53" spans="1:52" ht="50" customHeight="1">
      <c r="A53" s="20"/>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row>
    <row r="54" spans="1:52" ht="49.5" customHeight="1">
      <c r="A54" s="20"/>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row>
    <row r="55" spans="1:52" ht="50" customHeight="1">
      <c r="A55" s="20"/>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row>
    <row r="56" spans="1:52" ht="50" customHeight="1">
      <c r="A56" s="20"/>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row>
    <row r="57" spans="1:52" ht="50" customHeight="1">
      <c r="A57" s="20"/>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row>
    <row r="58" spans="1:52">
      <c r="A58" s="20"/>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row>
    <row r="59" spans="1:52">
      <c r="A59" s="20"/>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row>
    <row r="60" spans="1:52">
      <c r="A60" s="20"/>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row>
    <row r="61" spans="1:52">
      <c r="A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row>
    <row r="62" spans="1:52">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row>
    <row r="63" spans="1:52">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row>
    <row r="64" spans="1:52">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row>
    <row r="65" spans="1:11">
      <c r="A65" s="86"/>
      <c r="B65" s="86"/>
      <c r="C65" s="86"/>
      <c r="D65" s="86"/>
      <c r="E65" s="86"/>
      <c r="F65" s="86"/>
      <c r="G65" s="86"/>
      <c r="H65" s="86"/>
      <c r="I65" s="86"/>
      <c r="J65" s="86"/>
      <c r="K65" s="86"/>
    </row>
    <row r="66" spans="1:11">
      <c r="A66" s="86"/>
      <c r="B66" s="86"/>
      <c r="C66" s="86"/>
      <c r="D66" s="86"/>
      <c r="E66" s="86"/>
      <c r="F66" s="86"/>
      <c r="G66" s="86"/>
      <c r="H66" s="86"/>
      <c r="I66" s="86"/>
      <c r="J66" s="86"/>
      <c r="K66" s="86"/>
    </row>
    <row r="67" spans="1:11">
      <c r="A67" s="86"/>
      <c r="B67" s="86"/>
      <c r="C67" s="86"/>
      <c r="D67" s="86"/>
      <c r="E67" s="86"/>
      <c r="F67" s="86"/>
      <c r="G67" s="86"/>
      <c r="H67" s="86"/>
      <c r="I67" s="86"/>
      <c r="J67" s="86"/>
      <c r="K67" s="86"/>
    </row>
    <row r="68" spans="1:11">
      <c r="A68" s="86"/>
      <c r="B68" s="86"/>
      <c r="C68" s="86"/>
      <c r="D68" s="86"/>
      <c r="E68" s="86"/>
      <c r="F68" s="86"/>
      <c r="G68" s="86"/>
      <c r="H68" s="86"/>
      <c r="I68" s="86"/>
      <c r="J68" s="86"/>
      <c r="K68" s="86"/>
    </row>
    <row r="69" spans="1:11">
      <c r="A69" s="86"/>
      <c r="B69" s="86"/>
      <c r="C69" s="86"/>
      <c r="D69" s="86"/>
      <c r="E69" s="86"/>
      <c r="F69" s="86"/>
      <c r="G69" s="86"/>
      <c r="H69" s="86"/>
      <c r="I69" s="86"/>
      <c r="J69" s="86"/>
      <c r="K69" s="86"/>
    </row>
    <row r="70" spans="1:11">
      <c r="A70" s="86"/>
      <c r="B70" s="86"/>
      <c r="C70" s="86"/>
      <c r="D70" s="86"/>
      <c r="E70" s="86"/>
      <c r="F70" s="86"/>
      <c r="G70" s="86"/>
      <c r="H70" s="86"/>
      <c r="I70" s="86"/>
      <c r="J70" s="86"/>
      <c r="K70" s="86"/>
    </row>
    <row r="71" spans="1:11">
      <c r="A71" s="86"/>
      <c r="B71" s="86"/>
      <c r="C71" s="86"/>
      <c r="D71" s="86"/>
      <c r="E71" s="86"/>
      <c r="F71" s="86"/>
      <c r="G71" s="86"/>
      <c r="H71" s="86"/>
      <c r="I71" s="86"/>
      <c r="J71" s="86"/>
      <c r="K71" s="86"/>
    </row>
    <row r="72" spans="1:11">
      <c r="A72" s="86"/>
      <c r="B72" s="86"/>
      <c r="C72" s="86"/>
      <c r="D72" s="86"/>
      <c r="E72" s="86"/>
      <c r="F72" s="86"/>
      <c r="G72" s="86"/>
      <c r="H72" s="86"/>
      <c r="I72" s="86"/>
      <c r="J72" s="86"/>
      <c r="K72" s="86"/>
    </row>
    <row r="73" spans="1:11">
      <c r="A73" s="86"/>
      <c r="B73" s="86"/>
      <c r="C73" s="86"/>
      <c r="D73" s="86"/>
      <c r="E73" s="86"/>
      <c r="F73" s="86"/>
      <c r="G73" s="86"/>
      <c r="H73" s="86"/>
      <c r="I73" s="86"/>
      <c r="J73" s="86"/>
      <c r="K73" s="86"/>
    </row>
    <row r="74" spans="1:11">
      <c r="A74" s="86"/>
      <c r="B74" s="86"/>
      <c r="C74" s="86"/>
      <c r="D74" s="86"/>
      <c r="E74" s="86"/>
      <c r="F74" s="86"/>
      <c r="G74" s="86"/>
      <c r="H74" s="86"/>
      <c r="I74" s="86"/>
      <c r="J74" s="86"/>
      <c r="K74" s="86"/>
    </row>
    <row r="75" spans="1:11">
      <c r="A75" s="86"/>
      <c r="B75" s="86"/>
      <c r="C75" s="86"/>
      <c r="D75" s="86"/>
      <c r="E75" s="86"/>
      <c r="F75" s="86"/>
      <c r="G75" s="86"/>
      <c r="H75" s="86"/>
      <c r="I75" s="86"/>
      <c r="J75" s="86"/>
      <c r="K75" s="86"/>
    </row>
    <row r="76" spans="1:11">
      <c r="A76" s="86"/>
      <c r="B76" s="86"/>
      <c r="C76" s="86"/>
      <c r="D76" s="86"/>
      <c r="E76" s="86"/>
      <c r="F76" s="86"/>
      <c r="G76" s="86"/>
      <c r="H76" s="86"/>
      <c r="I76" s="86"/>
      <c r="J76" s="86"/>
      <c r="K76" s="86"/>
    </row>
    <row r="77" spans="1:11">
      <c r="A77" s="86"/>
      <c r="B77" s="86"/>
      <c r="C77" s="86"/>
      <c r="D77" s="86"/>
      <c r="E77" s="86"/>
      <c r="F77" s="86"/>
      <c r="G77" s="86"/>
      <c r="H77" s="86"/>
      <c r="I77" s="86"/>
      <c r="J77" s="86"/>
      <c r="K77" s="86"/>
    </row>
    <row r="78" spans="1:11">
      <c r="A78" s="86"/>
      <c r="B78" s="86"/>
      <c r="C78" s="86"/>
      <c r="D78" s="86"/>
      <c r="E78" s="86"/>
      <c r="F78" s="86"/>
      <c r="G78" s="86"/>
      <c r="H78" s="86"/>
      <c r="I78" s="86"/>
      <c r="J78" s="86"/>
      <c r="K78" s="86"/>
    </row>
    <row r="79" spans="1:11">
      <c r="A79" s="86"/>
      <c r="B79" s="86"/>
      <c r="C79" s="86"/>
      <c r="D79" s="86"/>
      <c r="E79" s="86"/>
      <c r="F79" s="86"/>
      <c r="G79" s="86"/>
      <c r="H79" s="86"/>
      <c r="I79" s="86"/>
      <c r="J79" s="86"/>
      <c r="K79" s="86"/>
    </row>
    <row r="80" spans="1:11">
      <c r="A80" s="86"/>
      <c r="B80" s="86"/>
      <c r="C80" s="86"/>
      <c r="D80" s="86"/>
      <c r="E80" s="86"/>
      <c r="F80" s="86"/>
      <c r="G80" s="86"/>
      <c r="H80" s="86"/>
      <c r="I80" s="86"/>
      <c r="J80" s="86"/>
      <c r="K80" s="86"/>
    </row>
    <row r="81" spans="1:11">
      <c r="A81" s="86"/>
      <c r="B81" s="86"/>
      <c r="C81" s="86"/>
      <c r="D81" s="86"/>
      <c r="E81" s="86"/>
      <c r="F81" s="86"/>
      <c r="G81" s="86"/>
      <c r="H81" s="86"/>
      <c r="I81" s="86"/>
      <c r="J81" s="86"/>
      <c r="K81" s="86"/>
    </row>
    <row r="82" spans="1:11">
      <c r="A82" s="86"/>
      <c r="B82" s="86"/>
      <c r="C82" s="86"/>
      <c r="D82" s="86"/>
      <c r="E82" s="86"/>
      <c r="F82" s="86"/>
      <c r="G82" s="86"/>
      <c r="H82" s="86"/>
      <c r="I82" s="86"/>
      <c r="J82" s="86"/>
      <c r="K82" s="86"/>
    </row>
    <row r="83" spans="1:11">
      <c r="A83" s="86"/>
      <c r="B83" s="86"/>
      <c r="C83" s="86"/>
      <c r="D83" s="86"/>
      <c r="E83" s="86"/>
      <c r="F83" s="86"/>
      <c r="G83" s="86"/>
      <c r="H83" s="86"/>
      <c r="I83" s="86"/>
      <c r="J83" s="86"/>
      <c r="K83" s="86"/>
    </row>
    <row r="84" spans="1:11">
      <c r="A84" s="86"/>
      <c r="B84" s="86"/>
      <c r="C84" s="86"/>
      <c r="D84" s="86"/>
      <c r="E84" s="86"/>
      <c r="F84" s="86"/>
      <c r="G84" s="86"/>
      <c r="H84" s="86"/>
      <c r="I84" s="86"/>
      <c r="J84" s="86"/>
      <c r="K84" s="86"/>
    </row>
    <row r="85" spans="1:11">
      <c r="A85" s="86"/>
      <c r="B85" s="86"/>
      <c r="C85" s="86"/>
      <c r="D85" s="86"/>
      <c r="E85" s="86"/>
      <c r="F85" s="86"/>
      <c r="G85" s="86"/>
      <c r="H85" s="86"/>
      <c r="I85" s="86"/>
      <c r="J85" s="86"/>
      <c r="K85" s="86"/>
    </row>
    <row r="86" spans="1:11">
      <c r="A86" s="86"/>
      <c r="B86" s="86"/>
      <c r="C86" s="86"/>
      <c r="D86" s="86"/>
      <c r="E86" s="86"/>
      <c r="F86" s="86"/>
      <c r="G86" s="86"/>
      <c r="H86" s="86"/>
      <c r="I86" s="86"/>
      <c r="J86" s="86"/>
      <c r="K86" s="86"/>
    </row>
    <row r="87" spans="1:11">
      <c r="A87" s="86"/>
      <c r="B87" s="86"/>
      <c r="C87" s="86"/>
      <c r="D87" s="86"/>
      <c r="E87" s="86"/>
      <c r="F87" s="86"/>
      <c r="G87" s="86"/>
      <c r="H87" s="86"/>
      <c r="I87" s="86"/>
      <c r="J87" s="86"/>
      <c r="K87" s="86"/>
    </row>
    <row r="88" spans="1:11">
      <c r="A88" s="86"/>
      <c r="B88" s="86"/>
      <c r="C88" s="86"/>
      <c r="D88" s="86"/>
      <c r="E88" s="86"/>
      <c r="F88" s="86"/>
      <c r="G88" s="86"/>
      <c r="H88" s="86"/>
      <c r="I88" s="86"/>
      <c r="J88" s="86"/>
      <c r="K88" s="86"/>
    </row>
    <row r="89" spans="1:11">
      <c r="A89" s="86"/>
      <c r="B89" s="86"/>
      <c r="C89" s="86"/>
      <c r="D89" s="86"/>
      <c r="E89" s="86"/>
      <c r="F89" s="86"/>
      <c r="G89" s="86"/>
      <c r="H89" s="86"/>
      <c r="I89" s="86"/>
      <c r="J89" s="86"/>
      <c r="K89" s="86"/>
    </row>
    <row r="90" spans="1:11">
      <c r="A90" s="86"/>
      <c r="B90" s="86"/>
      <c r="C90" s="86"/>
      <c r="D90" s="86"/>
      <c r="E90" s="86"/>
      <c r="F90" s="86"/>
      <c r="G90" s="86"/>
      <c r="H90" s="86"/>
      <c r="I90" s="86"/>
      <c r="J90" s="86"/>
      <c r="K90" s="86"/>
    </row>
    <row r="91" spans="1:11">
      <c r="A91" s="86"/>
      <c r="B91" s="86"/>
      <c r="C91" s="86"/>
      <c r="D91" s="86"/>
      <c r="E91" s="86"/>
      <c r="F91" s="86"/>
      <c r="G91" s="86"/>
      <c r="H91" s="86"/>
      <c r="I91" s="86"/>
      <c r="J91" s="86"/>
      <c r="K91" s="86"/>
    </row>
    <row r="92" spans="1:11">
      <c r="A92" s="86"/>
      <c r="B92" s="86"/>
      <c r="C92" s="86"/>
      <c r="D92" s="86"/>
      <c r="E92" s="86"/>
      <c r="F92" s="86"/>
      <c r="G92" s="86"/>
      <c r="H92" s="86"/>
      <c r="I92" s="86"/>
      <c r="J92" s="86"/>
      <c r="K92" s="86"/>
    </row>
    <row r="93" spans="1:11">
      <c r="A93" s="86"/>
      <c r="B93" s="86"/>
      <c r="C93" s="86"/>
      <c r="D93" s="86"/>
      <c r="E93" s="86"/>
      <c r="F93" s="86"/>
      <c r="G93" s="86"/>
      <c r="H93" s="86"/>
      <c r="I93" s="86"/>
      <c r="J93" s="86"/>
      <c r="K93" s="86"/>
    </row>
    <row r="94" spans="1:11">
      <c r="A94" s="86"/>
      <c r="B94" s="86"/>
      <c r="C94" s="86"/>
      <c r="D94" s="86"/>
      <c r="E94" s="86"/>
      <c r="F94" s="86"/>
      <c r="G94" s="86"/>
      <c r="H94" s="86"/>
      <c r="I94" s="86"/>
      <c r="J94" s="86"/>
      <c r="K94" s="86"/>
    </row>
    <row r="95" spans="1:11">
      <c r="A95" s="86"/>
      <c r="B95" s="86"/>
      <c r="C95" s="86"/>
      <c r="D95" s="86"/>
      <c r="E95" s="86"/>
      <c r="F95" s="86"/>
      <c r="G95" s="86"/>
      <c r="H95" s="86"/>
      <c r="I95" s="86"/>
      <c r="J95" s="86"/>
      <c r="K95" s="86"/>
    </row>
    <row r="96" spans="1:11">
      <c r="A96" s="86"/>
      <c r="B96" s="86"/>
      <c r="C96" s="86"/>
      <c r="D96" s="86"/>
      <c r="E96" s="86"/>
      <c r="F96" s="86"/>
      <c r="G96" s="86"/>
      <c r="H96" s="86"/>
      <c r="I96" s="86"/>
      <c r="J96" s="86"/>
      <c r="K96" s="86"/>
    </row>
    <row r="97" spans="1:11">
      <c r="A97" s="86"/>
      <c r="B97" s="86"/>
      <c r="C97" s="86"/>
      <c r="D97" s="86"/>
      <c r="E97" s="86"/>
      <c r="F97" s="86"/>
      <c r="G97" s="86"/>
      <c r="H97" s="86"/>
      <c r="I97" s="86"/>
      <c r="J97" s="86"/>
      <c r="K97" s="86"/>
    </row>
    <row r="98" spans="1:11">
      <c r="A98" s="86"/>
      <c r="B98" s="86"/>
      <c r="C98" s="86"/>
      <c r="D98" s="86"/>
      <c r="E98" s="86"/>
      <c r="F98" s="86"/>
      <c r="G98" s="86"/>
      <c r="H98" s="86"/>
      <c r="I98" s="86"/>
      <c r="J98" s="86"/>
      <c r="K98" s="86"/>
    </row>
    <row r="99" spans="1:11">
      <c r="A99" s="86"/>
      <c r="B99" s="86"/>
      <c r="C99" s="86"/>
      <c r="D99" s="86"/>
      <c r="E99" s="86"/>
      <c r="F99" s="86"/>
      <c r="G99" s="86"/>
      <c r="H99" s="86"/>
      <c r="I99" s="86"/>
      <c r="J99" s="86"/>
      <c r="K99" s="86"/>
    </row>
    <row r="100" spans="1:11">
      <c r="A100" s="86"/>
      <c r="B100" s="86"/>
      <c r="H100" s="86"/>
      <c r="I100" s="86"/>
      <c r="J100" s="86"/>
      <c r="K100" s="86"/>
    </row>
    <row r="101" spans="1:11">
      <c r="A101" s="86"/>
      <c r="B101" s="86"/>
      <c r="H101" s="86"/>
      <c r="I101" s="86"/>
      <c r="J101" s="86"/>
      <c r="K101" s="86"/>
    </row>
    <row r="102" spans="1:11">
      <c r="A102" s="86"/>
      <c r="B102" s="86"/>
      <c r="H102" s="86"/>
      <c r="I102" s="86"/>
      <c r="J102" s="86"/>
      <c r="K102" s="86"/>
    </row>
    <row r="103" spans="1:11">
      <c r="A103" s="86"/>
      <c r="B103" s="86"/>
      <c r="H103" s="86"/>
      <c r="I103" s="86"/>
      <c r="J103" s="86"/>
      <c r="K103" s="86"/>
    </row>
    <row r="104" spans="1:11">
      <c r="A104" s="86"/>
      <c r="B104" s="86"/>
      <c r="H104" s="86"/>
      <c r="I104" s="86"/>
      <c r="J104" s="86"/>
      <c r="K104" s="86"/>
    </row>
    <row r="105" spans="1:11">
      <c r="A105" s="86"/>
      <c r="B105" s="86"/>
      <c r="H105" s="86"/>
      <c r="I105" s="86"/>
      <c r="J105" s="86"/>
      <c r="K105" s="86"/>
    </row>
    <row r="106" spans="1:11">
      <c r="A106" s="86"/>
      <c r="B106" s="86"/>
      <c r="H106" s="86"/>
      <c r="I106" s="86"/>
      <c r="J106" s="86"/>
      <c r="K106" s="86"/>
    </row>
    <row r="107" spans="1:11">
      <c r="A107" s="86"/>
      <c r="B107" s="86"/>
      <c r="H107" s="86"/>
      <c r="I107" s="86"/>
      <c r="J107" s="86"/>
      <c r="K107" s="86"/>
    </row>
    <row r="108" spans="1:11">
      <c r="A108" s="86"/>
      <c r="B108" s="86"/>
      <c r="H108" s="86"/>
      <c r="I108" s="86"/>
      <c r="J108" s="86"/>
      <c r="K108" s="86"/>
    </row>
    <row r="109" spans="1:11">
      <c r="B109" s="86"/>
      <c r="J109" s="86"/>
    </row>
  </sheetData>
  <mergeCells count="45">
    <mergeCell ref="D19:I22"/>
    <mergeCell ref="D25:E25"/>
    <mergeCell ref="D26:E26"/>
    <mergeCell ref="D27:E27"/>
    <mergeCell ref="F25:G25"/>
    <mergeCell ref="F26:G26"/>
    <mergeCell ref="F27:G27"/>
    <mergeCell ref="D24:E24"/>
    <mergeCell ref="F24:G24"/>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 ref="F10:G10"/>
    <mergeCell ref="G50:I50"/>
    <mergeCell ref="F35:G35"/>
    <mergeCell ref="G45:I45"/>
    <mergeCell ref="G46:I46"/>
    <mergeCell ref="G47:I47"/>
    <mergeCell ref="G48:I48"/>
    <mergeCell ref="G49:I49"/>
    <mergeCell ref="E40:H40"/>
    <mergeCell ref="D35:E35"/>
    <mergeCell ref="F36:G36"/>
    <mergeCell ref="E39:H39"/>
    <mergeCell ref="D42:E42"/>
    <mergeCell ref="F42:I42"/>
    <mergeCell ref="E30:H30"/>
    <mergeCell ref="E31:H31"/>
    <mergeCell ref="D33:E33"/>
    <mergeCell ref="D36:E36"/>
    <mergeCell ref="F33:G33"/>
    <mergeCell ref="D34:E34"/>
    <mergeCell ref="F34:G34"/>
  </mergeCells>
  <hyperlinks>
    <hyperlink ref="E16" r:id="rId1" display="adaptation@ourmicronesia.org" xr:uid="{6AB6DE56-A712-4049-91C9-762D7D4992CE}"/>
    <hyperlink ref="E31" r:id="rId2" display="adaptation@ourmicronesia.org" xr:uid="{A49BED4F-A21C-4543-85AA-BC006BBCC434}"/>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zoomScale="70" zoomScaleNormal="70" workbookViewId="0">
      <selection activeCell="G16" sqref="G16"/>
    </sheetView>
  </sheetViews>
  <sheetFormatPr defaultColWidth="8.81640625" defaultRowHeight="14.5"/>
  <cols>
    <col min="1" max="1" width="1.453125" customWidth="1"/>
    <col min="2" max="2" width="1.81640625" customWidth="1"/>
    <col min="3" max="3" width="13.453125" customWidth="1"/>
    <col min="4" max="4" width="11.453125" customWidth="1"/>
    <col min="5" max="5" width="37.1796875" customWidth="1"/>
    <col min="6" max="6" width="63.6328125" customWidth="1"/>
    <col min="7" max="7" width="57.1796875" customWidth="1"/>
    <col min="8" max="8" width="53.36328125" customWidth="1"/>
    <col min="9" max="10" width="1.6328125" customWidth="1"/>
  </cols>
  <sheetData>
    <row r="1" spans="2:9" ht="15" thickBot="1"/>
    <row r="2" spans="2:9" ht="15" thickBot="1">
      <c r="B2" s="33"/>
      <c r="C2" s="34"/>
      <c r="D2" s="35"/>
      <c r="E2" s="35"/>
      <c r="F2" s="35"/>
      <c r="G2" s="35"/>
      <c r="H2" s="35"/>
      <c r="I2" s="36"/>
    </row>
    <row r="3" spans="2:9" ht="20.5" thickBot="1">
      <c r="B3" s="79"/>
      <c r="C3" s="474" t="s">
        <v>248</v>
      </c>
      <c r="D3" s="634"/>
      <c r="E3" s="634"/>
      <c r="F3" s="634"/>
      <c r="G3" s="634"/>
      <c r="H3" s="635"/>
      <c r="I3" s="81"/>
    </row>
    <row r="4" spans="2:9">
      <c r="B4" s="37"/>
      <c r="C4" s="636" t="s">
        <v>249</v>
      </c>
      <c r="D4" s="636"/>
      <c r="E4" s="636"/>
      <c r="F4" s="636"/>
      <c r="G4" s="636"/>
      <c r="H4" s="636"/>
      <c r="I4" s="38"/>
    </row>
    <row r="5" spans="2:9">
      <c r="B5" s="37"/>
      <c r="C5" s="637"/>
      <c r="D5" s="637"/>
      <c r="E5" s="637"/>
      <c r="F5" s="637"/>
      <c r="G5" s="637"/>
      <c r="H5" s="637"/>
      <c r="I5" s="38"/>
    </row>
    <row r="6" spans="2:9" ht="56" customHeight="1" thickBot="1">
      <c r="B6" s="37"/>
      <c r="C6" s="642" t="s">
        <v>250</v>
      </c>
      <c r="D6" s="642"/>
      <c r="E6" s="40"/>
      <c r="F6" s="40"/>
      <c r="G6" s="40"/>
      <c r="H6" s="40"/>
      <c r="I6" s="38"/>
    </row>
    <row r="7" spans="2:9" ht="30" customHeight="1" thickBot="1">
      <c r="B7" s="37"/>
      <c r="C7" s="145" t="s">
        <v>247</v>
      </c>
      <c r="D7" s="638" t="s">
        <v>246</v>
      </c>
      <c r="E7" s="639"/>
      <c r="F7" s="87" t="s">
        <v>244</v>
      </c>
      <c r="G7" s="88" t="s">
        <v>278</v>
      </c>
      <c r="H7" s="87" t="s">
        <v>287</v>
      </c>
      <c r="I7" s="38"/>
    </row>
    <row r="8" spans="2:9" ht="126">
      <c r="B8" s="41"/>
      <c r="C8" s="92" t="s">
        <v>712</v>
      </c>
      <c r="D8" s="640" t="s">
        <v>704</v>
      </c>
      <c r="E8" s="641"/>
      <c r="F8" s="258" t="s">
        <v>846</v>
      </c>
      <c r="G8" s="328" t="s">
        <v>847</v>
      </c>
      <c r="H8" s="258" t="s">
        <v>705</v>
      </c>
      <c r="I8" s="42"/>
    </row>
    <row r="9" spans="2:9" ht="196">
      <c r="B9" s="41"/>
      <c r="C9" s="93" t="s">
        <v>713</v>
      </c>
      <c r="D9" s="643" t="s">
        <v>707</v>
      </c>
      <c r="E9" s="644"/>
      <c r="F9" s="23" t="s">
        <v>706</v>
      </c>
      <c r="G9" s="23" t="s">
        <v>845</v>
      </c>
      <c r="H9" s="23" t="s">
        <v>709</v>
      </c>
      <c r="I9" s="42"/>
    </row>
    <row r="10" spans="2:9" ht="244.5" customHeight="1">
      <c r="B10" s="41"/>
      <c r="C10" s="93" t="s">
        <v>714</v>
      </c>
      <c r="D10" s="643" t="s">
        <v>708</v>
      </c>
      <c r="E10" s="644"/>
      <c r="F10" s="23" t="s">
        <v>758</v>
      </c>
      <c r="G10" s="23" t="s">
        <v>738</v>
      </c>
      <c r="H10" s="23" t="s">
        <v>710</v>
      </c>
      <c r="I10" s="42"/>
    </row>
    <row r="11" spans="2:9" ht="253.5" customHeight="1">
      <c r="B11" s="41"/>
      <c r="C11" s="93" t="s">
        <v>715</v>
      </c>
      <c r="D11" s="643" t="s">
        <v>759</v>
      </c>
      <c r="E11" s="644"/>
      <c r="F11" s="23" t="s">
        <v>739</v>
      </c>
      <c r="G11" s="23" t="s">
        <v>740</v>
      </c>
      <c r="H11" s="23" t="s">
        <v>711</v>
      </c>
      <c r="I11" s="42"/>
    </row>
    <row r="12" spans="2:9" s="262" customFormat="1" ht="123.5" customHeight="1">
      <c r="B12" s="259"/>
      <c r="C12" s="261" t="s">
        <v>716</v>
      </c>
      <c r="D12" s="643" t="s">
        <v>704</v>
      </c>
      <c r="E12" s="644"/>
      <c r="F12" s="23" t="s">
        <v>741</v>
      </c>
      <c r="G12" s="23" t="s">
        <v>849</v>
      </c>
      <c r="H12" s="23" t="s">
        <v>717</v>
      </c>
      <c r="I12" s="260"/>
    </row>
    <row r="13" spans="2:9" ht="242.5" customHeight="1">
      <c r="B13" s="41"/>
      <c r="C13" s="93" t="s">
        <v>718</v>
      </c>
      <c r="D13" s="643" t="s">
        <v>742</v>
      </c>
      <c r="E13" s="644"/>
      <c r="F13" s="23" t="s">
        <v>719</v>
      </c>
      <c r="G13" s="23" t="s">
        <v>848</v>
      </c>
      <c r="H13" s="23" t="s">
        <v>720</v>
      </c>
      <c r="I13" s="42"/>
    </row>
    <row r="14" spans="2:9" ht="166" customHeight="1">
      <c r="B14" s="41"/>
      <c r="C14" s="93" t="s">
        <v>721</v>
      </c>
      <c r="D14" s="643" t="s">
        <v>722</v>
      </c>
      <c r="E14" s="644"/>
      <c r="F14" s="23" t="s">
        <v>723</v>
      </c>
      <c r="G14" s="23" t="s">
        <v>850</v>
      </c>
      <c r="H14" s="23" t="s">
        <v>724</v>
      </c>
      <c r="I14" s="42"/>
    </row>
    <row r="15" spans="2:9" ht="215" customHeight="1">
      <c r="B15" s="41"/>
      <c r="C15" s="93" t="s">
        <v>725</v>
      </c>
      <c r="D15" s="643" t="s">
        <v>747</v>
      </c>
      <c r="E15" s="644"/>
      <c r="F15" s="23" t="s">
        <v>744</v>
      </c>
      <c r="G15" s="23" t="s">
        <v>1097</v>
      </c>
      <c r="H15" s="23" t="s">
        <v>743</v>
      </c>
      <c r="I15" s="42"/>
    </row>
    <row r="16" spans="2:9" ht="292" customHeight="1">
      <c r="B16" s="41"/>
      <c r="C16" s="93" t="s">
        <v>726</v>
      </c>
      <c r="D16" s="643" t="s">
        <v>745</v>
      </c>
      <c r="E16" s="644"/>
      <c r="F16" s="23" t="s">
        <v>727</v>
      </c>
      <c r="G16" s="432" t="s">
        <v>1096</v>
      </c>
      <c r="H16" s="23" t="s">
        <v>728</v>
      </c>
      <c r="I16" s="42"/>
    </row>
    <row r="17" spans="2:9" ht="56" customHeight="1">
      <c r="B17" s="41"/>
      <c r="C17" s="93" t="s">
        <v>729</v>
      </c>
      <c r="D17" s="643" t="s">
        <v>722</v>
      </c>
      <c r="E17" s="644"/>
      <c r="F17" s="23" t="s">
        <v>761</v>
      </c>
      <c r="G17" s="256" t="s">
        <v>746</v>
      </c>
      <c r="H17" s="23" t="s">
        <v>730</v>
      </c>
      <c r="I17" s="42"/>
    </row>
    <row r="18" spans="2:9" ht="250.5" customHeight="1">
      <c r="B18" s="41"/>
      <c r="C18" s="93" t="s">
        <v>731</v>
      </c>
      <c r="D18" s="643" t="s">
        <v>732</v>
      </c>
      <c r="E18" s="644"/>
      <c r="F18" s="256" t="s">
        <v>733</v>
      </c>
      <c r="G18" s="256" t="s">
        <v>746</v>
      </c>
      <c r="H18" s="23" t="s">
        <v>734</v>
      </c>
      <c r="I18" s="42"/>
    </row>
    <row r="19" spans="2:9" ht="179.5" customHeight="1">
      <c r="B19" s="41"/>
      <c r="C19" s="93" t="s">
        <v>735</v>
      </c>
      <c r="D19" s="643" t="s">
        <v>760</v>
      </c>
      <c r="E19" s="644"/>
      <c r="F19" s="23" t="s">
        <v>736</v>
      </c>
      <c r="G19" s="256" t="s">
        <v>746</v>
      </c>
      <c r="H19" s="23" t="s">
        <v>737</v>
      </c>
      <c r="I19" s="42"/>
    </row>
    <row r="20" spans="2:9">
      <c r="B20" s="41"/>
      <c r="C20" s="93"/>
      <c r="D20" s="647"/>
      <c r="E20" s="648"/>
      <c r="F20" s="256"/>
      <c r="G20" s="256"/>
      <c r="H20" s="256"/>
      <c r="I20" s="42"/>
    </row>
    <row r="21" spans="2:9">
      <c r="B21" s="41"/>
      <c r="C21" s="93"/>
      <c r="D21" s="647"/>
      <c r="E21" s="648"/>
      <c r="F21" s="256"/>
      <c r="G21" s="256"/>
      <c r="H21" s="256"/>
      <c r="I21" s="42"/>
    </row>
    <row r="22" spans="2:9">
      <c r="B22" s="41"/>
      <c r="C22" s="93"/>
      <c r="D22" s="647"/>
      <c r="E22" s="648"/>
      <c r="F22" s="256"/>
      <c r="G22" s="256"/>
      <c r="H22" s="256"/>
      <c r="I22" s="42"/>
    </row>
    <row r="23" spans="2:9">
      <c r="B23" s="41"/>
      <c r="C23" s="93"/>
      <c r="D23" s="647"/>
      <c r="E23" s="648"/>
      <c r="F23" s="256"/>
      <c r="G23" s="256"/>
      <c r="H23" s="256"/>
      <c r="I23" s="42"/>
    </row>
    <row r="24" spans="2:9">
      <c r="B24" s="41"/>
      <c r="C24" s="93"/>
      <c r="D24" s="647"/>
      <c r="E24" s="648"/>
      <c r="F24" s="256"/>
      <c r="G24" s="256"/>
      <c r="H24" s="256"/>
      <c r="I24" s="42"/>
    </row>
    <row r="25" spans="2:9">
      <c r="B25" s="41"/>
      <c r="C25" s="93"/>
      <c r="D25" s="647"/>
      <c r="E25" s="648"/>
      <c r="F25" s="256"/>
      <c r="G25" s="256"/>
      <c r="H25" s="256"/>
      <c r="I25" s="42"/>
    </row>
    <row r="26" spans="2:9">
      <c r="B26" s="41"/>
      <c r="C26" s="93"/>
      <c r="D26" s="647"/>
      <c r="E26" s="648"/>
      <c r="F26" s="256"/>
      <c r="G26" s="256"/>
      <c r="H26" s="256"/>
      <c r="I26" s="42"/>
    </row>
    <row r="27" spans="2:9">
      <c r="B27" s="41"/>
      <c r="C27" s="93"/>
      <c r="D27" s="647"/>
      <c r="E27" s="648"/>
      <c r="F27" s="256"/>
      <c r="G27" s="256"/>
      <c r="H27" s="256"/>
      <c r="I27" s="42"/>
    </row>
    <row r="28" spans="2:9">
      <c r="B28" s="41"/>
      <c r="C28" s="93"/>
      <c r="D28" s="647"/>
      <c r="E28" s="648"/>
      <c r="F28" s="256"/>
      <c r="G28" s="256"/>
      <c r="H28" s="256"/>
      <c r="I28" s="42"/>
    </row>
    <row r="29" spans="2:9">
      <c r="B29" s="41"/>
      <c r="C29" s="93"/>
      <c r="D29" s="647"/>
      <c r="E29" s="648"/>
      <c r="F29" s="256"/>
      <c r="G29" s="256"/>
      <c r="H29" s="256"/>
      <c r="I29" s="42"/>
    </row>
    <row r="30" spans="2:9">
      <c r="B30" s="41"/>
      <c r="C30" s="93"/>
      <c r="D30" s="647"/>
      <c r="E30" s="648"/>
      <c r="F30" s="256"/>
      <c r="G30" s="256"/>
      <c r="H30" s="256"/>
      <c r="I30" s="42"/>
    </row>
    <row r="31" spans="2:9" ht="15" thickBot="1">
      <c r="B31" s="41"/>
      <c r="C31" s="94"/>
      <c r="D31" s="645"/>
      <c r="E31" s="646"/>
      <c r="F31" s="257"/>
      <c r="G31" s="257"/>
      <c r="H31" s="257"/>
      <c r="I31" s="42"/>
    </row>
    <row r="32" spans="2:9" ht="15" thickBot="1">
      <c r="B32" s="89"/>
      <c r="C32" s="90"/>
      <c r="D32" s="90"/>
      <c r="E32" s="90"/>
      <c r="F32" s="90"/>
      <c r="G32" s="90"/>
      <c r="H32" s="90"/>
      <c r="I32" s="91"/>
    </row>
  </sheetData>
  <mergeCells count="29">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A26" zoomScale="68" zoomScaleNormal="68" workbookViewId="0">
      <selection activeCell="D19" sqref="D19"/>
    </sheetView>
  </sheetViews>
  <sheetFormatPr defaultColWidth="8.81640625" defaultRowHeight="14.5"/>
  <cols>
    <col min="1" max="1" width="1.36328125" customWidth="1"/>
    <col min="2" max="2" width="2" customWidth="1"/>
    <col min="3" max="3" width="45.36328125" customWidth="1"/>
    <col min="4" max="4" width="83.1796875" customWidth="1"/>
    <col min="5" max="5" width="2.453125" customWidth="1"/>
    <col min="6" max="6" width="1.453125" customWidth="1"/>
  </cols>
  <sheetData>
    <row r="1" spans="2:5" ht="15" thickBot="1"/>
    <row r="2" spans="2:5" ht="15" thickBot="1">
      <c r="B2" s="108"/>
      <c r="C2" s="60"/>
      <c r="D2" s="60"/>
      <c r="E2" s="61"/>
    </row>
    <row r="3" spans="2:5" ht="18" thickBot="1">
      <c r="B3" s="109"/>
      <c r="C3" s="650" t="s">
        <v>263</v>
      </c>
      <c r="D3" s="651"/>
      <c r="E3" s="110"/>
    </row>
    <row r="4" spans="2:5">
      <c r="B4" s="109"/>
      <c r="C4" s="111"/>
      <c r="D4" s="111"/>
      <c r="E4" s="110"/>
    </row>
    <row r="5" spans="2:5" ht="15" thickBot="1">
      <c r="B5" s="109"/>
      <c r="C5" s="112" t="s">
        <v>302</v>
      </c>
      <c r="D5" s="111"/>
      <c r="E5" s="110"/>
    </row>
    <row r="6" spans="2:5" ht="15" thickBot="1">
      <c r="B6" s="109"/>
      <c r="C6" s="122" t="s">
        <v>264</v>
      </c>
      <c r="D6" s="123" t="s">
        <v>265</v>
      </c>
      <c r="E6" s="110"/>
    </row>
    <row r="7" spans="2:5" ht="406.5" thickBot="1">
      <c r="B7" s="109"/>
      <c r="C7" s="113" t="s">
        <v>306</v>
      </c>
      <c r="D7" s="267" t="s">
        <v>1095</v>
      </c>
      <c r="E7" s="110"/>
    </row>
    <row r="8" spans="2:5" ht="42.5" thickBot="1">
      <c r="B8" s="109"/>
      <c r="C8" s="115" t="s">
        <v>307</v>
      </c>
      <c r="D8" s="116" t="s">
        <v>778</v>
      </c>
      <c r="E8" s="110"/>
    </row>
    <row r="9" spans="2:5" ht="42.5" thickBot="1">
      <c r="B9" s="109"/>
      <c r="C9" s="117" t="s">
        <v>266</v>
      </c>
      <c r="D9" s="118" t="s">
        <v>779</v>
      </c>
      <c r="E9" s="110"/>
    </row>
    <row r="10" spans="2:5" ht="70.5" thickBot="1">
      <c r="B10" s="109"/>
      <c r="C10" s="113" t="s">
        <v>279</v>
      </c>
      <c r="D10" s="114" t="s">
        <v>756</v>
      </c>
      <c r="E10" s="110"/>
    </row>
    <row r="11" spans="2:5">
      <c r="B11" s="109"/>
      <c r="C11" s="111"/>
      <c r="D11" s="111"/>
      <c r="E11" s="110"/>
    </row>
    <row r="12" spans="2:5" ht="15" thickBot="1">
      <c r="B12" s="109"/>
      <c r="C12" s="652" t="s">
        <v>303</v>
      </c>
      <c r="D12" s="652"/>
      <c r="E12" s="110"/>
    </row>
    <row r="13" spans="2:5" ht="15" thickBot="1">
      <c r="B13" s="109"/>
      <c r="C13" s="124" t="s">
        <v>267</v>
      </c>
      <c r="D13" s="124" t="s">
        <v>265</v>
      </c>
      <c r="E13" s="110"/>
    </row>
    <row r="14" spans="2:5" ht="15" thickBot="1">
      <c r="B14" s="109"/>
      <c r="C14" s="649" t="s">
        <v>304</v>
      </c>
      <c r="D14" s="649"/>
      <c r="E14" s="110"/>
    </row>
    <row r="15" spans="2:5" ht="70.5" thickBot="1">
      <c r="B15" s="109"/>
      <c r="C15" s="117" t="s">
        <v>308</v>
      </c>
      <c r="D15" s="265" t="s">
        <v>799</v>
      </c>
      <c r="E15" s="110"/>
    </row>
    <row r="16" spans="2:5" ht="56.5" thickBot="1">
      <c r="B16" s="109"/>
      <c r="C16" s="117" t="s">
        <v>309</v>
      </c>
      <c r="D16" s="119" t="s">
        <v>780</v>
      </c>
      <c r="E16" s="110"/>
    </row>
    <row r="17" spans="2:5" ht="15" thickBot="1">
      <c r="B17" s="109"/>
      <c r="C17" s="653" t="s">
        <v>678</v>
      </c>
      <c r="D17" s="653"/>
      <c r="E17" s="110"/>
    </row>
    <row r="18" spans="2:5" ht="233" customHeight="1" thickBot="1">
      <c r="B18" s="109"/>
      <c r="C18" s="251" t="s">
        <v>676</v>
      </c>
      <c r="D18" s="438" t="s">
        <v>1098</v>
      </c>
      <c r="E18" s="110"/>
    </row>
    <row r="19" spans="2:5" ht="120.75" customHeight="1" thickBot="1">
      <c r="B19" s="109"/>
      <c r="C19" s="251" t="s">
        <v>677</v>
      </c>
      <c r="D19" s="438" t="s">
        <v>1099</v>
      </c>
      <c r="E19" s="110"/>
    </row>
    <row r="20" spans="2:5" ht="15" thickBot="1">
      <c r="B20" s="109"/>
      <c r="C20" s="649" t="s">
        <v>305</v>
      </c>
      <c r="D20" s="649"/>
      <c r="E20" s="110"/>
    </row>
    <row r="21" spans="2:5" ht="112.5" thickBot="1">
      <c r="B21" s="109"/>
      <c r="C21" s="117" t="s">
        <v>310</v>
      </c>
      <c r="D21" s="120" t="s">
        <v>801</v>
      </c>
      <c r="E21" s="110"/>
    </row>
    <row r="22" spans="2:5" ht="56.5" thickBot="1">
      <c r="B22" s="109"/>
      <c r="C22" s="117" t="s">
        <v>301</v>
      </c>
      <c r="D22" s="324" t="s">
        <v>800</v>
      </c>
      <c r="E22" s="110"/>
    </row>
    <row r="23" spans="2:5" ht="15" thickBot="1">
      <c r="B23" s="109"/>
      <c r="C23" s="649" t="s">
        <v>268</v>
      </c>
      <c r="D23" s="649"/>
      <c r="E23" s="110"/>
    </row>
    <row r="24" spans="2:5" ht="42.5" thickBot="1">
      <c r="B24" s="109"/>
      <c r="C24" s="120" t="s">
        <v>269</v>
      </c>
      <c r="D24" s="120" t="s">
        <v>781</v>
      </c>
      <c r="E24" s="110"/>
    </row>
    <row r="25" spans="2:5" ht="56.5" thickBot="1">
      <c r="B25" s="109"/>
      <c r="C25" s="120" t="s">
        <v>270</v>
      </c>
      <c r="D25" s="120" t="s">
        <v>782</v>
      </c>
      <c r="E25" s="110"/>
    </row>
    <row r="26" spans="2:5" ht="28.5" thickBot="1">
      <c r="B26" s="109"/>
      <c r="C26" s="120" t="s">
        <v>271</v>
      </c>
      <c r="D26" s="120" t="s">
        <v>783</v>
      </c>
      <c r="E26" s="110"/>
    </row>
    <row r="27" spans="2:5" ht="15" thickBot="1">
      <c r="B27" s="109"/>
      <c r="C27" s="649" t="s">
        <v>272</v>
      </c>
      <c r="D27" s="649"/>
      <c r="E27" s="110"/>
    </row>
    <row r="28" spans="2:5" ht="71" thickBot="1">
      <c r="B28" s="109"/>
      <c r="C28" s="117" t="s">
        <v>311</v>
      </c>
      <c r="D28" s="323" t="s">
        <v>802</v>
      </c>
      <c r="E28" s="110"/>
    </row>
    <row r="29" spans="2:5" ht="28.5" thickBot="1">
      <c r="B29" s="109"/>
      <c r="C29" s="117" t="s">
        <v>312</v>
      </c>
      <c r="D29" s="324" t="s">
        <v>803</v>
      </c>
      <c r="E29" s="110"/>
    </row>
    <row r="30" spans="2:5" ht="84.5" thickBot="1">
      <c r="B30" s="109"/>
      <c r="C30" s="117" t="s">
        <v>273</v>
      </c>
      <c r="D30" s="120" t="s">
        <v>804</v>
      </c>
      <c r="E30" s="110"/>
    </row>
    <row r="31" spans="2:5" ht="42.5" thickBot="1">
      <c r="B31" s="109"/>
      <c r="C31" s="117" t="s">
        <v>313</v>
      </c>
      <c r="D31" s="325" t="s">
        <v>791</v>
      </c>
      <c r="E31" s="110"/>
    </row>
    <row r="32" spans="2:5" ht="15" thickBot="1">
      <c r="B32" s="146"/>
      <c r="C32" s="121"/>
      <c r="D32" s="121"/>
      <c r="E32" s="147"/>
    </row>
  </sheetData>
  <mergeCells count="7">
    <mergeCell ref="C27:D27"/>
    <mergeCell ref="C3:D3"/>
    <mergeCell ref="C12:D12"/>
    <mergeCell ref="C14:D14"/>
    <mergeCell ref="C20:D20"/>
    <mergeCell ref="C23:D23"/>
    <mergeCell ref="C17:D17"/>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5198</ProjectId>
    <ReportingPeriod xmlns="dc9b7735-1e97-4a24-b7a2-47bf824ab39e" xsi:nil="true"/>
    <WBDocsDocURL xmlns="dc9b7735-1e97-4a24-b7a2-47bf824ab39e">http://wbdocsservices.worldbank.org/services?I4_SERVICE=VC&amp;I4_KEY=TF069013&amp;I4_DOCID=090224b0879de75b</WBDocsDocURL>
    <WBDocsDocURLPublicOnly xmlns="dc9b7735-1e97-4a24-b7a2-47bf824ab39e">http://pubdocs.worldbank.org/en/101311591206229644/5198-For-web-MCTAF-PPR-as-of-December-2019-revised-6-3-2020-Final.xlsx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E07BDF8-BA4C-4447-9F60-1F7C33ADF3B3}"/>
</file>

<file path=customXml/itemProps2.xml><?xml version="1.0" encoding="utf-8"?>
<ds:datastoreItem xmlns:ds="http://schemas.openxmlformats.org/officeDocument/2006/customXml" ds:itemID="{125F78FF-C95C-4A77-9ED7-7BA964A88E3D}"/>
</file>

<file path=customXml/itemProps3.xml><?xml version="1.0" encoding="utf-8"?>
<ds:datastoreItem xmlns:ds="http://schemas.openxmlformats.org/officeDocument/2006/customXml" ds:itemID="{0E6B73BF-660E-4DB0-B0C8-EE0794E2763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2020-06-03T13:20:16Z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510d27cd-4660-4312-87a5-687b27c7409e,5;</vt:lpwstr>
  </property>
</Properties>
</file>