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8.xml" ContentType="application/vnd.openxmlformats-officedocument.spreadsheetml.worksheet+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autoCompressPictures="0"/>
  <mc:AlternateContent xmlns:mc="http://schemas.openxmlformats.org/markup-compatibility/2006">
    <mc:Choice Requires="x15">
      <x15ac:absPath xmlns:x15ac="http://schemas.microsoft.com/office/spreadsheetml/2010/11/ac" url="P:\Adaptation Fund\Projects and Programs\Project reports\Samoa\2017\"/>
    </mc:Choice>
  </mc:AlternateContent>
  <bookViews>
    <workbookView xWindow="0" yWindow="0" windowWidth="10530" windowHeight="1125" firstSheet="1" activeTab="2"/>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11" r:id="rId7"/>
    <sheet name="Units for Indicators" sheetId="6" r:id="rId8"/>
  </sheets>
  <externalReferences>
    <externalReference r:id="rId9"/>
  </externalReferences>
  <definedNames>
    <definedName name="iincome">#REF!</definedName>
    <definedName name="income" localSheetId="6">#REF!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F26" i="2" l="1"/>
  <c r="F21" i="2"/>
  <c r="F17" i="2"/>
  <c r="F34" i="2"/>
  <c r="F53" i="2"/>
  <c r="F47" i="2"/>
  <c r="F42" i="2"/>
  <c r="F38" i="2"/>
  <c r="F63" i="2"/>
</calcChain>
</file>

<file path=xl/sharedStrings.xml><?xml version="1.0" encoding="utf-8"?>
<sst xmlns="http://schemas.openxmlformats.org/spreadsheetml/2006/main" count="1454" uniqueCount="799">
  <si>
    <t xml:space="preserve">Project Summary: </t>
  </si>
  <si>
    <t>Yes</t>
  </si>
  <si>
    <t>Albania</t>
  </si>
  <si>
    <t>No</t>
  </si>
  <si>
    <t>Algeria</t>
  </si>
  <si>
    <t>Angola</t>
  </si>
  <si>
    <t>Argentina</t>
  </si>
  <si>
    <t>List documents/ reports/ brochures / articles that have been prepared about the project.</t>
  </si>
  <si>
    <t>Czech Republic</t>
  </si>
  <si>
    <t>List the Website address (URL) of project.</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</si>
  <si>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</si>
  <si>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</si>
  <si>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</si>
  <si>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</si>
  <si>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</si>
  <si>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</si>
  <si>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</si>
  <si>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</si>
  <si>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</si>
  <si>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</si>
  <si>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</si>
  <si>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Eritrea</t>
  </si>
  <si>
    <t>Estonia</t>
  </si>
  <si>
    <t>Ethiopia</t>
  </si>
  <si>
    <t>Fiji</t>
  </si>
  <si>
    <t>Georgia</t>
  </si>
  <si>
    <t>Ghana</t>
  </si>
  <si>
    <t>Grenada</t>
  </si>
  <si>
    <t>Guatemala</t>
  </si>
  <si>
    <t>Guinea</t>
  </si>
  <si>
    <t>Guyana</t>
  </si>
  <si>
    <t>Haiti</t>
  </si>
  <si>
    <t>Honduras</t>
  </si>
  <si>
    <t>Hungary</t>
  </si>
  <si>
    <t>India</t>
  </si>
  <si>
    <t>Indonesia</t>
  </si>
  <si>
    <t>Jamaica</t>
  </si>
  <si>
    <t>Jordan</t>
  </si>
  <si>
    <t>Kazakhstan</t>
  </si>
  <si>
    <t>Kenya</t>
  </si>
  <si>
    <t>Kiribati</t>
  </si>
  <si>
    <t>Latvia</t>
  </si>
  <si>
    <t>Lebanon</t>
  </si>
  <si>
    <t>Lesotho</t>
  </si>
  <si>
    <t>Liberia</t>
  </si>
  <si>
    <t>Lithuania</t>
  </si>
  <si>
    <t>Madagascar</t>
  </si>
  <si>
    <t>Malawi</t>
  </si>
  <si>
    <t>Malaysia</t>
  </si>
  <si>
    <t>Maldives</t>
  </si>
  <si>
    <t>Mali</t>
  </si>
  <si>
    <t>Malta</t>
  </si>
  <si>
    <t>Marshall Islands</t>
  </si>
  <si>
    <t>Mauritania</t>
  </si>
  <si>
    <t>Mauritius</t>
  </si>
  <si>
    <t>Mexico</t>
  </si>
  <si>
    <t>Mongolia</t>
  </si>
  <si>
    <t>Montenegro</t>
  </si>
  <si>
    <t>Morocco</t>
  </si>
  <si>
    <t>Mozambique</t>
  </si>
  <si>
    <t>Myanmar</t>
  </si>
  <si>
    <t>Namibia</t>
  </si>
  <si>
    <t>Nauru</t>
  </si>
  <si>
    <t>Nepal</t>
  </si>
  <si>
    <t>Nicaragua</t>
  </si>
  <si>
    <t>Niger</t>
  </si>
  <si>
    <t>Nigeria</t>
  </si>
  <si>
    <t>Oman</t>
  </si>
  <si>
    <t>Pakistan</t>
  </si>
  <si>
    <t>Palau</t>
  </si>
  <si>
    <t>Panama</t>
  </si>
  <si>
    <t>Papua New Guinea</t>
  </si>
  <si>
    <t>Paraguay</t>
  </si>
  <si>
    <t>Peru</t>
  </si>
  <si>
    <t>Philippines</t>
  </si>
  <si>
    <t>Poland</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</si>
  <si>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</si>
  <si>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</si>
  <si>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</si>
  <si>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</si>
  <si>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</si>
  <si>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</si>
  <si>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</si>
  <si>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</si>
  <si>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</si>
  <si>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</si>
  <si>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</si>
  <si>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</si>
  <si>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</si>
  <si>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</si>
  <si>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Slovenia</t>
  </si>
  <si>
    <t>Solomon Islands</t>
  </si>
  <si>
    <t>South Africa</t>
  </si>
  <si>
    <t>Sri Lanka</t>
  </si>
  <si>
    <t>Sudan</t>
  </si>
  <si>
    <t>Suriname</t>
  </si>
  <si>
    <t>Swaziland</t>
  </si>
  <si>
    <t>Syrian Arab Republic</t>
  </si>
  <si>
    <t>Tajikistan</t>
  </si>
  <si>
    <t>Thailand</t>
  </si>
  <si>
    <t>Timor-Leste</t>
  </si>
  <si>
    <t>Togo</t>
  </si>
  <si>
    <t>Tonga</t>
  </si>
  <si>
    <t>Trinidad and Tobago</t>
  </si>
  <si>
    <t>Tunisia</t>
  </si>
  <si>
    <t>Turkey</t>
  </si>
  <si>
    <t>Turkmenistan</t>
  </si>
  <si>
    <t>Tuvalu</t>
  </si>
  <si>
    <t>Uganda</t>
  </si>
  <si>
    <t>Ukraine</t>
  </si>
  <si>
    <t>Uruguay</t>
  </si>
  <si>
    <t>Uzbekistan</t>
  </si>
  <si>
    <t>Vanuatu</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</si>
  <si>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</si>
  <si>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</si>
  <si>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</si>
  <si>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</si>
  <si>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</si>
  <si>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</si>
  <si>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</si>
  <si>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</si>
  <si>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</si>
  <si>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</si>
  <si>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</si>
  <si>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</si>
  <si>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</si>
  <si>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</si>
  <si>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</si>
  <si>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</si>
  <si>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</si>
  <si>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</si>
  <si>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</si>
  <si>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</si>
  <si>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</si>
  <si>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</si>
  <si>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</si>
  <si>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</si>
  <si>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</si>
  <si>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</si>
  <si>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</si>
  <si>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</si>
  <si>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</si>
  <si>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</si>
  <si>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</si>
  <si>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</si>
  <si>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</si>
  <si>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</si>
  <si>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</si>
  <si>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</si>
  <si>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</si>
  <si>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</si>
  <si>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</si>
  <si>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</si>
  <si>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</si>
  <si>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</si>
  <si>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</si>
  <si>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</si>
  <si>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</si>
  <si>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</si>
  <si>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</si>
  <si>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</si>
  <si>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</si>
  <si>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</si>
  <si>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</si>
  <si>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</si>
  <si>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</si>
  <si>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</si>
  <si>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</si>
  <si>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</si>
  <si>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</si>
  <si>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</si>
  <si>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</si>
  <si>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</si>
  <si>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</si>
  <si>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</si>
  <si>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</si>
  <si>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</si>
  <si>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</si>
  <si>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</si>
  <si>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</si>
  <si>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</si>
  <si>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</si>
  <si>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</si>
  <si>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</si>
  <si>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</si>
  <si>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</si>
  <si>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</si>
  <si>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</si>
  <si>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</si>
  <si>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</si>
  <si>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</si>
  <si>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</si>
  <si>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</si>
  <si>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</si>
  <si>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</si>
  <si>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Target for Project End</t>
  </si>
  <si>
    <t>Period of Report (Dates)</t>
  </si>
  <si>
    <t>PLANNED EXPENDITURE SCHEDULE</t>
  </si>
  <si>
    <t xml:space="preserve">Results Tracker for Adaptation Fund (AF)  Projects    </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</si>
  <si>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</si>
  <si>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</si>
  <si>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</si>
  <si>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</si>
  <si>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</si>
  <si>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</si>
  <si>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</si>
  <si>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</si>
  <si>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</si>
  <si>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</si>
  <si>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</si>
  <si>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</si>
  <si>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</si>
  <si>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</si>
  <si>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</si>
  <si>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</si>
  <si>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</si>
  <si>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</si>
  <si>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</si>
  <si>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</si>
  <si>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</si>
  <si>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</si>
  <si>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</si>
  <si>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</si>
  <si>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</si>
  <si>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</si>
  <si>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</si>
  <si>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</si>
  <si>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</si>
  <si>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</si>
  <si>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</si>
  <si>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</si>
  <si>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</si>
  <si>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</si>
  <si>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</si>
  <si>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</si>
  <si>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</si>
  <si>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</si>
  <si>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</si>
  <si>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</si>
  <si>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</si>
  <si>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</si>
  <si>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</si>
  <si>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</si>
  <si>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</si>
  <si>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</si>
  <si>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</si>
  <si>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</si>
  <si>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</si>
  <si>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</si>
  <si>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</si>
  <si>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</si>
  <si>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</si>
  <si>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</si>
  <si>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</si>
  <si>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</si>
  <si>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</si>
  <si>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</si>
  <si>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</si>
  <si>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</si>
  <si>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</si>
  <si>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</si>
  <si>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</si>
  <si>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</si>
  <si>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</si>
  <si>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</si>
  <si>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</si>
  <si>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</si>
  <si>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</si>
  <si>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</si>
  <si>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</si>
  <si>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</si>
  <si>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</si>
  <si>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</si>
  <si>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</si>
  <si>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</si>
  <si>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</si>
  <si>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</si>
  <si>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</si>
  <si>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</si>
  <si>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</si>
  <si>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</si>
  <si>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</si>
  <si>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</si>
  <si>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</si>
  <si>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</si>
  <si>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</si>
  <si>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</si>
  <si>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</si>
  <si>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</si>
  <si>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</si>
  <si>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</si>
  <si>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</si>
  <si>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</si>
  <si>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</si>
  <si>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</si>
  <si>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</si>
  <si>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</si>
  <si>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</si>
  <si>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</si>
  <si>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</si>
  <si>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</si>
  <si>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</si>
  <si>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</si>
  <si>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</si>
  <si>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</si>
  <si>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</si>
  <si>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</si>
  <si>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</si>
  <si>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</si>
  <si>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</si>
  <si>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</si>
  <si>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</si>
  <si>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</si>
  <si>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</si>
  <si>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</si>
  <si>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</si>
  <si>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</si>
  <si>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</si>
  <si>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</si>
  <si>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</si>
  <si>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</si>
  <si>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</si>
  <si>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</si>
  <si>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</si>
  <si>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</si>
  <si>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</si>
  <si>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</si>
  <si>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</si>
  <si>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</si>
  <si>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</si>
  <si>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</si>
  <si>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</si>
  <si>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</si>
  <si>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</si>
  <si>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</si>
  <si>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</si>
  <si>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</si>
  <si>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</si>
  <si>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</si>
  <si>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</si>
  <si>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</si>
  <si>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</si>
  <si>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</si>
  <si>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</si>
  <si>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</si>
  <si>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</si>
  <si>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</si>
  <si>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</si>
  <si>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</si>
  <si>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</si>
  <si>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</si>
  <si>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</si>
  <si>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</si>
  <si>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</si>
  <si>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</si>
  <si>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</si>
  <si>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</si>
  <si>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</si>
  <si>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</si>
  <si>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</si>
  <si>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</si>
  <si>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</si>
  <si>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</si>
  <si>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</si>
  <si>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</si>
  <si>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</si>
  <si>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</si>
  <si>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</si>
  <si>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</si>
  <si>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</si>
  <si>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</si>
  <si>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</si>
  <si>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</si>
  <si>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</si>
  <si>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</si>
  <si>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</si>
  <si>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</si>
  <si>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</si>
  <si>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</si>
  <si>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</si>
  <si>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</si>
  <si>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</si>
  <si>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</si>
  <si>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</si>
  <si>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</si>
  <si>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</si>
  <si>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</si>
  <si>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</si>
  <si>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</si>
  <si>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</si>
  <si>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</si>
  <si>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</si>
  <si>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</si>
  <si>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</si>
  <si>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</si>
  <si>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</si>
  <si>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</si>
  <si>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</si>
  <si>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</si>
  <si>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</si>
  <si>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</si>
  <si>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</si>
  <si>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</si>
  <si>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</si>
  <si>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</si>
  <si>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</si>
  <si>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</si>
  <si>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</si>
  <si>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</si>
  <si>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</si>
  <si>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</si>
  <si>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</si>
  <si>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</si>
  <si>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</si>
  <si>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</si>
  <si>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</si>
  <si>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</si>
  <si>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</si>
  <si>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</si>
  <si>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</si>
  <si>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</si>
  <si>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</si>
  <si>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</si>
  <si>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</si>
  <si>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</si>
  <si>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</si>
  <si>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</si>
  <si>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</si>
  <si>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</si>
  <si>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</si>
  <si>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</si>
  <si>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</si>
  <si>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</si>
  <si>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</si>
  <si>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</si>
  <si>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</si>
  <si>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</si>
  <si>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</si>
  <si>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</si>
  <si>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</si>
  <si>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</si>
  <si>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</si>
  <si>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</si>
  <si>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</si>
  <si>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</si>
  <si>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</si>
  <si>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</si>
  <si>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</si>
  <si>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</si>
  <si>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</si>
  <si>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</si>
  <si>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</si>
  <si>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</si>
  <si>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</si>
  <si>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</si>
  <si>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</si>
  <si>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</si>
  <si>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</si>
  <si>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</si>
  <si>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</si>
  <si>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</si>
  <si>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</si>
  <si>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</si>
  <si>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</si>
  <si>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</si>
  <si>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</si>
  <si>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</si>
  <si>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</si>
  <si>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</si>
  <si>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</si>
  <si>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</si>
  <si>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</si>
  <si>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</si>
  <si>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</si>
  <si>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</si>
  <si>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</si>
  <si>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</si>
  <si>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</si>
  <si>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</si>
  <si>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</si>
  <si>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</si>
  <si>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</si>
  <si>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</si>
  <si>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</si>
  <si>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</si>
  <si>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</si>
  <si>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</si>
  <si>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</si>
  <si>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</si>
  <si>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</si>
  <si>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</si>
  <si>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</si>
  <si>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</si>
  <si>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</si>
  <si>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</si>
  <si>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</si>
  <si>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</si>
  <si>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</si>
  <si>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</si>
  <si>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</si>
  <si>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</si>
  <si>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</si>
  <si>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</si>
  <si>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</si>
  <si>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</si>
  <si>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</si>
  <si>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</si>
  <si>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</si>
  <si>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</si>
  <si>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</si>
  <si>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</si>
  <si>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</si>
  <si>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</si>
  <si>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</si>
  <si>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</si>
  <si>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</si>
  <si>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</si>
  <si>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</si>
  <si>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</si>
  <si>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</si>
  <si>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</si>
  <si>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</si>
  <si>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</si>
  <si>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</si>
  <si>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</si>
  <si>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</si>
  <si>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</si>
  <si>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</si>
  <si>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</si>
  <si>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</si>
  <si>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</si>
  <si>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</si>
  <si>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</si>
  <si>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</si>
  <si>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</si>
  <si>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</si>
  <si>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</si>
  <si>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</si>
  <si>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</si>
  <si>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</si>
  <si>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</si>
  <si>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</si>
  <si>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</si>
  <si>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</si>
  <si>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</si>
  <si>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</si>
  <si>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</si>
  <si>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</si>
  <si>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</si>
  <si>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</si>
  <si>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</si>
  <si>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</si>
  <si>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</si>
  <si>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</si>
  <si>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</si>
  <si>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</si>
  <si>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</si>
  <si>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</si>
  <si>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</si>
  <si>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</si>
  <si>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</si>
  <si>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</si>
  <si>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</si>
  <si>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</si>
  <si>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</si>
  <si>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</si>
  <si>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</si>
  <si>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</si>
  <si>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</si>
  <si>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</si>
  <si>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</si>
  <si>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</si>
  <si>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</si>
  <si>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</si>
  <si>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</si>
  <si>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</si>
  <si>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</si>
  <si>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</si>
  <si>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</si>
  <si>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</si>
  <si>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</si>
  <si>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</si>
  <si>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</si>
  <si>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Readiness Interventions (Applicable only to NIEs that received one or more readiness grants)</t>
  </si>
  <si>
    <t>1st January 2017 - 31 December 2017</t>
  </si>
  <si>
    <t>Enhancing Resilience of Samoa’s Coastal Communities to Climate Change</t>
  </si>
  <si>
    <t>This programme is designed to complete a holistic and country-wide approach to climate change adaptation in the coastal zones in Samoa. It will provide the vehicle to revise and implement the approved Coastal Infrastructure Management (CIM) Plans on the ground as a practical community based response to adaptation. The program will result in a “whole of country” adaptation response for coastal management at the nationwide scale. The implementation of appropriate responses will be supported by the programme through site specific design of adaptation interventions and active community engagement in the process. The programme will serve to implement the CIM Strategy, which was originally prepared in 2000 and revised in 2006 to include specific reference to CC related issues. In particular the predicted hazard zones were reviewed against the NAPA data (2005) and inter-alia the Climate Risk Profiles (2007) and reference was made to expected land use impacts from more frequent and intense cyclone events. There is an opportunity under this programme to consider the more detailed and updated climate change projections now available for Samoa. The Strategy which has as its central focus a theme of “resilience”, directs coastal adaptation to focus upon activities which will have a positive effect upon community resilience. It sets out a range of adaptation actions that include both "soft” actions such as managed retreat and “hard” engineered solutions such as seawalls. The CIM Strategy has been endorsed by Cabinet as official Government policy with respect to coastal management.</t>
  </si>
  <si>
    <t>PIMS No. 4667</t>
  </si>
  <si>
    <t>UNDP</t>
  </si>
  <si>
    <t>25 Districts of Samoa</t>
  </si>
  <si>
    <t>8-21 Nov 2015</t>
  </si>
  <si>
    <t>www.undp-alm.org/projects/af-samoa                                                                                                 https://drive.google.com/open?id=19qrZNSuGxdNTQELCaGPtckOy9Pup5wga                                       https://drive.google.com/open?id=15LqublewWWE2cGOXxKzkv3c62mpc2Gnp                                                                                                                              https://drive.google.com/open?id=1ePlOyNsNb_xto5BtQ5g90PSWpZsKXuKa                                                                                                                              https://www.facebook.com/SamoaCARES/
https://twitter.com/SamoaCARES                                                                                                                                 https://samoacares.exposure.co/school-safe-havens
https://samoacares.exposure.co/rocking-small-grants</t>
  </si>
  <si>
    <t>Fetoloai Alama-Yandall, ACEO, Planning and Urban Management Agency</t>
  </si>
  <si>
    <t>fetoloai.alama@mnre.gov.ws</t>
  </si>
  <si>
    <t>Ms. Peseta Noumea Simi, Chief Executive Officer, Ministry of Foreign Affairs and Trade</t>
  </si>
  <si>
    <t>noumea@mfat.gov.ws</t>
  </si>
  <si>
    <t>Noto Negoro, Reis Lopez Rello, UNDP</t>
  </si>
  <si>
    <t xml:space="preserve">notonegoro@undp.org; reis.lopez.rello@undp.org </t>
  </si>
  <si>
    <t>bismarck.crawley@mnre.gov.ws</t>
  </si>
  <si>
    <t>MNRE (PUMA) - Kirisimasi Seumanutafa</t>
  </si>
  <si>
    <t>kirisimasi.seumanutafa@mnre.gov.ws</t>
  </si>
  <si>
    <r>
      <t xml:space="preserve">Financial information:  cumulative from project start to </t>
    </r>
    <r>
      <rPr>
        <b/>
        <sz val="14"/>
        <rFont val="Times New Roman"/>
        <family val="1"/>
      </rPr>
      <t>31 December 2017</t>
    </r>
  </si>
  <si>
    <t>Outcome 1: Strengthened awareness and ownership of coastal adaptation and climate risk reduction processes at community and national levels in 25 Districts and 139 villages through gender-sensitive processes</t>
  </si>
  <si>
    <t xml:space="preserve">Output 1.1. CIM Plans reviewed in 25 districts with climate induced disaster risk management fully integrated, adopting a Watershed and Ridge to Reef Management approach </t>
  </si>
  <si>
    <t>Output 1.2.Village hazard zone relocation plans formulated in at least 15 villages in selected districts</t>
  </si>
  <si>
    <t>Output 1.3. Training delivered to 300 village leaders in 139 villages on review of CIM Plans and relocation planning process integrating climate risks.</t>
  </si>
  <si>
    <t>Outcome 2 - Integrated Community-Based Coastal Adaptation and Disaster Risk Management measures</t>
  </si>
  <si>
    <t>Output 2.1 Climate proofing measures implemented on coastal roads and related infrastructure in at least 10 districts and 40 villages</t>
  </si>
  <si>
    <t>Output 2.2. Shoreline protection measures implemented in at least 10 districts and 40 villages.</t>
  </si>
  <si>
    <t>Output 2.3. Water supply enhanced to withstand climate change risks in least 5 districts and 15 villages.</t>
  </si>
  <si>
    <t>Output 2.4. Flood protection measures are implemented in at least 5 districts and 15 villages.</t>
  </si>
  <si>
    <t>Outcome 3 - Institutional strengthening to support climate resilient coastal management policy frameworks</t>
  </si>
  <si>
    <t>Output 3.2 Village hazard zone relocation handbook prepared to guide further relocation planning activities.</t>
  </si>
  <si>
    <t>Output 3.3 Regulatory procedures for physical works implementation revised with climate change risks integrated.</t>
  </si>
  <si>
    <t>Output 3.4 Policymakers and technical officers in the relevant Ministries and Authorities are trained on climate risk assessment and planning processes for coastal adaptation.</t>
  </si>
  <si>
    <t xml:space="preserve">Output 3.5 Adaptation lessons learned and best practices generated through the adaptation implementation and related policy processes are captured and disseminated nationally and globally </t>
  </si>
  <si>
    <t>Project Management</t>
  </si>
  <si>
    <t>Unrealized Gain/Loss</t>
  </si>
  <si>
    <t>Outcome 1 - Strengthened awareness and ownership of coastal adaptation and climate risk reduction processes at community and national levels in 25 Districts and 139 villages</t>
  </si>
  <si>
    <t>Output 1.1. No. of Districts covered by reviewed and updated CIM Plans with climate change risks fully integrated</t>
  </si>
  <si>
    <t>Output 1.2. No. of Districts with village hazard zone relocation plans completed</t>
  </si>
  <si>
    <t>Output 1.3. No. of community representatives trained on coastal risk assessment and adaptation and numbers of individuals engaged in those sessions</t>
  </si>
  <si>
    <t>Travel</t>
  </si>
  <si>
    <t>Workshop and conference</t>
  </si>
  <si>
    <t>Promotional Materials</t>
  </si>
  <si>
    <t>Stationary and Supplies</t>
  </si>
  <si>
    <t>Materials and Supplies</t>
  </si>
  <si>
    <t>Office Furniture/Equipment</t>
  </si>
  <si>
    <t>TAG Meetings</t>
  </si>
  <si>
    <t>UNDP support services (for procurement, payments etc.)</t>
  </si>
  <si>
    <t>Terminal Evaluation</t>
  </si>
  <si>
    <t>As this programme is designed to be complementary to the PPCR programme, any delay in that would impact on achieving desired “whole of country” joint project outputs and outcomes and reduce scope to deliver programme as outlined in proposal.</t>
  </si>
  <si>
    <t>Low</t>
  </si>
  <si>
    <t>Extreme climatic events and geophysical hazards damage or eradicate programme results, or cause major disturbances resulting in delays due to needed emergency and recovery processes.</t>
  </si>
  <si>
    <t>Medium</t>
  </si>
  <si>
    <t>Poor collaboration between project partners.</t>
  </si>
  <si>
    <t>Weak cooperation by villages in proposed districts.</t>
  </si>
  <si>
    <t>Land disputes amongst village members adversely affecting village relocation land use planning.</t>
  </si>
  <si>
    <t xml:space="preserve">The development of the  Relocation Road Map 2017, Relocation Handbook and 15 Village Hazard Zone Relocation Plans revealed the strong support of the village communities to the relocation initiative. This is purely the result of strong awareness through the consultations conducted covering climate change, scenarios and its implications that might have at all levels of the villages.  </t>
  </si>
  <si>
    <t>Limited human resources in Government ministries and agencies to contribute to the activities.</t>
  </si>
  <si>
    <t>A series of unusually adverse climatic conditions damage adaptation measures being implemented, or weaken the interest of key stakeholders to addressing adaptation issues.</t>
  </si>
  <si>
    <t>The techniques and technologies developed are not gender sensitive – i.e. they increase inequity between men and women or change the social roles of men and women in a way that reduces self reliance.</t>
  </si>
  <si>
    <t>Stakeholders are not able to perceive reductions in vulnerability over the time-scale determined by programme duration;</t>
  </si>
  <si>
    <t xml:space="preserve"> Low</t>
  </si>
  <si>
    <t>Stakeholders are not able to distinguish vulnerability to climate change from baseline weaknesses in land, coastal, and water resources management.</t>
  </si>
  <si>
    <t>A monitoring and evaluation survey to be conducted in quarter 1 &amp;2  2018 to facilitate a conclusive rating.</t>
  </si>
  <si>
    <t>N/A</t>
  </si>
  <si>
    <t xml:space="preserve">Outcome 1: Strengthened awareness and ownership of coastal adaptation and climate risk reduction processes at community and national levels in 25 Districts and 139 villages through gender-sensitive processes
</t>
  </si>
  <si>
    <t xml:space="preserve">1.1. CIM Plans reviewed in 25 districts with climate induced disaster risk management fully integrated, adopting a Watershed and Ridge to Reef Management approach </t>
  </si>
  <si>
    <t>Satisfactory</t>
  </si>
  <si>
    <t>1.2. Village hazard zone relocation plans formulated at least 15 villages in selected districts</t>
  </si>
  <si>
    <t xml:space="preserve">
1.  Completed the National Relocation Roadmap 2017
2. Relocation Handbook 2017 completed
3. Completed 15 Village Hazard Zone Relocation Plan
 </t>
  </si>
  <si>
    <t>1.3. Training delivered to 300 village leaders in 139 villages on review of CIM Plans and relocation planning process integrating climate risks.</t>
  </si>
  <si>
    <t xml:space="preserve"> 1. Preliminary Sui o le Nuu briefing – Year 1                                                                                                                     2. Preliminary Sui o le Nuu briefing – Year 2
3. Preliminary Sui o le Nuu briefing  - Year 3 &amp; 4                        
4. Develop training materials and translate</t>
  </si>
  <si>
    <t>Outcome 2: Increased adaptive capacity of coastal communities to adapt to coastal hazards and risks induced by climate change in 25 Districts and 139 villages</t>
  </si>
  <si>
    <t>2.1. Climate proofing measures implemented on coastal roads and related infrastructure in at least 10 districts and 40 villages</t>
  </si>
  <si>
    <t>Marginally Satisfactory</t>
  </si>
  <si>
    <t>2.2. Shoreline protection measures implemented in at least 10 districts and 40 villages.</t>
  </si>
  <si>
    <t>1. Implementation Year 1 projects - 10 villages.
5. Tree planting at Water Catchment Areas and forestry through MNRE Forestry Division and the Water Resources Division completed for 3 areas (2 Upolu and 1 in Savaii)</t>
  </si>
  <si>
    <t>2.3 Water supply enhanced in least 5 districts and 15 villages.</t>
  </si>
  <si>
    <t xml:space="preserve">The project through its Small Project Scheme shows that approximately 80% of village proposals are water related including the provision of alternative water storage (water tanks) and enhancement of village reservoirs and upgrading spring pools to secure sustainable water supply. Of the 33 successful village small projects, 70% have reached 80% completion at the end of 2017. The village projects are implemented by the villagers with the advisory support by relevant key stakeholders of the project. 
Furthermore continuous monitoring of  community water supply enhancement projects at Ma’asina , Lona and Lele’a in Upolu island have been conducted. All 3 villages or 544 people (based on 2011 Population Census) have had access to the water project.  
</t>
  </si>
  <si>
    <t>2.4 Flood protection measures are implemented in at least 5 districts and 15 villages</t>
  </si>
  <si>
    <t xml:space="preserve">1. Review of CIM Plans Project database to identify candidate flood protection measures projects.
2. Procurement of design consultant.
3. Preparation of preliminary designs and cost estimates for selected projects.
4. Implementation Year 1 projects –3 villages.
</t>
  </si>
  <si>
    <t>Marginally Satisfactorily</t>
  </si>
  <si>
    <t>Outcome 3: Strengthened institutional capacity of government sectors to integrate climate and disaster risk and resilience into coastal management-related policy frameworks, processes and responses.</t>
  </si>
  <si>
    <t>3.1. Revised national organization and institutional structures for CIM Plans implementation.</t>
  </si>
  <si>
    <t xml:space="preserve">1. Review current organizations and structures.
2. Develop revised arrangements and suggested method of implementation.
</t>
  </si>
  <si>
    <t>3.2 Village relocation handbook prepared to guide further relocation planning activities.</t>
  </si>
  <si>
    <t>TA successfully prepare the VRH and draft is now available. Note progress in 1.2 above</t>
  </si>
  <si>
    <t xml:space="preserve">3.3 Regulatory procedures for physical works implementation revised with climate change risks integrated. </t>
  </si>
  <si>
    <t xml:space="preserve">1. Review of contracts and procurement procedures.
2. Preparation of revised procurement manual and design guidelines for adaptation works incorporating CCA and DRM components.
</t>
  </si>
  <si>
    <t>3.4 Policymakers and technical officers in the relevant Ministries and Authorities are trained on climate risk assessment and planning processes for coastal adaptation.</t>
  </si>
  <si>
    <t xml:space="preserve">1. Conduct introductory workshop and training needs analysis.
2. Develop training plan and materials.
3. Training Workshops – Year 4
</t>
  </si>
  <si>
    <t>Fetoloai Y Alama (ACEO PUMA/Project Assistant Director)</t>
  </si>
  <si>
    <t>1.Completed 10 Districts/villages CIMP Review workshops.
2. Final Draft for 25 District/Village CIMPs</t>
  </si>
  <si>
    <t xml:space="preserve">
1.  Completed the National Relocation Roadmap 2017
2. Relocation Handbook 2017 completed
3. Completed 15 Village Hazard Zone Relocation Plan</t>
  </si>
  <si>
    <t xml:space="preserve"> Satisfactory</t>
  </si>
  <si>
    <t xml:space="preserve">1.Finalising infrastructure designs for roads (including Bill of Quantities) 
2.Procurement of contractors.
2. Implementation of infrastructure projects (2) Savaii &amp; 1 Upolu village.
</t>
  </si>
  <si>
    <t>Highly Satisfactory</t>
  </si>
  <si>
    <t>1. Review of contracts and procurement procedures.
2. Preparation of revised procurement manual and design guidelines for adaptation works incorporating CCA and DRM components.</t>
  </si>
  <si>
    <t>1. Conduct introductory workshop and training needs analysis.
2. Develop training plan and materials.
3. Training Workshops – Year 4</t>
  </si>
  <si>
    <t>3.5  Adaptation lessons learned and best practices generated through the adaptation implementation and related policy processes are captured and disseminated nationally and globally through appropriate mechanisms</t>
  </si>
  <si>
    <t>1. Develop programme communications strategy and plan.
2. Prepare and operationalize web site material.
3. Prepare and publish programme communications. 
4. Prepare material for Environment Week – Year 4</t>
  </si>
  <si>
    <t>Tessa Tafua / Reis Lopez Rello</t>
  </si>
  <si>
    <t>tessa.tafua@undp org / reis.lopez.rello@undp.org</t>
  </si>
  <si>
    <t>Objective: Strengthened ability of coastal communities to  make informed decisions about climate-change induced hazards and undertake concrete  adaptation actions</t>
  </si>
  <si>
    <t>Number of risk-exposed  coastal communities protected through coastal adaptation measures based on climate-sensitive Community integrated management Plans (CIMP)</t>
  </si>
  <si>
    <t xml:space="preserve">In the lack of systematic implementation of CIM Plans, the target villages and districts are highly exposed to climate-induced hazards </t>
  </si>
  <si>
    <t>By the end of the programme 139 villages in 25 districts are protected from climate-induced risks as a result of coastal adaptation measures implemented guided by revised CIM Plans.</t>
  </si>
  <si>
    <t>Number of districts covered by review and updated CIM Plans with climate change risks fully integrated</t>
  </si>
  <si>
    <t>The 6 CIM Plans prepared under IAMP 1 have no DRM component. The 19 CIM Plans prepared under SIAM 2 require review</t>
  </si>
  <si>
    <t xml:space="preserve">By the end of year one at least 8, year two 18 and by the completion of the programme at least 25 districts will have their CIM Plans reviewed and updated with climate change risks fully integrated through balanced involvement of man, women, and youth population. </t>
  </si>
  <si>
    <t xml:space="preserve">Number of districts with village hazards zone relocation plans completed. </t>
  </si>
  <si>
    <t>There are currently no village relocation plans available to guide relocation activities for households to move out rom coastal hazard zones.</t>
  </si>
  <si>
    <t>By the end of year one 5, year two 10 and by the completion of the programme at least 15 districts will have at least one village hazard zone relocation plan completed through balanced involvement of man, women and youth population.</t>
  </si>
  <si>
    <t>Number of community representatives trained on coastal risk assessment and adaptation and numbers of individuals engaged in those sessions.</t>
  </si>
  <si>
    <t xml:space="preserve">Currently, there has been no training for village leaders in coastal adaptation and climate reduction processes including village relocation planning. </t>
  </si>
  <si>
    <t xml:space="preserve">A total of 139 villages (973 participants) have completed their CIMP review through consultations and workshops have been enlightened of Climate Change, Risks and prompt of appropriate adaptation measures to aid understanding on CIMP review exercise  </t>
  </si>
  <si>
    <t xml:space="preserve">By the end of the project at least 300 village representatives (including matais, women and youth groups) trained (year 1-50, year 2-100, year 3-200) involving traditional leaders, women and youth representatives. </t>
  </si>
  <si>
    <t>Outcome 1: Strengthen awareness and ownership of coastal adaptation and climate risk reduction processes at community and national levels in 25 districts and 139 villages through Gender-sensitive processes</t>
  </si>
  <si>
    <t>Km of coastal roads and related infrastructure improved to withstand climate change and variability-induced stress</t>
  </si>
  <si>
    <t xml:space="preserve">There has been road reconstructions and upgrading undertaken in response to past hazards, such as the 2009 tsunami but without integrating systematically climate change related risks in the process. </t>
  </si>
  <si>
    <t xml:space="preserve">By the end of the programme at least 80km of coastal roads and related infrastructure is improved to withstand climate change and variability-induced stress.  </t>
  </si>
  <si>
    <t xml:space="preserve">Km of coastline with climate resilient shoreline and flood protection measures introduced, including vegetation planting along the coast and riparian streams and beach replenishment. </t>
  </si>
  <si>
    <t xml:space="preserve">There are only a few villages where shoreline adaptation measures have been introduced through the PACC and CBDAMPIC projects, but only in a pilot fashion. </t>
  </si>
  <si>
    <t xml:space="preserve">Number of population and communities accessing improved water sector services and infrastructure to manage impacts on water supply induced by climate change and variability. </t>
  </si>
  <si>
    <t xml:space="preserve">The target villages lack robust water supply system to withstand climate-induced impacts in water supply. </t>
  </si>
  <si>
    <t xml:space="preserve">Perception of coastal communities on changes in climate-induced risks as a result of interventions.  </t>
  </si>
  <si>
    <t xml:space="preserve">Low perception of communities relative to climate induced risks </t>
  </si>
  <si>
    <t>By the end of the project at least 80% of the coastal communities involved perceive risk reduction to climate-induced hazards.</t>
  </si>
  <si>
    <t>Number of watersheds with integrated flood risk management measures implemented</t>
  </si>
  <si>
    <t>Improved drainage and reduced flooding by the end of programme.</t>
  </si>
  <si>
    <t>A flood protection measure for the Vaisigano Catchment in Apia is undergoing construction funded through the LDCF and EWACC. The Vaisigano project is expected to protect 11 communities (Apia, Matautu, Aai Niue, Faatoia, Vini Fou, Levili, Maagao, Moataa, Vaiala, Lelata, Maagiagi).
MNRE through its Water Resources Division is developing Watershed management plans for other catchments (both Savaii &amp; Upolu)</t>
  </si>
  <si>
    <t>Integrated flood-risk management plans/measures implemented in at least 10 watersheds/ 80 Km of waterways, involving at least 15 of villages.</t>
  </si>
  <si>
    <t xml:space="preserve">Outcome 2: Increased adaptive capacity of coastal communities to adapt to coastal hazards and risks induces by climate in 25 Districts and 139 villages. </t>
  </si>
  <si>
    <t>Revised national organization and institutional structures to implement CIM Plans.</t>
  </si>
  <si>
    <t>Institutional review of the Ministry is completed. The report is available</t>
  </si>
  <si>
    <t>A revised CIM Plan management institutional structure is set up by the end of year one of the project.</t>
  </si>
  <si>
    <t>A blueprint established and tested for village relocation processes.</t>
  </si>
  <si>
    <t>There are currently no guidelines or procedures in place as to how to undertake village relocations in Samoa.</t>
  </si>
  <si>
    <t xml:space="preserve">A complete and operationally tested village relocation handbook is developed by the end of the project to guide future relocation planning exercises. </t>
  </si>
  <si>
    <t xml:space="preserve">Improved regulatory procedures for physical works implementation with climate change and disaster risk considerations incorporated. </t>
  </si>
  <si>
    <t xml:space="preserve">Current regulatory procedures for physical works are incomplete and do not have consistent references to either climate change or disaster risk considerations incorporated. </t>
  </si>
  <si>
    <t xml:space="preserve">Revised regulatory procedures for CIM Plan works is prepared by the end of the year 3 of the programme. </t>
  </si>
  <si>
    <t xml:space="preserve">Number of policymakers and technical officers trained on climate risk assessment and planning processes for coastal adaptation. </t>
  </si>
  <si>
    <t xml:space="preserve">Policymakers and technical officers have low to moderate levels of understanding of climate risk assessment and planning processes fir coastal adaptation. </t>
  </si>
  <si>
    <t xml:space="preserve">By the end of the Programme at least 100 policymakers and technical officers exhibit improved levels of understanding of climate risk assessment and planning processes for coastal adaptation. </t>
  </si>
  <si>
    <t xml:space="preserve">Number of knowledge management product and South-South exchange events carried out. </t>
  </si>
  <si>
    <t>Absence of a communication strategy and lack of information management system to support adaptation of coastal villages and districts to climate change risks.</t>
  </si>
  <si>
    <t xml:space="preserve">By the end of the programme a communication strategy is developed and information and lessons learnt are compiled and disseminated to local, regional and international stakeholders through at least 4 different mediums. By the end of Year 1 the project web site is operational and not fewer than 5 project communications have been published. By the end of Year 2 not fewer than 10 further project communications have been published. </t>
  </si>
  <si>
    <t>Outcome 3: Strengthened institutional capacity of government sectors to integrate climate and disaster risk and resilient into coastal management related policy frameworks, processes and responses.</t>
  </si>
  <si>
    <t>Pacific</t>
  </si>
  <si>
    <t>Estimated cumulative total disbursement as of 31 December 2017</t>
  </si>
  <si>
    <t xml:space="preserve">1.Completed 10 Districts/villages CIMP Review workshops.
2. Final Draft for 25 District/Village CIMPs
</t>
  </si>
  <si>
    <t xml:space="preserve">1.Finalising infrastructure designs for roads (including Bill of Quantities) 
2.Procurement of contractors.
2. Implementation of infrastructure projects (2) Savaii &amp; 1 Upolu village.
</t>
  </si>
  <si>
    <t xml:space="preserve">In early 2017, 10 districts undergo CIMP review workshops including Aiga i le Tai, Falelatai &amp; Samatau, Lefaga &amp; Faleaseela, Safata, Siumu, Vaimauga Sasae, Vaimauga Sisifo, Anoamaa Sisifo, Anoamaa Sasae and Vaa o Fonoti. This exercise started in January to April with the total number of participants of 392 . 
As of December 2017, fifteen (15) Community Integrated Management Plans draft were available for districts of Gagaemauga 2, Gagaemauga 3, Gagaifomauga 1, Vaisigano 1, Falealupo, Alataua West, Salega, Palauli le Falefa, Faasaleleaga1, Faasaleleaga 2, Faasaleleaga 3 and Faasaleleaga 4. 
It is anticipated the remaining 10 district CIMP will be available in February 2018. 
The CIMP review TA engaged to carry out the CIMP review including the Livelihood Specialist, Civil Engineer, Ecosystem Specialist, Geomorphologist contract ended in August 2017 except for the CIMP review Team Leader, Spatial Planner &amp; Disaster Risk Management Specialist and CIMP Translator contract that is schedule to complete in June 2018.
</t>
  </si>
  <si>
    <t xml:space="preserve">
The Resettlement Specialist completed the following
1.National Relocation Roadmap 2017
2. Relocation Handbook
3. Village Hazard Zone Relocation Plans for 15 villages 
(Savaii) Asaga, Falealupo, Lano, Neiafu, Saleia, Vaisala, Sataua. 
(Upolu) Matafaa, Apolima, Satuimalufilufi, Laulii, Sauano, Saletele, Salimu, Musumusu
It is planned that the above documents will be officially launched in April 2018.</t>
  </si>
  <si>
    <t>Catchment areas have been replanted through MNRE Forestry Division and Water Resource Division as part of the 2 million tree campaign to protect water resources including river streams as well as coastal infrastructure. Tree planting took place at sites; Maagiagi, Lotofaga Safata, Vailoa Palauli, Vavau, Manase, Faleaseela &amp; Lefaga, Foailuga, Malolo Lelei national park, Vaipouli conservation area. In total around 18.9 hectares have been replanted through the collective effort of the government ministries (MNRE &amp; MAF) and the support of the local communities. The total number of seedlings disbursed per records received is 11,652.</t>
  </si>
  <si>
    <t xml:space="preserve">The overall rating is Satisfactory for the 2017 considering the amount of activities conducted and picked up as per the 2016 MTE rating. This is particularly Outcome 1 and 3 where critical activities CIMP Review Specialist Recruitment, CIMP Review with 15 districts (80 villages) completed, Available Institutional Review report and Draft Relocation Strategy &amp; Handbook, Small Grants MOU signed and funds transferred. Such progress is also reflected in the expenditure delivery to date. It is envisage that by June 2018, all the ongoing activities will be completed and wrapped up. </t>
  </si>
  <si>
    <t>The rehabilitation and upgrade of Independent Water Scheme in Ma’asina , Lona and Lele’a were completed in 2015 (544 inhabitants). The implementation of the water supply enhancement project for Sili (500 inhabitants)was completed in 2016 and is planned to be launched in 2017. The project target was to improve water supply for 9,000 inhabitants in 15 villages and so far only 4 villages with a population of close to 1000 is supported. The Small Grant Funded project proposals already approved shows majority being water related i.e. via the installation of community water tanks (10,000L) as well as household water tanks. In addition, village spring pools upgrade and village reservoirs enhancement proposals. The CSSP total number of projects approved is 33 and 70% are near completion in December 2017. The CSSP is looking to complete a final review of proposals in Q1 for the last group of proposals and to roll out early.</t>
  </si>
  <si>
    <t>MNRE have completed the Institutional Review that was carried forward from 2016. This Review informs the ministry of the CIMP implementation and operational structure. The TA hired have completed the review as well as produced the arrangement method and implementation. The results from the review was submitted to the Management as well as to the Public Service Commission.</t>
  </si>
  <si>
    <t>The Village Relocation Roadmap and handbook was completed by the Resettlement Specialist in 2017. The Village Hazard Maps is also now completed for the 15 villages (7 in Savaii and 8 for Upolu). The Relocation Roadmap was originally called the Relocation Strategy but as a result from the consultations and shortcomings from the actual deliverable presented by the consultant, the Ministry took the decision to re brand it as Roadmap rather to use it as a foundation to have a comprehensive strategy in the future. This decision was discussed and approved with UNDP. It is planned to be launched in 2018, the communication Specialist is designing the handbook and plans before it is printed and ready in 2018.</t>
  </si>
  <si>
    <r>
      <t xml:space="preserve">The Adaptation Fund Board  has considered and has decided to approve the extension of the programme completion date from </t>
    </r>
    <r>
      <rPr>
        <sz val="11"/>
        <rFont val="Times New Roman"/>
        <family val="1"/>
      </rPr>
      <t>1 November 2017 to June 2018.</t>
    </r>
  </si>
  <si>
    <t>At the end of the reporting period, all 25 districts have completed their CIMP review. Fifteen(15) draft CIMPs for 15 districts were available in December 2017. It is scheduled that the remaining 10 district CIMPs will be ready in March 2018.  In each CIMPs review, relevant stakeholders both government and local communities (village leaders from target villages, women and youth) have been involved in workshops and their feedback has been included to reflect a set of initial site-specific interventions under each CIMPs.</t>
  </si>
  <si>
    <t xml:space="preserve">All 25 CIM Plan Review have completed with the DRM component covered (included). 
Note: 6 CIMPs prepared under IAMP 1 that didn’t have the DRM component have completed its review with the DRM aspect now included while the 19 CIMPS prepared under SIAM 2 that comprised DRM have been revisited and validated . 
</t>
  </si>
  <si>
    <r>
      <rPr>
        <sz val="10"/>
        <rFont val="Times New Roman"/>
        <family val="1"/>
      </rPr>
      <t>By the completion of the programme climate resilient shoreline and flood protection measures are introduced in at least 140km coastline and riparian streams, including vegetation planting in at least 60km coast and 50km of riparian streams, and beach replenishment techniques applied in at least 2 sites and 10 km coastline.</t>
    </r>
    <r>
      <rPr>
        <sz val="10"/>
        <rFont val="Calibri"/>
        <family val="2"/>
      </rPr>
      <t xml:space="preserve"> </t>
    </r>
  </si>
  <si>
    <r>
      <rPr>
        <sz val="10"/>
        <rFont val="Times New Roman"/>
        <family val="1"/>
      </rPr>
      <t>By the end of the programmes at least 9,000 inhabitants in 15 villages have their water supply and associated infrastructure improved to manage climate-induced impacts of water supply</t>
    </r>
    <r>
      <rPr>
        <sz val="10"/>
        <rFont val="Calibri"/>
        <family val="2"/>
      </rPr>
      <t xml:space="preserve">. </t>
    </r>
  </si>
  <si>
    <t>A M&amp;E and survey is expected to be carried out in Q2/Q32018 to gauge coastal communities perception on climate induced risks following the completion of all 25 district CIM Plans</t>
  </si>
  <si>
    <t>The Relocation Handbook is available and was used to guide the development of the selected villages relocation plans.</t>
  </si>
  <si>
    <r>
      <t xml:space="preserve">Programme Reports: Inception Workshop Report, Quarterly Progress Reports, AF/PPCR Joint Programme Steering Committee meeting (3 March 2014) minutes
TORs for Programme Institutional Arrangement (AF/PPCR) - Technical Advisory Group, National Steering Committee, Joint Programme Management Unit (Programme Manager, Financial Management Specialist, Procurement Specialist, Environmental and Social Safeguards Specialist, Monitoring and Evaluation Specialist), Technical Advisor, Project Assistant (AF Specific), Technical Support Team (Community Liaison Officer, GIS Specialist, Coastal Morphology Specialist)
Technical Reports/Documents - Methodological Report on the review and Implementation of the Coastal Infrastructure Management (CIM) Plans, Preliminary Review of Coastal Protection Measures, Matrix of preliminary costing and prioritization of CIM Plan actions. 
Light Detection and Ranging (LiDAR) Software Training - PACCSAP
Press Release on CIMP Review Consultations
Samoa Survey Report on LiDAR Acquisition (FUGRO LAD)
LiDAR Quality Assurance Report (CRCSI)
TORs for CIMP Review Team (Team Leader, Ecosystem Specialist, Livelihood Specialist, Civil Engineer, Geomorphologist, Spatial Risk and Disaster Risk Management Specialist, CIM Plans Translator
Draft Revised CIM Plan Review Handbook 2016
Draft Relocation Strategy and Handbook 2016 
Institutional Strengthening Review Report, MNRE Situational Analysis (Functional Review)
Inception Reports of the Team Leader, Ecosystem Specialists, Livelihood Specialist, Civil Engineer, SRPDRM, Geomorphology specialist 
</t>
    </r>
    <r>
      <rPr>
        <b/>
        <sz val="11"/>
        <color indexed="8"/>
        <rFont val="Times New Roman"/>
        <family val="1"/>
      </rPr>
      <t>Status Report on Ecosystems</t>
    </r>
    <r>
      <rPr>
        <sz val="11"/>
        <color indexed="8"/>
        <rFont val="Times New Roman"/>
        <family val="1"/>
      </rPr>
      <t xml:space="preserve"> for 25 Districts- Satupaitea, Gagaemauga 2, Gagaemauga 3, Gagaifomauga 1, Gagaifomauga 2, Vaisigano 1, Vaisigano 2, Alataua West, Itumalo Salega, Palauli le Falefa, Faasaleleaga 1, Faasaleleaga 2, Faasaleleaga 3, Faasalelaga 4, Aiga i le Tai
</t>
    </r>
    <r>
      <rPr>
        <b/>
        <sz val="11"/>
        <color indexed="8"/>
        <rFont val="Times New Roman"/>
        <family val="1"/>
      </rPr>
      <t>Status Report on Civil Engineering Solutions</t>
    </r>
    <r>
      <rPr>
        <sz val="11"/>
        <color indexed="8"/>
        <rFont val="Times New Roman"/>
        <family val="1"/>
      </rPr>
      <t xml:space="preserve"> for 25 Districts- Satupaitea, Gagaemauga 2, Gagaemauga 3, Gagaifomauga 1, Gagaifomauga 2, Vaisigano 1, Vaisigano 2, Alataua West, Itumalo Salega, Palauli le Falefa, Faasaleleaga 1, Faasaleleaga 2, Faasaleleaga 3, Faasalelaga 4, Aiga i le Tai
</t>
    </r>
    <r>
      <rPr>
        <b/>
        <sz val="11"/>
        <color indexed="8"/>
        <rFont val="Times New Roman"/>
        <family val="1"/>
      </rPr>
      <t xml:space="preserve">Status Report on Livelihood </t>
    </r>
    <r>
      <rPr>
        <sz val="11"/>
        <color indexed="8"/>
        <rFont val="Times New Roman"/>
        <family val="1"/>
      </rPr>
      <t xml:space="preserve">for 25 Districts- Satupaitea, Gagaemauga 2, Gagaemauga 3, Gagaifomauga 1, Gagaifomauga 2, Vaisigano 1, Vaisigano 2, Alataua West, Itumalo Salega, Palauli le Falefa, Faasaleleaga 1, Faasaleleaga 2, Faasaleleaga 3, Faasalelaga 4, Aiga i le Tai           
</t>
    </r>
    <r>
      <rPr>
        <b/>
        <sz val="11"/>
        <color indexed="8"/>
        <rFont val="Times New Roman"/>
        <family val="1"/>
      </rPr>
      <t>Status Report on Geomorphology</t>
    </r>
    <r>
      <rPr>
        <sz val="11"/>
        <color indexed="8"/>
        <rFont val="Times New Roman"/>
        <family val="1"/>
      </rPr>
      <t xml:space="preserve"> for 25 Districts
</t>
    </r>
  </si>
  <si>
    <t>Mr.  Ulu Bismarck Crawley, Chief Executive Officer, Ministry of Natural Resources and Environment</t>
  </si>
  <si>
    <t>List output and corresponding amount spent for the current reporting period</t>
  </si>
  <si>
    <t>Output 3.1 Revised national organization and institutional structures for CIM Plans implementation.</t>
  </si>
  <si>
    <t xml:space="preserve">The cumulative total disbursement from AF to the end December 2017 is USD 8,048,250 with an actual cumulative expenditure as of 31 December 2017 being USD 6,809,113
The expenditure for the project in 2017 has been steady, it was originally planned to expedite the full amount as per the approved AWP but this was later revised to account for the request extension that was requested and approved by AF Sec mainly because the project needed more time to complete the activities of the CIM Plans and the climate proofing of the roads as well as the small grants. Majority of the CIMP consultations were completed in 2017 as well as the technical report by the CIMP Team. In addition, the Small Grants Programme through CSSP also received their final tranche in 2017 to complete the rest of the small grant activities.
The delivery is seen to be biggest in Outcome 2, which is expected, as this is mostly infrastructure work for climate proofing coastal roads, shoreline protection, enhancing water supply and flood protection measures. Also, taking into account the small grants tranche disbursement for its activities via CSSP. Most of the contractors for the roads and coastal protection had their final payment released as well. The Project is near it's final stage and is planning to complete all its remaining activities in 2018 Q2.
</t>
  </si>
  <si>
    <t xml:space="preserve">Status considered Low in 2016. Actions taken:   As planned, a single firm with two teams were to run the review for PPCR and AF districts simultaneously. The approach was revisited during the world bank mission in November 2015 and therefore agreed to refine the methodology whereby a Team Leader will be recruited instead to manage the work plan of the consultation of all villages, liaise closely with  relevant line agencies in identification and evaluation of village level sub-projects, develop a proposal and the required terms of reference for updating the CIM Plans for the respective districts; 16 for PPCR and 25 for AF. 
The status is considered  Low for 2017. All activities proposed and implemented in 2017 as per its approved AWP 2017 did not require significant complementary works between projects. The methodology to review the CIMP in particular was refined and approved in 2016 by the TAG which was deployed subsequently to guide the review of CIMPs  2016 - 2017. At the end of 2017, 15 district(70 villages) draft CIMPs were available and had undergone stakeholders review with 10 undergoing development. 
On the other hand, The Community Engagement Plan 2015 that was produced through PPCR project was reviewed to simplify process for the AF small project in order for the timely implementation community projects.
Continuous coordination efforts provided by MNRE and UNDP to ensure both programs are closely aligned particularly on the common activity (i.e.) CIMP review. </t>
  </si>
  <si>
    <t xml:space="preserve">This risk level remains unchanged, as Samoa's vulnerability to extreme climatic events has not changed. The Rainfall season or better known as the TC period that we are currently in from the months of October - April. is in line with the defects liability period for some infrastructural interventions of the project including access roads for Mulifanua, Pata and Tufutafoe in Savaii. This has allowed the project to test the capability of the structures to withstand heavy rain and flooding. 
Actions: Close collaboration with the Disaster Management Office, Meteorology division and the Lands Transport Authority was deployed through the project Technical Advisory Group given their national mandate on disaster, infrastructure management and weather forecast to regularly provide advice/information and timely response should an natural disaster strike.  </t>
  </si>
  <si>
    <t xml:space="preserve">This risk is ranked Low again for 2017 considering the effort placed by the project partners(stakeholders) in the review of CIMPs (consultation and information &amp; expert advise) as well as the implementation of assigned activities (i.e.) road constructions and the implementation of community small projects. 
As at the end of 2017, CSSP in particular successfully completed evaluation of all village proposals and commenced the roll out of small projects into the communities in Savaii, Upolu and Manono island. The Forestry, Water Resources &amp; Environment Division of MNRE on the other hand also covered approx. 50 hectares in total of land at various areas of the country with their riparian planting activity. </t>
  </si>
  <si>
    <t xml:space="preserve">Villages had shown very strong support through the various initiatives of the project (i.e.) CIMP review consultations, Village Relocation Plan development, Small project workshops as well as infrastructural works implemented in various communities. Continuous dialogue with village mayor/representatives through the Ministry of Women to update on community development projects and update on progress of the CIM &amp; Relocation Plan development in particular. </t>
  </si>
  <si>
    <r>
      <t xml:space="preserve">Specifically to the project staff within MNRE/PUMA, both support staff hired (i.e.) Administrative Support officer &amp; Public Education &amp; Awareness Officer departed the project in mid 2017. This added pressure on the Principal Strategic Planning Officer acting as the Project Coordinator with administrative matters of the project and awareness activities. </t>
    </r>
    <r>
      <rPr>
        <b/>
        <sz val="11"/>
        <color indexed="8"/>
        <rFont val="Times New Roman"/>
        <family val="1"/>
      </rPr>
      <t xml:space="preserve">Action Taken: </t>
    </r>
    <r>
      <rPr>
        <sz val="11"/>
        <color indexed="8"/>
        <rFont val="Times New Roman"/>
        <family val="1"/>
      </rPr>
      <t>A Communication Specialist consultant was recruited in July 2017 to take over communication matters of the project while administration roles were shared between the Principal Strategic and a Strategic Planning Officer of the PUMA
Key government ministries and agencies representatives were also engaged through the Technical Advisory Group to support during field visits and community consultations.</t>
    </r>
  </si>
  <si>
    <t xml:space="preserve">Various monitoring visits have been conducted in 2017 of all adaptation measures to assess the capability of infrastructure interventions. A couple of infrastructural damages were sighted and recorded in two of the sites in Savaii and 1 in Upolu as a result of torrential rain. The ministry has worked closely with its stakeholders to address and secure funds to improve the infrastructures, 
</t>
  </si>
  <si>
    <t xml:space="preserve">Since the commencement of the project, the approach taken on board by the project team with engaging communities and stakeholders was to ensure the involvement of all levels of the community (men, women and youth). The climate resilience measures  (i.e.) access roads, seawall, upgrade water reticulation systems currently being constructed in the selected villages benefits all level of the community.
Specifically on CIMP review the ministry is working closely with the Ministry of Women and Social Development to ensure the active participation of women and youth joining the chiefs in all community consultations and this was evident in consultations </t>
  </si>
  <si>
    <t xml:space="preserve">A monitoring and evaluation survey to be conducted in quarter 1 &amp; 2, 2018  at project sites (i.e.) Vaiala Seawall &amp; Lona &amp; Maasina water reticulated systems, Alternative water storages, improved roads and jetty increases the adaptive capacity of the local communities. </t>
  </si>
  <si>
    <t xml:space="preserve">Operational-Delayed Procurement as a result of multiple factors (i.e.) limited or no interest bidder/ Unsuccessful Negotiations/  </t>
  </si>
  <si>
    <t xml:space="preserve">Prolong procurement process as a result of limited interest bidders and also the quality of bidding document received impacted significantly on the delivery of this task. These were beyond the ability of the project staff however  significant effort have been invested in facilitating the process through the timely response to tender queries and liaising closely with key government ministries (MOF &amp; Attorney General Office)  </t>
  </si>
  <si>
    <t>Please Provide the Name and Contact information of person(s) responsible for completing the Rating section</t>
  </si>
  <si>
    <t>The overall rating given to the project is an indication of its performance in 2017. The project activities focused on the completion of the CIMP Plans, Resettlement roadmap, handbook and hazard plans as well as the small grants component and the climate proofing activities under Outcome 2.The project also focused on strengthening its communication efforts by completing its Communication Strategy and begin its campaign on SAMOACARES as well as a newsletter to feature the projects efforts each quarter.                                                                                                                                                                                                          The project have completed 15 CIMPs that have been endorsed and approved and 10 in draft. The CIMP were picked up by World Bank and have allocated some funding for the DRM initiatives. The Project CIMP geomorphologists that completed the Flood Hazard Maps for 25 districts under AF were also picked up by Worked Bank to complete the 16 districts under PPCR after their performance and products produced in AF CIMPs, now Samoa has a complete set for flood hazard map.                                                                                                                                                                                                                                                                   Overall, the project performance has been satisfactory and will continue the momentum to ensure all its targets is achieved in 2018.</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</si>
  <si>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</si>
  <si>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 xml:space="preserve">As per the Community Engagement Plan 2015, all consultations and workshops conducted for the review of CIMP and other activities (i.e.) Relocation Planning that involve village leaders and representatives are treated as training and knowledge sharing considering the nature of  these assignments in addressing climate risks. A series of consultations/workshops occurred in 2017 from the period of January - June covering 84 villages on the review of CIMP and 10villages for relocation planning. The total number of participants was 540. 
A four (4) day training for farmers in Savaii on the topic "Sustainable Livelihood and Food Security" was conducted from 21-24 June 2017. The training was a joint initiative of the Adaptation Fund Project (ERCC) and the SMSMSCL project on Strengthening Multi Sectoral Management of Critical Landscapes covering the topics (i.e.) Climate Change Phenomenon, Farming Good Practices, Climate Change &amp; Adaptation measures, Risk Management. Eighty six(86) farmers participated in this training.   
</t>
  </si>
  <si>
    <t xml:space="preserve">The project approved the construction of road interventions in Savaii (2) and Upolu(1)
- Foua Road (SAT$496,708.58)
- Maota Road (SAT$458,859.78)
- Salimu &amp; Musumusu Road (SAT$1.6m)
Both Foua and Maota have reached 100% completed as at December 2017 while Salimu and Musumusu was undergoing finalization of tender evaluation for a contractor. The 2.2km road is expected to kick start in February 2018.
</t>
  </si>
  <si>
    <t xml:space="preserve">Continue monitoring visits took place to key infrastructures in Savaii implemented through the project; Saleia Revetment Wall (765m) and the Beach replenishment project at Manase to monitor its capacity since completion in 2016.
A stretch of coastal road protection(rockwall) at critical parts of the access road to Salimu &amp; Musumusu road will be finalized for implementation in 2018. The total road improvement is 2.2km.  </t>
  </si>
  <si>
    <t xml:space="preserve">1. Review of CIM Plans Project database to specify Water supply enhancement projects.
2. Preparation of site-specific and cost estimates for successful small projects.
</t>
  </si>
  <si>
    <t xml:space="preserve">MNRE PUMA has completed its institutional review which informs CIMP implementation structure and also the ministry operational matters. A TA was hired to look into restructuring and institutionalizing of the CIM Plans at all levels including division, ministry and sector level. Institutional Review Report now available  
</t>
  </si>
  <si>
    <t xml:space="preserve">1. Finalize Village Relocation Roadmap 2017 and Handbook.
2. Consultation with key stakeholders and Sui o le Nuu briefings.
3. Finalized Village Hazard Zone Relocation  Handbook and Plans
</t>
  </si>
  <si>
    <t>In addition the Planning and Urban Management Act 2004 amendments is undergoing finalization of the Attorney Generals office. The amendments targets improving the Development Consenting process on the screening of developments proposals taking into account climate change implications and socio-environmental effects and mitigation.</t>
  </si>
  <si>
    <t xml:space="preserve">The Civil Engineer Specialist carried out a training on Climate Change Engineering Designs in June (2017) to relevant government stakeholders (i.e.) Land Transport Authority, Samoa Water Authority, Ministry of Works Transport and Infrastructure and Ministry of Natural Resources and Environment.
With the PUMA Act amendment undergoing finalization, Supporting workshops for policy makers and technical officers both within MNRE and other relevant ministries will be organized and conducted on climate risk assessment and planning processes for coastal adaptation. This activity is planned for Quarter 1, 2018.
</t>
  </si>
  <si>
    <t>The inventory of the status of CIM Plans implementation to date has been completed and as well as the review of the CIM Plan Strategy.
To date, the CIMP team have completed CIMP consultations in 25 districts for the adaptation fund project.  The TL have completed 10 CIMP final draft already discussed and finalized with the MNRE. They are Gagemauga 2 &amp;3, Gagaifomauga 1&amp;2 and Satupaitea, these are now with the translator for translation. The other 5 CIMP is for Vaisigano 1&amp;2, Falealupo, Alataua West and Salega. These 10 were completed a of November 2017. The Government of Samoa have used the 10 CIMPs from AF Samoa to mobilize funds from ADB for its Disaster Recovery Budget Support. In addition, the Team Leader for the CIMP also submitted 5 additional CIMP drafts for Faasaleleaga 1-4 and Palauli in December 2017. Therefore, the project have completed the drafts for the CIMPs for the Island of Savaii i.e. 15 in total and the remaining 10 for Upolu is schedule to be completed in quarter one of 2018. The delay in completion was due to the delays in providing comments to the drafts and the maps for the plans to be accurate. It took a while for the team to work on the maps as the PPCR and AF also have to agree on what goes and is shown on the maps. These were discussed with MNRE CEO and AF Team and have agreed to the AF layout and information provided on the CIMP. The concern raised by the CEO was to include a plan development. The CIMP should consist of the Plan Development and the Implementation Guideline. This will be a technical report that supports the data and the measures in the CIMP matrix. This may have been an oversight by the project so the PMU have decided to bring a TA in 2018 to put all the TA reports developed in a format that can be used as supporting document for the Implementations guidelines. All the CIMP TAs recruited have completed their deliverables except the Spatial and DRM specialist, the Team Leader for the CIMP Review and the translator.</t>
  </si>
  <si>
    <t xml:space="preserve">The Resettlement Specialist was recruited in August 2016 to develop the village hazard zone relocation plans for 15 villages as well as the village relocation handbook. A stakeholder consultation was conducted in April 2017, this workshop was to provide a second opportunity to for stakeholders to input to the Relocation handbook. As for the VHZRP, 16 villages were selected and consulted in the months of May and June. They were selected based on their socio- economic and environmental vulnerability to climate change. These are Salimu, Musumusu, Sauano, Saletele, Laulii, Satuimalufilufi, Apolima-Uta, Matafa'a, Lano, Asaga, Sato'alepai, Neiafu, Lefagoalii, Vaisala, Salei'a and Falealupo. The launch for the 16 plans is scheduled for 2018.
</t>
  </si>
  <si>
    <t>AF uses the Community Engagement Plan (CEP) prepared under PPR. The CEP considers these trainings  done during CIMP consultations as part of the review. 
 A total of 1115 people were consulted during the consultations for the CIMPs in 25 districts. It is recorded that approximately 50% of those consulted were village leaders and 30% were women representatives. The consultation was a model of raising awareness and sharing knowledge of the communities on climate change adaptation and risk management as well as being aware of measures to withstand the impacts of CC at the community level.                                                     The Project also co-financed a training on sustainable livelihood and food security through sustainable land management practices with the GEF5 project "strengthening multi sectoral management of critical landscapes (SMSMCL) of Samoa'. This was done in Savaii in June 2017 and it covered 20 villages from 2 districts of Savaii (Gagaemauga 1&amp;2 and Gagaifomaug 2&amp;3). The villages were represented by four reps with one of them being a female. (article is found in the link below)  http://www.samoaobserver.ws/en/03_07_2017/local/21809/Land-water-and-climate-change.htm                                                                                                                                   The Ministry Technical Division as well as PUMA had the opportunity to work with the TAs recruited for the CIMP review on specific areas such as the mapping division getting hands on training from the Geomorphologist and the Spatial and DRM specialist on the production of maps and how to manipulate data to get certain outputs. The Ministry now understand more about their LiDAR data as well.</t>
  </si>
  <si>
    <t>1. Review of CIM Plans Project database to specify Water supply enhancement projects.
2. Preparation of site-specific and cost estimates for successful small projects.</t>
  </si>
  <si>
    <t xml:space="preserve"> The Geomorphologist that completed the geomorphology studies under CIMP completed and produced the flood studies in the 25 districts of AF. They have together a matrix indicating areas prone to flooding and what measures to put in place. The Projects funded through the small grants component follow the prioritization list produced by the CIMP Team Leader. The Forestry Division of MNRE through the 2 million tree campaign to protect water resources upstream and downstream has completed a total of 18.9hectares with a total seedlings disbursed being 11,625.</t>
  </si>
  <si>
    <t>This activity is coordinated with MWTI to conduct the review of road standards for resilience from climate change and natural disaster. The outcome of the revised and developed standards will allow MWTI through an asset management and quality assurance system to monitor the technical delivery and cost effectiveness of national service provider delivery of road infrastructural works. This is all completed. The current CIMP Review also looks to incorporate and mainstream CC and DRM across the government sectors. The consultation process for the CIMP saw the different sector representatives participation which shows ownership and responsibility towards the CIMPs and this accounts the incorporation works of CCA and DRM into their own daily activities.</t>
  </si>
  <si>
    <t>The activity ties with the institutional review, as it will broaden the knowledge of policy makers and technical officers on the CIM Plans, the risk assessment and planning processes that it is promoting. In addition, The CIMP Review specialists provides training on site (for the geomorphologist) and off-site for the technical officers from the different sectors of government involved in the review. The project target is to train at least 100 policymakers by projects end and with the institutional workshop completed with more that 100 staff consulted about the CIMPs it has exceeded this target especially with the CIMP specialists also giving training. In 2017, the TAs under CIMP component provided training to the relevant stakeholders within MNRE as well as other Government Agencies. For instance the Civil Engineer training on Climate Change designs, the Livelihood training in coordination with the Sustainable Land management Project under MNRE on agricultural techniques for farmers. The Spatial and GIS TA also provided training on GIS application to the Mapping Devising of MNRE on top of a technical training from the Geomorphologist team on the use of he LiDAR data.  The project is looking to complete a by-law (village to be selected) in 2018, this is a recommendation from the CIMP.</t>
  </si>
  <si>
    <t>The project recruited a Communication Specialist in 2017 to develop the communication strategy and support the projects media and communication efforts. The TA managed to develop the draft Communication Draft that was finalized in December. It is planned to be formally printed in Q1 2018. The Comms TA produced stories for the Small Grants initiatives as well as produce a newsletter that features the CCA work in MNRE. The links to the stories are on the Overview tab of the PPR. In addition, the TA will be producing a ToR and working with MNRE on the script for the AF Video concept.</t>
  </si>
  <si>
    <t xml:space="preserve">This project target of 80km access road was reduced by 40% at the MTE stage. At this point in the project, they have completed climate proofing a total of 12.735km of coastal road and infrastructure.
• Vaiala Seawall – 520m
• Saleia Rockwall – 1km
• Mulinuu heritage road – 420m
• Pata Falelatai – 2.2km
• Mulifanua – 1.55km
• Tufutafoe- 5.88km
As for the drainage programme, this is divided into two zones.
• Zone 5 (Matautu-Afiamalu, 10villages) – 11.522km
• Zone 5(Moata’a-Laulii, 5 villages) – 16.784km
Thus, making the total coverage so far to 41.041km. The TAG have approved roads to be carried out in 2017 and the CIMP TL through the CIMP Prioritization list recommended one, which is Neiafu Road in Savaii unfortunately due to the limited funds available under this output. They have agreed to complete the following in 2017:
1. Safata (Sauniatu, Manunu , Solaua)- 4km
2. Salelologa Township (Maota and Foua Road)- 400m
3. Fusi Road – 1.4km                                                                                                                                        In 2017, LTA as well as the CIMP Prioritisation list recommended to the CC Steering Committee at Ministry of Finance the removal of the Safata (Sauniatu, Manunu and Solaua) road and recommended the Salimu and Musumusu road. The reason is that the population int he first proposed is not as much as those in (Salimu and Musumusu) and because this new road is the only access road for the people living in Salimu and Musumusu. This decision was approved in the Steering Committee that is chaired by MoF.                                                                                           1. Salimu and Musumusu road - 2.2km                                                                                                        LTA completed their initial assessments and came back to TAG with the results. They made the recommendation to construct the seawall first and then the road because if they fixed only the road, it would only last for a year or two given the wave action in the area and its proximity to the coastline. This was discussed also with the RTA and all parties agreed to the proposal. The bidding process for these works was done in Dec 2017, a contract should be finalized in quarter 1 2018.                                                                                                                                                          The Salelologa Township access roads (Foua and Maota) works have been completed 100% of its contract.
</t>
  </si>
  <si>
    <t>The National Relocation Roadmap/Strategy and Handbook have been developed to facilitate relocation of the identified vulnerable communities. Fifteen (15) most vulnerable communities have been identified through the selection criteria developed and at the end of the reporting period, all 15 villages now have Relocation Plans developed.</t>
  </si>
  <si>
    <t xml:space="preserve">In addition to the four (4) access roads (total length of 12km) completed in 2016, 2 new access roads have been completed (approx. 0.4kms in total) with the Salimu/Musumusu access road (2.2km) been rolled over to 2018 for construction due to delayed procurement. Drainage maintenance works in the town area supported by the project in 2015 - 2016 was critical in alleviating flooding of main roads and properties during heavy rain. This covers 16.9kms of flood prone areas in town area. 
It should be noted that the target has been reduced down to 40km during the MTR. With the reduction to the target by 50%, the allocated budget for this activity is still insufficient in meeting the 40km target . 
</t>
  </si>
  <si>
    <t xml:space="preserve"> The Vaiala Seawall (0.66k0m) was completed and launch in December 2015. The Saleia Rock Wall (1.053km) completed in June 2016. A new road to be constructed in Salimu/Musumusu have also comprised rock wall(approx. 1km) to protect critical sections of the access road prone to coastal erosion.
4 major catchment areas have been replanted by MNRE Forestry Division, Environment &amp; Conservation Division and Water Resource Division as part of the 2 million tree campaign to protect our water resources and infrastructure. Replanting coverage equivalent to 18.9 hectares to date.</t>
  </si>
  <si>
    <t xml:space="preserve">Population of 544 people from the 3 villages, Ma'asina, Lona and Lele'a is benefitting from the water enhancement projects. 
The Sili  water enhancement project was completed in August 2016 for Sili village in the island of Savaii. Total number of beneficiaries (500 as per Census)
Alternative water storage(water tanks) was heavily resourced as a result of village proposals to provide support during water shortage periods. 15 villages with more than 200 beneficiaries were recoded.  </t>
  </si>
  <si>
    <t>There is currently no organization specifically identified to coordinate the implementation of CIM Plan recommended works at the village and district level.</t>
  </si>
  <si>
    <t xml:space="preserve">Related activities included the Review of the PUMA Act 2004. The revision is anticipated to be finalized by the Attorney Generals office by Quarter 2 2018. Amendments contain improvement to the development consenting process to ensure developments are resilient to disasters and poses no risks to communities. </t>
  </si>
  <si>
    <t>Training for policy makers and technical officers is schedule to conduct after the finalization the PUM Act 2004 in the first quarter 2018.</t>
  </si>
  <si>
    <t>The Communication TA for the project was recruited in July 2017 and has produced the Communication Strategy 2017 for the project initiatives. The TA is tasked to develop information sheets and produce a video documentary on key messages about the project. 
MNRE has established a Data and Knowledge Base Management Facility  and the project will utilize it to exchange project products and experience. AF project Facebook page is regularly maintained.</t>
  </si>
  <si>
    <t>Type of Indicator (indicators towards Objectives, Outcomes, etc.…)</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</si>
  <si>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</si>
  <si>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r>
      <rPr>
        <b/>
        <sz val="11"/>
        <rFont val="Times New Roman"/>
        <family val="1"/>
      </rPr>
      <t xml:space="preserve">The CIMP Review Methodology and TA recruitment coordination </t>
    </r>
    <r>
      <rPr>
        <sz val="11"/>
        <rFont val="Times New Roman"/>
        <family val="1"/>
      </rPr>
      <t xml:space="preserve"> Finalizing a standard CIMP Review approach together with the coordination of TAs was one of the critical issues faced. MNRE intends to coordinate and align as much as possible the AF to PPCR WB to alleviate inconsistencies not only with the review methodology and also the timely availability of TAs required.  The PMU that manages the two projects, has taken more time than anticipated to finalize approach to facilitate implementation of component one of the project. One of the issues that delayed the implementation of the CIMPs in Outcome 1 was due to the delay in the recruitment process for the CIMPs consultants that came onboard in Q3 and 4 this reporting period. The Project requested UNDP to assist the project through the LoA to recruit the consultants for the CIMPs. Six of the consultants were all recruited in 2016 with one remaining to be complete evaluation in Q1 2017. One of the issues encountered by the consultants is accessing the relevant data required for the work such as LiDAR data; this resulted in the delay of the Geomorphologist work. This was resolved by agreeing to bring the consultants in country to work and access the data directly. 
</t>
    </r>
    <r>
      <rPr>
        <sz val="11"/>
        <color indexed="10"/>
        <rFont val="Times New Roman"/>
        <family val="1"/>
      </rPr>
      <t xml:space="preserve">
</t>
    </r>
    <r>
      <rPr>
        <sz val="11"/>
        <rFont val="Times New Roman"/>
        <family val="1"/>
      </rPr>
      <t xml:space="preserve">Most importantly, for the task of this nature where the scope of works is very broad that various specialty (TAs) are required for a quite a period time to organize activities, conduct thorough field assessments, analyze results, produce reports and present findings in the timely manner, it is highly recommended that a single firm is hired to carry out the task. This is beneficial to the Executing Agency staff as it alleviates the fragmentation and ad hoc organization of the assignment activities, avoid delays and delivers on time. This coupled with the realistic budgeting to engage a firm definitely remedy concerns.       
</t>
    </r>
    <r>
      <rPr>
        <b/>
        <sz val="11"/>
        <rFont val="Times New Roman"/>
        <family val="1"/>
      </rPr>
      <t>Project Management Services</t>
    </r>
    <r>
      <rPr>
        <sz val="11"/>
        <rFont val="Times New Roman"/>
        <family val="1"/>
      </rPr>
      <t xml:space="preserve"> The Project Management Services (KVA Consult) funded by World Bank through the Ministry of Finance, primarily to provide the management support for both the AF and PPCR project has been suspended for the AF project in the early quarter 3 of 2016, particularly on the key services of financial management and administrative support. These support services were very critical then for AF project considering the available capacity of AF support staff. 
The World Bank  was concerned with the unbalance time input  of the KVA on the two projects in that AF utilizes the majority of the contractual financial share which may compromise the quality of PPCR expected results. 
MNRE resolved by engaging the Principal Strategic Planning Officer and the AF Education and Awareness Officer to carry out the abolished roles as expected of the PMU. This transition took place directly in early 3rd quarter of 2016. Another issue encountered during this period is the lack of human resources under the project to provide necessary support to the consultants recruited for the CIMPs and the Relocation and resettlement consultancy. The issue is having the time to respond and review the reports provided by the consultants and coordinating the teams to accompany the consultants in the field. The Team Leader for the CIMPs took the lead in the coordination for the CIMPs and the PMU assigned staff from PUMA-MNRE to assist the work of the CIMPs and Relocation strategy overall.
Lesson learnt from this is to ensure the project recruits a Project Manager and relevant project staff for future projects to ensure the project activities flows and the permanent staff under PUMA-MNRE time is not exhausted by the project especially if they have to oversee both Adaptation Fund Project as well as the WB-Funded PPCR project.  
</t>
    </r>
  </si>
  <si>
    <r>
      <rPr>
        <b/>
        <sz val="11"/>
        <rFont val="Times New Roman"/>
        <family val="1"/>
      </rPr>
      <t>Project Activities Delivery</t>
    </r>
    <r>
      <rPr>
        <sz val="11"/>
        <rFont val="Times New Roman"/>
        <family val="1"/>
      </rPr>
      <t xml:space="preserve"> 
</t>
    </r>
    <r>
      <rPr>
        <b/>
        <sz val="11"/>
        <rFont val="Times New Roman"/>
        <family val="1"/>
      </rPr>
      <t>CIMP Review and Development</t>
    </r>
    <r>
      <rPr>
        <sz val="11"/>
        <rFont val="Times New Roman"/>
        <family val="1"/>
      </rPr>
      <t xml:space="preserve">
Because of the revised methodology to hire individual consultants for this assignment rather than a single firm, TAs came on board at different times of the assignment as a result of the delayed procurement and/or timely unavailability, This implicates significantly to the 'to and for' of assignment, The nature of the assignment should be well organized as one TA work may or depend heavily on the other (i.e.) The Geomorphologist join in the last half of the assignment with the Spatial Planning and Disaster Risk Management TA (in the final quarter) that their studies and analysis is very critical to the Civil Engineer Specialist, Ecosystem Specialist and the Livelihood Specialist that started off several months earlier. This may risk the assessment analysis and findings and most importantly its time consuming for the TAs that they had to revisit each assessments and amend findings to reflect new information. This required also implicates on the project staff to organize and made additional field visits for the new TAs assessments. 
The project resolved by executing contract variations for all the 6 CIMP review TAs which subsequently lead to the request for Project duration extension to June 2018. Furthermore, the procurement process of the government is rather time consuming due to multiple layers of bureaucracies involved that had the procurement of TAs went through may risk the project. The project staff resort to utilizing the LOA with UNDP to timely recruit TAs      
</t>
    </r>
    <r>
      <rPr>
        <b/>
        <sz val="11"/>
        <rFont val="Times New Roman"/>
        <family val="1"/>
      </rPr>
      <t xml:space="preserve">Road Works Construction
</t>
    </r>
    <r>
      <rPr>
        <sz val="11"/>
        <rFont val="Times New Roman"/>
        <family val="1"/>
      </rPr>
      <t xml:space="preserve">The delay in the implementation of infrastructure interventions planned for 2017 (i.e.) Salimu and Musumusu was resulted from the changing workplans due to changing priorities of the ministry. The change to activities in the workplan led to the untimely delivery of the road project as planned. The LTA invested effort in speeding up the process through the conducting thorough consultations with the community and assessments to produce the Bill of Quantities together with finalization of the budget. LTA managed to secure contractor at the end of 2017 with the intention to commence construction works in January 2018. </t>
    </r>
    <r>
      <rPr>
        <b/>
        <sz val="11"/>
        <rFont val="Times New Roman"/>
        <family val="1"/>
      </rPr>
      <t xml:space="preserve">
</t>
    </r>
    <r>
      <rPr>
        <sz val="11"/>
        <rFont val="Times New Roman"/>
        <family val="1"/>
      </rPr>
      <t xml:space="preserve">                                                                                                    </t>
    </r>
    <r>
      <rPr>
        <b/>
        <sz val="11"/>
        <rFont val="Times New Roman"/>
        <family val="1"/>
      </rPr>
      <t xml:space="preserve">
</t>
    </r>
  </si>
  <si>
    <t xml:space="preserve">The inclusion of all levels of the community in consultations such as the CIMP review have been very successful particularly for the women's group, this is believed to be the result of both the government initiatives through the Ministry of Women, Community and Social Development and Civil Society organizations in promoting the invaluable role of women in communities. 
The involvement of women in meetings in all outcomes of the project provides education to women and also improves their status and recognition in villages through their development initiatives (i.e.) handicrafts, vegetable gardens and at the same time encourages their participation in village affairs. This is encouraging for the project as both gender are able to engage &amp; freely express themselves in village development discussions
The interventions of the project completed to date also addresses gender dimensions (i.e.) access roads supports both gender access to food source (plantations) and improves food production. Improved water reticulation systems through the Water enhancement projects serviced all level of community and reduce hardship domestically, for instance women no longer fetch water from streams for home use nor do laundry washing in rivers.   </t>
  </si>
  <si>
    <t>$23,203.27 (2017); $86,923.51 (Accumulative to date)</t>
  </si>
  <si>
    <t xml:space="preserve">In the MTE report, this target was considered ambitious and recommended to be in line with the activities of the line ministries or be reduced by 30%. 
The Project launched the completion of the Saleia River Embankment wall (765m) and bridge in July 2016. The Beach replenishment and breakwater along 170m of eastern Manase Beach (Savaii) project in Manase was completed and launched in December 2016 as well. This is a project that was co-financed with LDCF-ICCRITS project. These two is an additional shoreline protection to the already completed Vaiala Seawall (520m).                                                                                                 
 The Project in Salei'a that  was launched in 2016 is now undergoing an extension and is funded through Samoa's LDCF- Economy Wide project. The project team also conducted a monitoring visit to the Manase wave breaker and seawall. It was noticed by the PMU that the sand is now accumulating in the area where the wave breakers are located but now the opposite side is getting their beach washed away, this has solved the problem for one area but it doesn't completely solve the issue of coastal erosion.                                                                                                One new coastal protection measure identified in 2017 is the Salimu and Musumusu road works that LTA recommended the completion  of the seawall before the road is fixed.                                       
Riparian planting at Vailima reserve, Lake Lanoto'o, Vaipouli, Vailele Reserve and Malololelei (0.6ha) was completed by the Forestry Division. They also completed planting for Vaipouli at upper streams (Savaii) and Salelesi village with a total of 4ha covered.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</si>
</sst>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4" formatCode="_(&quot;$&quot;* #,##0.00_);_(&quot;$&quot;* \(#,##0.00\);_(&quot;$&quot;* &quot;-&quot;??_);_(@_)"/>
    <numFmt numFmtId="164" formatCode="dd\-mmm\-yyyy"/>
    <numFmt numFmtId="165" formatCode="&quot;$&quot;#,##0.00"/>
    <numFmt numFmtId="166" formatCode="&quot;$&quot;#,##0.00;[Red]\-&quot;$&quot;#,##0.00"/>
  </numFmts>
  <fonts count="61"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theme="1"/>
      <name val="Calibri"/>
      <family val="2"/>
      <scheme val="minor"/>
    </font>
    <font>
      <b/>
      <sz val="14"/>
      <name val="Times New Roman"/>
      <family val="1"/>
    </font>
    <font>
      <sz val="10"/>
      <color theme="1"/>
      <name val="Times New Roman"/>
      <family val="1"/>
    </font>
    <font>
      <b/>
      <sz val="10"/>
      <color theme="1"/>
      <name val="Times New Roman"/>
      <family val="1"/>
    </font>
    <font>
      <sz val="10"/>
      <color indexed="8"/>
      <name val="Times New Roman"/>
      <family val="1"/>
    </font>
    <font>
      <sz val="10"/>
      <color theme="1"/>
      <name val="Calibri"/>
      <family val="2"/>
      <scheme val="minor"/>
    </font>
    <font>
      <b/>
      <sz val="10"/>
      <color indexed="8"/>
      <name val="Times New Roman"/>
      <family val="1"/>
    </font>
    <font>
      <sz val="11"/>
      <name val="Calibri"/>
      <family val="2"/>
      <scheme val="minor"/>
    </font>
    <font>
      <sz val="10"/>
      <name val="Calibri"/>
      <family val="2"/>
    </font>
    <font>
      <sz val="10"/>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59999389629810485"/>
        <bgColor indexed="64"/>
      </patternFill>
    </fill>
  </fills>
  <borders count="7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theme="1"/>
      </left>
      <right style="medium">
        <color auto="1"/>
      </right>
      <top style="medium">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right style="medium">
        <color theme="1"/>
      </right>
      <top style="medium">
        <color auto="1"/>
      </top>
      <bottom style="medium">
        <color auto="1"/>
      </bottom>
      <diagonal/>
    </border>
    <border>
      <left style="medium">
        <color theme="1"/>
      </left>
      <right/>
      <top style="medium">
        <color auto="1"/>
      </top>
      <bottom style="medium">
        <color theme="1"/>
      </bottom>
      <diagonal/>
    </border>
    <border>
      <left/>
      <right style="medium">
        <color theme="1"/>
      </right>
      <top style="medium">
        <color auto="1"/>
      </top>
      <bottom style="medium">
        <color theme="1"/>
      </bottom>
      <diagonal/>
    </border>
    <border>
      <left/>
      <right style="thin">
        <color auto="1"/>
      </right>
      <top style="thin">
        <color auto="1"/>
      </top>
      <bottom style="medium">
        <color auto="1"/>
      </bottom>
      <diagonal/>
    </border>
  </borders>
  <cellStyleXfs count="6">
    <xf numFmtId="0" fontId="0" fillId="0" borderId="0"/>
    <xf numFmtId="0" fontId="23" fillId="0" borderId="0" applyNumberFormat="0" applyFill="0" applyBorder="0" applyAlignment="0" applyProtection="0">
      <alignment vertical="top"/>
      <protection locked="0"/>
    </xf>
    <xf numFmtId="0" fontId="37" fillId="6" borderId="0" applyNumberFormat="0" applyBorder="0" applyAlignment="0" applyProtection="0"/>
    <xf numFmtId="0" fontId="38" fillId="7" borderId="0" applyNumberFormat="0" applyBorder="0" applyAlignment="0" applyProtection="0"/>
    <xf numFmtId="0" fontId="39" fillId="8" borderId="0" applyNumberFormat="0" applyBorder="0" applyAlignment="0" applyProtection="0"/>
    <xf numFmtId="44" fontId="51" fillId="0" borderId="0" applyFont="0" applyFill="0" applyBorder="0" applyAlignment="0" applyProtection="0"/>
  </cellStyleXfs>
  <cellXfs count="617">
    <xf numFmtId="0" fontId="0" fillId="0" borderId="0" xfId="0"/>
    <xf numFmtId="0" fontId="24" fillId="0" borderId="0" xfId="0" applyFont="1" applyFill="1" applyProtection="1"/>
    <xf numFmtId="0" fontId="24"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4" fillId="0" borderId="0" xfId="0" applyFont="1" applyAlignment="1">
      <alignment horizontal="left" vertical="center"/>
    </xf>
    <xf numFmtId="0" fontId="24" fillId="0" borderId="0" xfId="0" applyFont="1"/>
    <xf numFmtId="0" fontId="24" fillId="0" borderId="0" xfId="0" applyFont="1" applyFill="1"/>
    <xf numFmtId="0" fontId="2" fillId="0" borderId="0" xfId="0" applyFont="1" applyFill="1" applyBorder="1" applyAlignment="1" applyProtection="1">
      <alignment horizontal="center" vertical="top" wrapText="1"/>
    </xf>
    <xf numFmtId="0" fontId="1" fillId="2" borderId="5" xfId="0" applyFont="1" applyFill="1" applyBorder="1" applyAlignment="1" applyProtection="1">
      <alignment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4"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4"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4" xfId="0" applyFont="1" applyFill="1" applyBorder="1" applyAlignment="1" applyProtection="1">
      <alignment vertical="top" wrapText="1"/>
    </xf>
    <xf numFmtId="0" fontId="27" fillId="4" borderId="17" xfId="0" applyFont="1" applyFill="1" applyBorder="1" applyAlignment="1">
      <alignment horizontal="center" vertical="center" wrapText="1"/>
    </xf>
    <xf numFmtId="0" fontId="16" fillId="3" borderId="14" xfId="0" applyFont="1" applyFill="1" applyBorder="1" applyAlignment="1" applyProtection="1">
      <alignment horizontal="left" vertical="top" wrapText="1"/>
    </xf>
    <xf numFmtId="0" fontId="26"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4" fillId="3" borderId="23" xfId="0" applyFont="1" applyFill="1" applyBorder="1" applyAlignment="1" applyProtection="1">
      <alignment vertical="top" wrapText="1"/>
    </xf>
    <xf numFmtId="0" fontId="14" fillId="3" borderId="22"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24" fillId="3" borderId="19" xfId="0" applyFont="1" applyFill="1" applyBorder="1" applyAlignment="1">
      <alignment horizontal="left" vertical="center"/>
    </xf>
    <xf numFmtId="0" fontId="24" fillId="3" borderId="20" xfId="0" applyFont="1" applyFill="1" applyBorder="1" applyAlignment="1">
      <alignment horizontal="left" vertical="center"/>
    </xf>
    <xf numFmtId="0" fontId="24" fillId="3" borderId="20" xfId="0" applyFont="1" applyFill="1" applyBorder="1"/>
    <xf numFmtId="0" fontId="24" fillId="3" borderId="21" xfId="0" applyFont="1" applyFill="1" applyBorder="1"/>
    <xf numFmtId="0" fontId="24"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4" fillId="3" borderId="20" xfId="0" applyFont="1" applyFill="1" applyBorder="1" applyProtection="1"/>
    <xf numFmtId="0" fontId="24" fillId="3" borderId="21" xfId="0" applyFont="1" applyFill="1" applyBorder="1" applyProtection="1"/>
    <xf numFmtId="0" fontId="24" fillId="3" borderId="0" xfId="0" applyFont="1" applyFill="1" applyBorder="1" applyProtection="1"/>
    <xf numFmtId="0" fontId="24"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8"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3" fillId="3" borderId="23" xfId="0" applyFont="1" applyFill="1" applyBorder="1" applyAlignment="1" applyProtection="1"/>
    <xf numFmtId="0" fontId="0" fillId="3" borderId="23" xfId="0" applyFill="1" applyBorder="1"/>
    <xf numFmtId="0" fontId="29" fillId="3" borderId="19" xfId="0" applyFont="1" applyFill="1" applyBorder="1" applyAlignment="1">
      <alignment vertical="center"/>
    </xf>
    <xf numFmtId="0" fontId="29" fillId="3" borderId="22" xfId="0" applyFont="1" applyFill="1" applyBorder="1" applyAlignment="1">
      <alignment vertical="center"/>
    </xf>
    <xf numFmtId="0" fontId="29"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27"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4" fillId="3" borderId="19" xfId="0" applyFont="1" applyFill="1" applyBorder="1"/>
    <xf numFmtId="0" fontId="24" fillId="3" borderId="22" xfId="0" applyFont="1" applyFill="1" applyBorder="1"/>
    <xf numFmtId="0" fontId="24" fillId="3" borderId="23" xfId="0" applyFont="1" applyFill="1" applyBorder="1"/>
    <xf numFmtId="0" fontId="30" fillId="3" borderId="0" xfId="0" applyFont="1" applyFill="1" applyBorder="1"/>
    <xf numFmtId="0" fontId="31" fillId="3" borderId="0" xfId="0" applyFont="1" applyFill="1" applyBorder="1"/>
    <xf numFmtId="0" fontId="30" fillId="0" borderId="28" xfId="0" applyFont="1" applyFill="1" applyBorder="1" applyAlignment="1">
      <alignment vertical="top" wrapText="1"/>
    </xf>
    <xf numFmtId="0" fontId="30" fillId="0" borderId="26" xfId="0" applyFont="1" applyFill="1" applyBorder="1" applyAlignment="1">
      <alignment vertical="top" wrapText="1"/>
    </xf>
    <xf numFmtId="0" fontId="30" fillId="0" borderId="27" xfId="0" applyFont="1" applyFill="1" applyBorder="1" applyAlignment="1">
      <alignment vertical="top" wrapText="1"/>
    </xf>
    <xf numFmtId="0" fontId="30" fillId="0" borderId="1" xfId="0" applyFont="1" applyFill="1" applyBorder="1" applyAlignment="1">
      <alignment vertical="top" wrapText="1"/>
    </xf>
    <xf numFmtId="0" fontId="24" fillId="0" borderId="1" xfId="0" applyFont="1" applyFill="1" applyBorder="1" applyAlignment="1">
      <alignment vertical="top" wrapText="1"/>
    </xf>
    <xf numFmtId="0" fontId="24" fillId="3" borderId="25" xfId="0" applyFont="1" applyFill="1" applyBorder="1"/>
    <xf numFmtId="0" fontId="32" fillId="0" borderId="1" xfId="0" applyFont="1" applyFill="1" applyBorder="1" applyAlignment="1">
      <alignment horizontal="center" vertical="top" wrapText="1"/>
    </xf>
    <xf numFmtId="0" fontId="32" fillId="0" borderId="31" xfId="0" applyFont="1" applyFill="1" applyBorder="1" applyAlignment="1">
      <alignment horizontal="center" vertical="top" wrapText="1"/>
    </xf>
    <xf numFmtId="0" fontId="32"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1" fontId="1" fillId="2" borderId="33"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4" fillId="0" borderId="0" xfId="0" applyFont="1" applyFill="1" applyAlignment="1" applyProtection="1">
      <alignment horizontal="right"/>
    </xf>
    <xf numFmtId="0" fontId="24" fillId="3" borderId="19" xfId="0" applyFont="1" applyFill="1" applyBorder="1" applyAlignment="1" applyProtection="1">
      <alignment horizontal="right"/>
    </xf>
    <xf numFmtId="0" fontId="24" fillId="3" borderId="20" xfId="0" applyFont="1" applyFill="1" applyBorder="1" applyAlignment="1" applyProtection="1">
      <alignment horizontal="right"/>
    </xf>
    <xf numFmtId="0" fontId="24" fillId="3" borderId="22" xfId="0" applyFont="1" applyFill="1" applyBorder="1" applyAlignment="1" applyProtection="1">
      <alignment horizontal="right"/>
    </xf>
    <xf numFmtId="0" fontId="24"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33" fillId="3" borderId="1" xfId="0" applyFont="1" applyFill="1" applyBorder="1" applyAlignment="1">
      <alignment horizontal="center" vertical="center" wrapText="1"/>
    </xf>
    <xf numFmtId="0" fontId="24" fillId="3" borderId="24" xfId="0" applyFont="1" applyFill="1" applyBorder="1"/>
    <xf numFmtId="0" fontId="24" fillId="3" borderId="26"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0" borderId="18" xfId="0" applyBorder="1" applyProtection="1"/>
    <xf numFmtId="0" fontId="42" fillId="11" borderId="55" xfId="0" applyFont="1" applyFill="1" applyBorder="1" applyAlignment="1" applyProtection="1">
      <alignment horizontal="left" vertical="center" wrapText="1"/>
    </xf>
    <xf numFmtId="0" fontId="42" fillId="11" borderId="11" xfId="0" applyFont="1" applyFill="1" applyBorder="1" applyAlignment="1" applyProtection="1">
      <alignment horizontal="left" vertical="center" wrapText="1"/>
    </xf>
    <xf numFmtId="0" fontId="42" fillId="11" borderId="9" xfId="0" applyFont="1" applyFill="1" applyBorder="1" applyAlignment="1" applyProtection="1">
      <alignment horizontal="left" vertical="center" wrapText="1"/>
    </xf>
    <xf numFmtId="0" fontId="43" fillId="0" borderId="10" xfId="0" applyFont="1" applyBorder="1" applyAlignment="1" applyProtection="1">
      <alignment horizontal="left" vertical="center"/>
    </xf>
    <xf numFmtId="0" fontId="39" fillId="8" borderId="11" xfId="4" applyFont="1" applyBorder="1" applyAlignment="1" applyProtection="1">
      <alignment horizontal="center" vertical="center"/>
      <protection locked="0"/>
    </xf>
    <xf numFmtId="0" fontId="44" fillId="8" borderId="11" xfId="4" applyFont="1" applyBorder="1" applyAlignment="1" applyProtection="1">
      <alignment horizontal="center" vertical="center"/>
      <protection locked="0"/>
    </xf>
    <xf numFmtId="0" fontId="44" fillId="8" borderId="7" xfId="4" applyFont="1" applyBorder="1" applyAlignment="1" applyProtection="1">
      <alignment horizontal="center" vertical="center"/>
      <protection locked="0"/>
    </xf>
    <xf numFmtId="0" fontId="43" fillId="0" borderId="58" xfId="0" applyFont="1" applyBorder="1" applyAlignment="1" applyProtection="1">
      <alignment horizontal="left" vertical="center"/>
    </xf>
    <xf numFmtId="0" fontId="39" fillId="12" borderId="11" xfId="4" applyFont="1" applyFill="1" applyBorder="1" applyAlignment="1" applyProtection="1">
      <alignment horizontal="center" vertical="center"/>
      <protection locked="0"/>
    </xf>
    <xf numFmtId="0" fontId="44" fillId="12" borderId="11" xfId="4" applyFont="1" applyFill="1" applyBorder="1" applyAlignment="1" applyProtection="1">
      <alignment horizontal="center" vertical="center"/>
      <protection locked="0"/>
    </xf>
    <xf numFmtId="0" fontId="44" fillId="12" borderId="7" xfId="4" applyFont="1" applyFill="1" applyBorder="1" applyAlignment="1" applyProtection="1">
      <alignment horizontal="center" vertical="center"/>
      <protection locked="0"/>
    </xf>
    <xf numFmtId="0" fontId="45" fillId="0" borderId="11" xfId="0" applyFont="1" applyBorder="1" applyAlignment="1" applyProtection="1">
      <alignment horizontal="left" vertical="center"/>
    </xf>
    <xf numFmtId="10" fontId="44" fillId="8" borderId="11" xfId="4" applyNumberFormat="1" applyFont="1" applyBorder="1" applyAlignment="1" applyProtection="1">
      <alignment horizontal="center" vertical="center"/>
      <protection locked="0"/>
    </xf>
    <xf numFmtId="10" fontId="44" fillId="8" borderId="7" xfId="4" applyNumberFormat="1" applyFont="1" applyBorder="1" applyAlignment="1" applyProtection="1">
      <alignment horizontal="center" vertical="center"/>
      <protection locked="0"/>
    </xf>
    <xf numFmtId="0" fontId="45" fillId="0" borderId="55" xfId="0" applyFont="1" applyBorder="1" applyAlignment="1" applyProtection="1">
      <alignment horizontal="left" vertical="center"/>
    </xf>
    <xf numFmtId="10" fontId="44" fillId="12" borderId="11" xfId="4" applyNumberFormat="1" applyFont="1" applyFill="1" applyBorder="1" applyAlignment="1" applyProtection="1">
      <alignment horizontal="center" vertical="center"/>
      <protection locked="0"/>
    </xf>
    <xf numFmtId="10" fontId="44"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2" fillId="11" borderId="59" xfId="0" applyFont="1" applyFill="1" applyBorder="1" applyAlignment="1" applyProtection="1">
      <alignment horizontal="center" vertical="center" wrapText="1"/>
    </xf>
    <xf numFmtId="0" fontId="42" fillId="11" borderId="43" xfId="0" applyFont="1" applyFill="1" applyBorder="1" applyAlignment="1" applyProtection="1">
      <alignment horizontal="center" vertical="center" wrapText="1"/>
    </xf>
    <xf numFmtId="0" fontId="43" fillId="0" borderId="11" xfId="0" applyFont="1" applyFill="1" applyBorder="1" applyAlignment="1" applyProtection="1">
      <alignment vertical="center" wrapText="1"/>
    </xf>
    <xf numFmtId="0" fontId="39" fillId="8" borderId="11" xfId="4" applyBorder="1" applyAlignment="1" applyProtection="1">
      <alignment wrapText="1"/>
      <protection locked="0"/>
    </xf>
    <xf numFmtId="0" fontId="39" fillId="12" borderId="11" xfId="4" applyFill="1" applyBorder="1" applyAlignment="1" applyProtection="1">
      <alignment wrapText="1"/>
      <protection locked="0"/>
    </xf>
    <xf numFmtId="0" fontId="46" fillId="2" borderId="11" xfId="0" applyFont="1" applyFill="1" applyBorder="1" applyAlignment="1" applyProtection="1">
      <alignment vertical="center" wrapText="1"/>
    </xf>
    <xf numFmtId="10" fontId="39" fillId="8" borderId="11" xfId="4" applyNumberFormat="1" applyBorder="1" applyAlignment="1" applyProtection="1">
      <alignment horizontal="center" vertical="center" wrapText="1"/>
      <protection locked="0"/>
    </xf>
    <xf numFmtId="10" fontId="39" fillId="12" borderId="11" xfId="4" applyNumberFormat="1" applyFill="1" applyBorder="1" applyAlignment="1" applyProtection="1">
      <alignment horizontal="center" vertical="center" wrapText="1"/>
      <protection locked="0"/>
    </xf>
    <xf numFmtId="0" fontId="42" fillId="11" borderId="51" xfId="0" applyFont="1" applyFill="1" applyBorder="1" applyAlignment="1" applyProtection="1">
      <alignment horizontal="center" vertical="center" wrapText="1"/>
    </xf>
    <xf numFmtId="0" fontId="42" fillId="11" borderId="11" xfId="0" applyFont="1" applyFill="1" applyBorder="1" applyAlignment="1" applyProtection="1">
      <alignment horizontal="center" vertical="center" wrapText="1"/>
    </xf>
    <xf numFmtId="0" fontId="42" fillId="11" borderId="7" xfId="0" applyFont="1" applyFill="1" applyBorder="1" applyAlignment="1" applyProtection="1">
      <alignment horizontal="center" vertical="center" wrapText="1"/>
    </xf>
    <xf numFmtId="0" fontId="47" fillId="8" borderId="51" xfId="4" applyFont="1" applyBorder="1" applyAlignment="1" applyProtection="1">
      <alignment vertical="center" wrapText="1"/>
      <protection locked="0"/>
    </xf>
    <xf numFmtId="0" fontId="47" fillId="8" borderId="11" xfId="4" applyFont="1" applyBorder="1" applyAlignment="1" applyProtection="1">
      <alignment horizontal="center" vertical="center"/>
      <protection locked="0"/>
    </xf>
    <xf numFmtId="0" fontId="47" fillId="8" borderId="7" xfId="4"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0" fontId="47" fillId="12" borderId="51" xfId="4" applyFont="1" applyFill="1" applyBorder="1" applyAlignment="1" applyProtection="1">
      <alignment vertical="center" wrapText="1"/>
      <protection locked="0"/>
    </xf>
    <xf numFmtId="0" fontId="47" fillId="12" borderId="7" xfId="4" applyFont="1" applyFill="1" applyBorder="1" applyAlignment="1" applyProtection="1">
      <alignment horizontal="center" vertical="center"/>
      <protection locked="0"/>
    </xf>
    <xf numFmtId="0" fontId="47" fillId="8" borderId="7" xfId="4" applyFont="1" applyBorder="1" applyAlignment="1" applyProtection="1">
      <alignment vertical="center"/>
      <protection locked="0"/>
    </xf>
    <xf numFmtId="0" fontId="47" fillId="12" borderId="7" xfId="4" applyFont="1" applyFill="1" applyBorder="1" applyAlignment="1" applyProtection="1">
      <alignment vertical="center"/>
      <protection locked="0"/>
    </xf>
    <xf numFmtId="0" fontId="47" fillId="8" borderId="37" xfId="4" applyFont="1" applyBorder="1" applyAlignment="1" applyProtection="1">
      <alignment vertical="center"/>
      <protection locked="0"/>
    </xf>
    <xf numFmtId="0" fontId="47"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2" fillId="11" borderId="59" xfId="0" applyFont="1" applyFill="1" applyBorder="1" applyAlignment="1" applyProtection="1">
      <alignment horizontal="center" vertical="center"/>
    </xf>
    <xf numFmtId="0" fontId="42" fillId="11" borderId="9" xfId="0" applyFont="1" applyFill="1" applyBorder="1" applyAlignment="1" applyProtection="1">
      <alignment horizontal="center" vertical="center"/>
    </xf>
    <xf numFmtId="0" fontId="42" fillId="11" borderId="55" xfId="0" applyFont="1" applyFill="1" applyBorder="1" applyAlignment="1" applyProtection="1">
      <alignment horizontal="center" vertical="center" wrapText="1"/>
    </xf>
    <xf numFmtId="0" fontId="39" fillId="8" borderId="11" xfId="4" applyBorder="1" applyAlignment="1" applyProtection="1">
      <alignment horizontal="center" vertical="center"/>
      <protection locked="0"/>
    </xf>
    <xf numFmtId="10" fontId="39" fillId="8" borderId="11" xfId="4" applyNumberFormat="1" applyBorder="1" applyAlignment="1" applyProtection="1">
      <alignment horizontal="center" vertical="center"/>
      <protection locked="0"/>
    </xf>
    <xf numFmtId="0" fontId="39" fillId="12" borderId="11" xfId="4" applyFill="1" applyBorder="1" applyAlignment="1" applyProtection="1">
      <alignment horizontal="center" vertical="center"/>
      <protection locked="0"/>
    </xf>
    <xf numFmtId="10" fontId="39" fillId="12" borderId="11" xfId="4" applyNumberFormat="1" applyFill="1" applyBorder="1" applyAlignment="1" applyProtection="1">
      <alignment horizontal="center" vertical="center"/>
      <protection locked="0"/>
    </xf>
    <xf numFmtId="0" fontId="42" fillId="11" borderId="40" xfId="0" applyFont="1" applyFill="1" applyBorder="1" applyAlignment="1" applyProtection="1">
      <alignment horizontal="center" vertical="center" wrapText="1"/>
    </xf>
    <xf numFmtId="0" fontId="42" fillId="11" borderId="30" xfId="0" applyFont="1" applyFill="1" applyBorder="1" applyAlignment="1" applyProtection="1">
      <alignment horizontal="center" vertical="center" wrapText="1"/>
    </xf>
    <xf numFmtId="0" fontId="42" fillId="11" borderId="52" xfId="0" applyFont="1" applyFill="1" applyBorder="1" applyAlignment="1" applyProtection="1">
      <alignment horizontal="center" vertical="center" wrapText="1"/>
    </xf>
    <xf numFmtId="0" fontId="39" fillId="8" borderId="11" xfId="4" applyBorder="1" applyProtection="1">
      <protection locked="0"/>
    </xf>
    <xf numFmtId="0" fontId="47" fillId="8" borderId="30" xfId="4" applyFont="1" applyBorder="1" applyAlignment="1" applyProtection="1">
      <alignment vertical="center" wrapText="1"/>
      <protection locked="0"/>
    </xf>
    <xf numFmtId="0" fontId="47" fillId="8" borderId="52" xfId="4" applyFont="1" applyBorder="1" applyAlignment="1" applyProtection="1">
      <alignment horizontal="center" vertical="center"/>
      <protection locked="0"/>
    </xf>
    <xf numFmtId="0" fontId="39" fillId="12" borderId="11" xfId="4" applyFill="1" applyBorder="1" applyProtection="1">
      <protection locked="0"/>
    </xf>
    <xf numFmtId="0" fontId="47" fillId="12" borderId="30" xfId="4" applyFont="1" applyFill="1" applyBorder="1" applyAlignment="1" applyProtection="1">
      <alignment vertical="center" wrapText="1"/>
      <protection locked="0"/>
    </xf>
    <xf numFmtId="0" fontId="47" fillId="12" borderId="52"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2" fillId="11" borderId="6" xfId="0" applyFont="1" applyFill="1" applyBorder="1" applyAlignment="1" applyProtection="1">
      <alignment horizontal="center" vertical="center" wrapText="1"/>
    </xf>
    <xf numFmtId="0" fontId="42" fillId="11" borderId="29" xfId="0" applyFont="1" applyFill="1" applyBorder="1" applyAlignment="1" applyProtection="1">
      <alignment horizontal="center" vertical="center"/>
    </xf>
    <xf numFmtId="0" fontId="39" fillId="8" borderId="11" xfId="4" applyBorder="1" applyAlignment="1" applyProtection="1">
      <alignment vertical="center" wrapText="1"/>
      <protection locked="0"/>
    </xf>
    <xf numFmtId="0" fontId="39" fillId="8" borderId="51" xfId="4" applyBorder="1" applyAlignment="1" applyProtection="1">
      <alignment vertical="center" wrapText="1"/>
      <protection locked="0"/>
    </xf>
    <xf numFmtId="0" fontId="39" fillId="12" borderId="11" xfId="4" applyFill="1" applyBorder="1" applyAlignment="1" applyProtection="1">
      <alignment vertical="center" wrapText="1"/>
      <protection locked="0"/>
    </xf>
    <xf numFmtId="0" fontId="39" fillId="12" borderId="51" xfId="4" applyFill="1" applyBorder="1" applyAlignment="1" applyProtection="1">
      <alignment vertical="center" wrapText="1"/>
      <protection locked="0"/>
    </xf>
    <xf numFmtId="0" fontId="39" fillId="8" borderId="55" xfId="4" applyBorder="1" applyAlignment="1" applyProtection="1">
      <alignment horizontal="center" vertical="center"/>
      <protection locked="0"/>
    </xf>
    <xf numFmtId="0" fontId="39" fillId="8" borderId="7" xfId="4" applyBorder="1" applyAlignment="1" applyProtection="1">
      <alignment horizontal="center" vertical="center"/>
      <protection locked="0"/>
    </xf>
    <xf numFmtId="0" fontId="39" fillId="12" borderId="55" xfId="4" applyFill="1" applyBorder="1" applyAlignment="1" applyProtection="1">
      <alignment horizontal="center" vertical="center"/>
      <protection locked="0"/>
    </xf>
    <xf numFmtId="0" fontId="39"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2" fillId="11" borderId="43" xfId="0" applyFont="1" applyFill="1" applyBorder="1" applyAlignment="1" applyProtection="1">
      <alignment horizontal="center" vertical="center"/>
    </xf>
    <xf numFmtId="0" fontId="39" fillId="8" borderId="7" xfId="4" applyBorder="1" applyAlignment="1" applyProtection="1">
      <alignment vertical="center" wrapText="1"/>
      <protection locked="0"/>
    </xf>
    <xf numFmtId="0" fontId="39" fillId="12" borderId="30" xfId="4" applyFill="1" applyBorder="1" applyAlignment="1" applyProtection="1">
      <alignment horizontal="center" vertical="center" wrapText="1"/>
      <protection locked="0"/>
    </xf>
    <xf numFmtId="0" fontId="39" fillId="12" borderId="55" xfId="4" applyFill="1" applyBorder="1" applyAlignment="1" applyProtection="1">
      <alignment horizontal="center" vertical="center" wrapText="1"/>
      <protection locked="0"/>
    </xf>
    <xf numFmtId="0" fontId="39" fillId="12" borderId="7" xfId="4" applyFill="1" applyBorder="1" applyAlignment="1" applyProtection="1">
      <alignment vertical="center" wrapText="1"/>
      <protection locked="0"/>
    </xf>
    <xf numFmtId="0" fontId="42" fillId="11" borderId="41" xfId="0" applyFont="1" applyFill="1" applyBorder="1" applyAlignment="1" applyProtection="1">
      <alignment horizontal="center" vertical="center"/>
    </xf>
    <xf numFmtId="0" fontId="42" fillId="11" borderId="10" xfId="0" applyFont="1" applyFill="1" applyBorder="1" applyAlignment="1" applyProtection="1">
      <alignment horizontal="center" vertical="center" wrapText="1"/>
    </xf>
    <xf numFmtId="0" fontId="39" fillId="8" borderId="35" xfId="4" applyBorder="1" applyAlignment="1" applyProtection="1">
      <protection locked="0"/>
    </xf>
    <xf numFmtId="10" fontId="39" fillId="8" borderId="40" xfId="4" applyNumberFormat="1" applyBorder="1" applyAlignment="1" applyProtection="1">
      <alignment horizontal="center" vertical="center"/>
      <protection locked="0"/>
    </xf>
    <xf numFmtId="0" fontId="39" fillId="12" borderId="35" xfId="4" applyFill="1" applyBorder="1" applyAlignment="1" applyProtection="1">
      <protection locked="0"/>
    </xf>
    <xf numFmtId="10" fontId="39" fillId="12" borderId="40" xfId="4" applyNumberFormat="1" applyFill="1" applyBorder="1" applyAlignment="1" applyProtection="1">
      <alignment horizontal="center" vertical="center"/>
      <protection locked="0"/>
    </xf>
    <xf numFmtId="0" fontId="42" fillId="11" borderId="30" xfId="0" applyFont="1" applyFill="1" applyBorder="1" applyAlignment="1" applyProtection="1">
      <alignment horizontal="center" vertical="center"/>
    </xf>
    <xf numFmtId="0" fontId="42" fillId="11" borderId="11" xfId="0" applyFont="1" applyFill="1" applyBorder="1" applyAlignment="1" applyProtection="1">
      <alignment horizontal="center" wrapText="1"/>
    </xf>
    <xf numFmtId="0" fontId="42" fillId="11" borderId="7" xfId="0" applyFont="1" applyFill="1" applyBorder="1" applyAlignment="1" applyProtection="1">
      <alignment horizontal="center" wrapText="1"/>
    </xf>
    <xf numFmtId="0" fontId="42" fillId="11" borderId="55" xfId="0" applyFont="1" applyFill="1" applyBorder="1" applyAlignment="1" applyProtection="1">
      <alignment horizontal="center" wrapText="1"/>
    </xf>
    <xf numFmtId="0" fontId="47" fillId="8" borderId="11" xfId="4" applyFont="1" applyBorder="1" applyAlignment="1" applyProtection="1">
      <alignment horizontal="center" vertical="center" wrapText="1"/>
      <protection locked="0"/>
    </xf>
    <xf numFmtId="0" fontId="47" fillId="12" borderId="11" xfId="4" applyFont="1" applyFill="1" applyBorder="1" applyAlignment="1" applyProtection="1">
      <alignment horizontal="center" vertical="center" wrapText="1"/>
      <protection locked="0"/>
    </xf>
    <xf numFmtId="0" fontId="39" fillId="8" borderId="30" xfId="4" applyBorder="1" applyAlignment="1" applyProtection="1">
      <alignment vertical="center"/>
      <protection locked="0"/>
    </xf>
    <xf numFmtId="0" fontId="39" fillId="8" borderId="0" xfId="4" applyProtection="1"/>
    <xf numFmtId="0" fontId="37" fillId="6" borderId="0" xfId="2" applyProtection="1"/>
    <xf numFmtId="0" fontId="38" fillId="7" borderId="0" xfId="3" applyProtection="1"/>
    <xf numFmtId="0" fontId="0" fillId="0" borderId="0" xfId="0" applyAlignment="1" applyProtection="1">
      <alignment wrapText="1"/>
    </xf>
    <xf numFmtId="0" fontId="25" fillId="3" borderId="20" xfId="0" applyFont="1" applyFill="1" applyBorder="1" applyAlignment="1">
      <alignment vertical="top" wrapText="1"/>
    </xf>
    <xf numFmtId="0" fontId="25" fillId="3" borderId="21" xfId="0" applyFont="1" applyFill="1" applyBorder="1" applyAlignment="1">
      <alignment vertical="top" wrapText="1"/>
    </xf>
    <xf numFmtId="0" fontId="23" fillId="3" borderId="25" xfId="1" applyFill="1" applyBorder="1" applyAlignment="1" applyProtection="1">
      <alignment vertical="top" wrapText="1"/>
    </xf>
    <xf numFmtId="0" fontId="23" fillId="3" borderId="26" xfId="1" applyFill="1" applyBorder="1" applyAlignment="1" applyProtection="1">
      <alignment vertical="top" wrapText="1"/>
    </xf>
    <xf numFmtId="0" fontId="42" fillId="11" borderId="30" xfId="0" applyFont="1" applyFill="1" applyBorder="1" applyAlignment="1" applyProtection="1">
      <alignment horizontal="center" vertical="center" wrapText="1"/>
    </xf>
    <xf numFmtId="0" fontId="39" fillId="12" borderId="52" xfId="4" applyFill="1" applyBorder="1" applyAlignment="1" applyProtection="1">
      <alignment horizontal="center" vertical="center"/>
      <protection locked="0"/>
    </xf>
    <xf numFmtId="0" fontId="0" fillId="10" borderId="1" xfId="0" applyFill="1" applyBorder="1" applyProtection="1"/>
    <xf numFmtId="0" fontId="39" fillId="12" borderId="55" xfId="4" applyFill="1" applyBorder="1" applyAlignment="1" applyProtection="1">
      <alignment vertical="center"/>
      <protection locked="0"/>
    </xf>
    <xf numFmtId="0" fontId="0" fillId="0" borderId="0" xfId="0" applyAlignment="1">
      <alignment vertical="center" wrapText="1"/>
    </xf>
    <xf numFmtId="0" fontId="14" fillId="0" borderId="1" xfId="0" applyFont="1" applyFill="1" applyBorder="1" applyAlignment="1">
      <alignment vertical="top" wrapText="1"/>
    </xf>
    <xf numFmtId="0" fontId="33" fillId="2" borderId="1" xfId="0" applyFont="1" applyFill="1" applyBorder="1" applyAlignment="1" applyProtection="1">
      <alignment horizontal="left"/>
    </xf>
    <xf numFmtId="14" fontId="1" fillId="2" borderId="3" xfId="0" applyNumberFormat="1" applyFont="1" applyFill="1" applyBorder="1" applyAlignment="1" applyProtection="1">
      <alignment horizontal="left"/>
    </xf>
    <xf numFmtId="0" fontId="1" fillId="2" borderId="3" xfId="0" applyFont="1" applyFill="1" applyBorder="1" applyAlignment="1" applyProtection="1">
      <alignment horizontal="left"/>
    </xf>
    <xf numFmtId="14" fontId="1" fillId="2" borderId="4" xfId="0" applyNumberFormat="1" applyFont="1" applyFill="1" applyBorder="1" applyAlignment="1" applyProtection="1">
      <alignment horizontal="left"/>
    </xf>
    <xf numFmtId="0" fontId="23" fillId="2" borderId="1" xfId="1" applyFill="1" applyBorder="1" applyAlignment="1" applyProtection="1">
      <alignment vertical="top" wrapText="1"/>
      <protection locked="0"/>
    </xf>
    <xf numFmtId="0" fontId="23" fillId="2" borderId="3" xfId="1" applyFill="1" applyBorder="1" applyAlignment="1" applyProtection="1">
      <protection locked="0"/>
    </xf>
    <xf numFmtId="0" fontId="24" fillId="2" borderId="2" xfId="0" applyFont="1" applyFill="1" applyBorder="1" applyProtection="1">
      <protection locked="0"/>
    </xf>
    <xf numFmtId="0" fontId="2" fillId="2" borderId="47" xfId="0" applyFont="1" applyFill="1" applyBorder="1" applyAlignment="1" applyProtection="1">
      <alignment vertical="top" wrapText="1"/>
    </xf>
    <xf numFmtId="165" fontId="33" fillId="0" borderId="63" xfId="0" applyNumberFormat="1" applyFont="1" applyFill="1" applyBorder="1" applyAlignment="1">
      <alignment vertical="top"/>
    </xf>
    <xf numFmtId="165" fontId="24" fillId="0" borderId="7" xfId="5" applyNumberFormat="1" applyFont="1" applyFill="1" applyBorder="1" applyAlignment="1">
      <alignment vertical="top" wrapText="1"/>
    </xf>
    <xf numFmtId="165" fontId="24" fillId="0" borderId="7" xfId="0" applyNumberFormat="1" applyFont="1" applyFill="1" applyBorder="1" applyAlignment="1">
      <alignment vertical="top" wrapText="1"/>
    </xf>
    <xf numFmtId="165" fontId="24" fillId="0" borderId="7" xfId="5" applyNumberFormat="1" applyFont="1" applyFill="1" applyBorder="1" applyAlignment="1" applyProtection="1">
      <alignment vertical="top" wrapText="1"/>
    </xf>
    <xf numFmtId="0" fontId="2" fillId="2" borderId="6" xfId="0" applyFont="1" applyFill="1" applyBorder="1" applyAlignment="1" applyProtection="1">
      <alignment vertical="top" wrapText="1"/>
    </xf>
    <xf numFmtId="165" fontId="2" fillId="0" borderId="43" xfId="5" applyNumberFormat="1" applyFont="1" applyFill="1" applyBorder="1" applyAlignment="1" applyProtection="1">
      <alignment horizontal="right" vertical="top" wrapText="1"/>
    </xf>
    <xf numFmtId="165" fontId="24" fillId="0" borderId="7" xfId="5" applyNumberFormat="1" applyFont="1" applyFill="1" applyBorder="1" applyAlignment="1" applyProtection="1">
      <alignment horizontal="right" vertical="top" wrapText="1"/>
    </xf>
    <xf numFmtId="165" fontId="2" fillId="0" borderId="7" xfId="5" applyNumberFormat="1" applyFont="1" applyFill="1" applyBorder="1" applyAlignment="1" applyProtection="1">
      <alignment horizontal="right" vertical="top" wrapText="1"/>
    </xf>
    <xf numFmtId="165" fontId="24" fillId="0" borderId="7" xfId="0" applyNumberFormat="1" applyFont="1" applyFill="1" applyBorder="1" applyAlignment="1">
      <alignment vertical="top"/>
    </xf>
    <xf numFmtId="165" fontId="1" fillId="0" borderId="7" xfId="5" applyNumberFormat="1" applyFont="1" applyFill="1" applyBorder="1" applyAlignment="1" applyProtection="1">
      <alignment horizontal="right" vertical="top" wrapText="1"/>
    </xf>
    <xf numFmtId="165" fontId="24" fillId="0" borderId="43" xfId="5" applyNumberFormat="1" applyFont="1" applyFill="1" applyBorder="1" applyAlignment="1" applyProtection="1">
      <alignment horizontal="right" vertical="top" wrapText="1"/>
    </xf>
    <xf numFmtId="165" fontId="2" fillId="0" borderId="7" xfId="5" applyNumberFormat="1" applyFont="1" applyFill="1" applyBorder="1" applyAlignment="1" applyProtection="1">
      <alignment vertical="top" wrapText="1"/>
    </xf>
    <xf numFmtId="165" fontId="24" fillId="0" borderId="7" xfId="0" applyNumberFormat="1" applyFont="1" applyFill="1" applyBorder="1" applyAlignment="1" applyProtection="1">
      <alignment vertical="top" wrapText="1"/>
    </xf>
    <xf numFmtId="0" fontId="1" fillId="13" borderId="8" xfId="0" applyFont="1" applyFill="1" applyBorder="1" applyAlignment="1" applyProtection="1">
      <alignment vertical="top" wrapText="1"/>
    </xf>
    <xf numFmtId="8" fontId="2" fillId="13" borderId="30" xfId="0" applyNumberFormat="1" applyFont="1" applyFill="1" applyBorder="1" applyAlignment="1" applyProtection="1">
      <alignment vertical="top" wrapText="1"/>
    </xf>
    <xf numFmtId="8" fontId="1" fillId="0" borderId="29" xfId="0" applyNumberFormat="1" applyFont="1" applyFill="1" applyBorder="1" applyAlignment="1" applyProtection="1">
      <alignment vertical="top" wrapText="1"/>
    </xf>
    <xf numFmtId="0" fontId="1" fillId="13" borderId="6" xfId="0" applyFont="1" applyFill="1" applyBorder="1" applyAlignment="1" applyProtection="1">
      <alignment vertical="top" wrapText="1"/>
    </xf>
    <xf numFmtId="8" fontId="1" fillId="0" borderId="30" xfId="0" applyNumberFormat="1" applyFont="1" applyFill="1" applyBorder="1" applyAlignment="1" applyProtection="1">
      <alignment vertical="top" wrapText="1"/>
    </xf>
    <xf numFmtId="8" fontId="1" fillId="2" borderId="30" xfId="0" applyNumberFormat="1" applyFont="1" applyFill="1" applyBorder="1" applyAlignment="1" applyProtection="1">
      <alignment vertical="top" wrapText="1"/>
    </xf>
    <xf numFmtId="165" fontId="1" fillId="0" borderId="11" xfId="0" applyNumberFormat="1" applyFont="1" applyFill="1" applyBorder="1" applyAlignment="1" applyProtection="1">
      <alignment vertical="top" wrapText="1"/>
    </xf>
    <xf numFmtId="0" fontId="1" fillId="13" borderId="34" xfId="0" applyFont="1" applyFill="1" applyBorder="1" applyAlignment="1" applyProtection="1">
      <alignment vertical="top" wrapText="1"/>
    </xf>
    <xf numFmtId="0" fontId="1" fillId="0" borderId="8" xfId="0" applyFont="1" applyFill="1" applyBorder="1" applyAlignment="1" applyProtection="1">
      <alignment vertical="top" wrapText="1"/>
    </xf>
    <xf numFmtId="0" fontId="1" fillId="0" borderId="6" xfId="0" applyFont="1" applyFill="1" applyBorder="1" applyAlignment="1" applyProtection="1">
      <alignment vertical="top" wrapText="1"/>
    </xf>
    <xf numFmtId="166" fontId="1" fillId="0" borderId="30" xfId="0" applyNumberFormat="1" applyFont="1" applyFill="1" applyBorder="1" applyAlignment="1" applyProtection="1">
      <alignment vertical="top" wrapText="1"/>
    </xf>
    <xf numFmtId="0" fontId="14" fillId="2" borderId="15" xfId="0" applyFont="1" applyFill="1" applyBorder="1" applyAlignment="1" applyProtection="1">
      <alignment horizontal="left" vertical="top" wrapText="1"/>
    </xf>
    <xf numFmtId="0" fontId="14" fillId="2" borderId="3" xfId="0" applyFont="1" applyFill="1" applyBorder="1" applyAlignment="1" applyProtection="1">
      <alignment horizontal="left" vertical="top" wrapText="1"/>
    </xf>
    <xf numFmtId="0" fontId="14" fillId="0" borderId="3" xfId="0" applyFont="1" applyFill="1" applyBorder="1" applyAlignment="1" applyProtection="1">
      <alignment horizontal="left" vertical="top" wrapText="1"/>
    </xf>
    <xf numFmtId="0" fontId="14" fillId="2" borderId="4" xfId="0" applyFont="1" applyFill="1" applyBorder="1" applyAlignment="1" applyProtection="1">
      <alignment horizontal="left" vertical="top" wrapText="1"/>
    </xf>
    <xf numFmtId="0" fontId="24" fillId="2" borderId="33" xfId="0" applyFont="1" applyFill="1" applyBorder="1" applyAlignment="1" applyProtection="1">
      <alignment horizontal="left" vertical="top" wrapText="1"/>
    </xf>
    <xf numFmtId="0" fontId="24" fillId="2" borderId="1" xfId="0" applyFont="1" applyFill="1" applyBorder="1" applyAlignment="1" applyProtection="1">
      <alignment horizontal="left" vertical="top" wrapText="1"/>
    </xf>
    <xf numFmtId="0" fontId="2" fillId="5" borderId="1" xfId="0" applyFont="1" applyFill="1" applyBorder="1" applyAlignment="1" applyProtection="1">
      <alignment horizontal="center" vertical="center"/>
    </xf>
    <xf numFmtId="0" fontId="1" fillId="2" borderId="1" xfId="0" applyFont="1" applyFill="1" applyBorder="1" applyAlignment="1">
      <alignment vertical="top" wrapText="1"/>
    </xf>
    <xf numFmtId="0" fontId="24" fillId="2" borderId="1" xfId="0" applyFont="1" applyFill="1" applyBorder="1" applyAlignment="1">
      <alignment vertical="top" wrapText="1"/>
    </xf>
    <xf numFmtId="0" fontId="24" fillId="2" borderId="1" xfId="0" applyFont="1" applyFill="1" applyBorder="1" applyAlignment="1">
      <alignment horizontal="left" vertical="top" wrapText="1"/>
    </xf>
    <xf numFmtId="0" fontId="53" fillId="0" borderId="11" xfId="0" applyFont="1" applyBorder="1" applyAlignment="1">
      <alignment horizontal="left" vertical="top" wrapText="1"/>
    </xf>
    <xf numFmtId="0" fontId="53" fillId="0" borderId="11" xfId="0" applyFont="1" applyFill="1" applyBorder="1" applyAlignment="1">
      <alignment horizontal="left" vertical="top" wrapText="1"/>
    </xf>
    <xf numFmtId="0" fontId="57" fillId="3" borderId="16" xfId="0" applyFont="1" applyFill="1" applyBorder="1" applyAlignment="1" applyProtection="1">
      <alignment vertical="center" wrapText="1"/>
    </xf>
    <xf numFmtId="0" fontId="53" fillId="2" borderId="11" xfId="0" applyFont="1" applyFill="1" applyBorder="1" applyAlignment="1" applyProtection="1">
      <alignment horizontal="left" vertical="top" wrapText="1"/>
    </xf>
    <xf numFmtId="0" fontId="55" fillId="2" borderId="62" xfId="0" applyFont="1" applyFill="1" applyBorder="1" applyAlignment="1" applyProtection="1">
      <alignment horizontal="left" vertical="top" wrapText="1"/>
    </xf>
    <xf numFmtId="0" fontId="53" fillId="0" borderId="10" xfId="0" applyFont="1" applyBorder="1" applyAlignment="1">
      <alignment horizontal="left" vertical="top" wrapText="1"/>
    </xf>
    <xf numFmtId="0" fontId="54" fillId="3" borderId="16" xfId="0" applyFont="1" applyFill="1" applyBorder="1" applyAlignment="1">
      <alignment horizontal="left" vertical="top" wrapText="1"/>
    </xf>
    <xf numFmtId="0" fontId="49" fillId="0" borderId="1" xfId="0" applyFont="1" applyFill="1" applyBorder="1" applyAlignment="1">
      <alignment vertical="top" wrapText="1"/>
    </xf>
    <xf numFmtId="0" fontId="49" fillId="0" borderId="1" xfId="0" applyFont="1" applyFill="1" applyBorder="1" applyAlignment="1">
      <alignment wrapText="1"/>
    </xf>
    <xf numFmtId="0" fontId="14" fillId="0" borderId="1" xfId="0" applyFont="1" applyFill="1" applyBorder="1" applyAlignment="1">
      <alignment wrapText="1"/>
    </xf>
    <xf numFmtId="0" fontId="0" fillId="9" borderId="1" xfId="0" applyFill="1" applyBorder="1" applyAlignment="1" applyProtection="1">
      <alignment horizontal="left"/>
      <protection locked="0"/>
    </xf>
    <xf numFmtId="165" fontId="2" fillId="2" borderId="18" xfId="0" applyNumberFormat="1" applyFont="1" applyFill="1" applyBorder="1" applyAlignment="1" applyProtection="1">
      <alignment vertical="top" wrapText="1"/>
    </xf>
    <xf numFmtId="0" fontId="24" fillId="0" borderId="1" xfId="0" applyFont="1" applyBorder="1" applyAlignment="1">
      <alignment horizontal="justify" vertical="top" wrapText="1"/>
    </xf>
    <xf numFmtId="0" fontId="24" fillId="0" borderId="0" xfId="0" applyFont="1" applyAlignment="1">
      <alignment horizontal="justify" vertical="top"/>
    </xf>
    <xf numFmtId="0" fontId="24" fillId="2" borderId="27" xfId="0" applyFont="1" applyFill="1" applyBorder="1" applyAlignment="1" applyProtection="1">
      <alignment horizontal="left" vertical="top" wrapText="1"/>
    </xf>
    <xf numFmtId="0" fontId="54" fillId="3" borderId="1" xfId="0" applyFont="1" applyFill="1" applyBorder="1" applyAlignment="1">
      <alignment horizontal="left" vertical="center" wrapText="1"/>
    </xf>
    <xf numFmtId="0" fontId="2" fillId="0" borderId="1" xfId="0" applyFont="1" applyFill="1" applyBorder="1" applyAlignment="1" applyProtection="1">
      <alignment horizontal="center" vertical="center" wrapText="1"/>
    </xf>
    <xf numFmtId="15" fontId="1" fillId="2" borderId="3" xfId="0" applyNumberFormat="1" applyFont="1" applyFill="1" applyBorder="1" applyAlignment="1" applyProtection="1">
      <alignment vertical="top" wrapText="1"/>
    </xf>
    <xf numFmtId="15" fontId="1" fillId="13" borderId="3" xfId="0" applyNumberFormat="1" applyFont="1" applyFill="1" applyBorder="1" applyAlignment="1" applyProtection="1">
      <alignment vertical="top" wrapText="1"/>
    </xf>
    <xf numFmtId="15" fontId="1" fillId="13" borderId="2" xfId="0" applyNumberFormat="1" applyFont="1" applyFill="1" applyBorder="1" applyAlignment="1" applyProtection="1">
      <alignment vertical="top" wrapText="1"/>
    </xf>
    <xf numFmtId="0" fontId="2" fillId="13" borderId="32" xfId="0" applyFont="1" applyFill="1" applyBorder="1" applyAlignment="1" applyProtection="1">
      <alignment horizontal="right" vertical="center" wrapText="1"/>
    </xf>
    <xf numFmtId="0" fontId="1" fillId="13" borderId="1" xfId="0" applyFont="1" applyFill="1" applyBorder="1" applyAlignment="1" applyProtection="1">
      <alignment vertical="top" wrapText="1"/>
    </xf>
    <xf numFmtId="8" fontId="2" fillId="13" borderId="36" xfId="0" applyNumberFormat="1" applyFont="1" applyFill="1" applyBorder="1" applyAlignment="1" applyProtection="1">
      <alignment vertical="top" wrapText="1"/>
    </xf>
    <xf numFmtId="0" fontId="14" fillId="2" borderId="15" xfId="0" applyFont="1" applyFill="1" applyBorder="1" applyAlignment="1" applyProtection="1">
      <alignment horizontal="center" vertical="center" wrapText="1"/>
    </xf>
    <xf numFmtId="0" fontId="14" fillId="0" borderId="3" xfId="0" applyFont="1" applyFill="1" applyBorder="1" applyAlignment="1" applyProtection="1">
      <alignment horizontal="center" vertical="center" wrapText="1"/>
    </xf>
    <xf numFmtId="0" fontId="14" fillId="2" borderId="3" xfId="0"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14" fillId="2" borderId="4" xfId="0" applyFont="1" applyFill="1" applyBorder="1" applyAlignment="1" applyProtection="1">
      <alignment horizontal="center" vertical="top" wrapText="1"/>
    </xf>
    <xf numFmtId="0" fontId="0" fillId="0" borderId="1" xfId="0" applyFill="1" applyBorder="1" applyAlignment="1"/>
    <xf numFmtId="0" fontId="1" fillId="0" borderId="1" xfId="0" applyFont="1" applyFill="1" applyBorder="1" applyAlignment="1" applyProtection="1">
      <alignment horizontal="left" vertical="center"/>
    </xf>
    <xf numFmtId="9" fontId="14" fillId="2" borderId="1" xfId="0" applyNumberFormat="1" applyFont="1" applyFill="1" applyBorder="1" applyAlignment="1">
      <alignment horizontal="center" vertical="top" wrapText="1"/>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58" fillId="2" borderId="1" xfId="0" applyFont="1" applyFill="1" applyBorder="1" applyAlignment="1">
      <alignment horizontal="center" vertical="center"/>
    </xf>
    <xf numFmtId="0" fontId="58" fillId="2" borderId="1" xfId="0" applyFont="1" applyFill="1" applyBorder="1" applyAlignment="1">
      <alignment horizontal="center" vertical="center" wrapText="1"/>
    </xf>
    <xf numFmtId="0" fontId="14" fillId="0" borderId="26" xfId="0" applyFont="1" applyFill="1" applyBorder="1" applyAlignment="1">
      <alignment vertical="top" wrapText="1"/>
    </xf>
    <xf numFmtId="0" fontId="2" fillId="5" borderId="1" xfId="0" applyFont="1" applyFill="1" applyBorder="1" applyAlignment="1" applyProtection="1">
      <alignment horizontal="left" vertical="center"/>
    </xf>
    <xf numFmtId="0" fontId="3" fillId="2" borderId="18" xfId="0" applyFont="1" applyFill="1" applyBorder="1" applyAlignment="1" applyProtection="1">
      <alignment horizontal="left" vertical="top" wrapText="1"/>
    </xf>
    <xf numFmtId="0" fontId="3" fillId="0" borderId="62" xfId="0" applyFont="1" applyFill="1" applyBorder="1" applyAlignment="1" applyProtection="1">
      <alignment horizontal="left" vertical="top" wrapText="1"/>
    </xf>
    <xf numFmtId="0" fontId="3" fillId="2" borderId="9" xfId="0" applyFont="1" applyFill="1" applyBorder="1" applyAlignment="1">
      <alignment horizontal="left" vertical="top" wrapText="1"/>
    </xf>
    <xf numFmtId="0" fontId="3" fillId="2" borderId="10" xfId="0" applyFont="1" applyFill="1" applyBorder="1" applyAlignment="1" applyProtection="1">
      <alignment horizontal="left" vertical="top" wrapText="1"/>
    </xf>
    <xf numFmtId="0" fontId="3" fillId="2" borderId="11" xfId="0" applyFont="1" applyFill="1" applyBorder="1" applyAlignment="1" applyProtection="1">
      <alignment horizontal="left" vertical="top" wrapText="1"/>
    </xf>
    <xf numFmtId="0" fontId="3" fillId="0" borderId="11" xfId="0" applyFont="1" applyBorder="1" applyAlignment="1">
      <alignment horizontal="left" vertical="top" wrapText="1"/>
    </xf>
    <xf numFmtId="0" fontId="3" fillId="0" borderId="11" xfId="0" applyFont="1" applyBorder="1" applyAlignment="1">
      <alignment horizontal="justify" vertical="top"/>
    </xf>
    <xf numFmtId="0" fontId="3" fillId="0" borderId="11" xfId="0" applyFont="1" applyBorder="1" applyAlignment="1">
      <alignment horizontal="justify" vertical="top" wrapText="1"/>
    </xf>
    <xf numFmtId="14" fontId="1" fillId="2" borderId="16" xfId="0" applyNumberFormat="1" applyFont="1" applyFill="1" applyBorder="1" applyAlignment="1" applyProtection="1">
      <alignment horizontal="left"/>
    </xf>
    <xf numFmtId="0" fontId="1" fillId="2" borderId="15" xfId="0"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0" borderId="42" xfId="0" applyFont="1" applyFill="1" applyBorder="1" applyAlignment="1" applyProtection="1">
      <alignment horizontal="left" vertical="top" wrapText="1"/>
      <protection locked="0"/>
    </xf>
    <xf numFmtId="0" fontId="1" fillId="0" borderId="31"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1" fillId="2" borderId="42"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3" fontId="1" fillId="2" borderId="42"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3" fillId="2" borderId="42" xfId="0" applyFont="1" applyFill="1" applyBorder="1" applyAlignment="1" applyProtection="1">
      <alignment horizontal="center"/>
    </xf>
    <xf numFmtId="0" fontId="13" fillId="2" borderId="17" xfId="0" applyFont="1" applyFill="1" applyBorder="1" applyAlignment="1" applyProtection="1">
      <alignment horizontal="center"/>
    </xf>
    <xf numFmtId="0" fontId="13" fillId="2" borderId="31" xfId="0" applyFont="1" applyFill="1" applyBorder="1" applyAlignment="1" applyProtection="1">
      <alignment horizontal="center"/>
    </xf>
    <xf numFmtId="0" fontId="11" fillId="3" borderId="0" xfId="0" applyFont="1" applyFill="1" applyBorder="1" applyAlignment="1" applyProtection="1">
      <alignment vertical="top" wrapText="1"/>
    </xf>
    <xf numFmtId="0" fontId="15" fillId="3" borderId="0" xfId="0" applyFont="1" applyFill="1" applyBorder="1" applyAlignment="1" applyProtection="1">
      <alignment horizontal="left" vertical="center" wrapText="1"/>
    </xf>
    <xf numFmtId="0" fontId="2" fillId="2" borderId="42"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10" fillId="3" borderId="22"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2"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3" fontId="2" fillId="2" borderId="42" xfId="0" applyNumberFormat="1" applyFont="1" applyFill="1" applyBorder="1" applyAlignment="1" applyProtection="1">
      <alignment horizontal="center" vertical="center" wrapText="1"/>
      <protection locked="0"/>
    </xf>
    <xf numFmtId="3" fontId="2" fillId="2" borderId="31" xfId="0" applyNumberFormat="1" applyFont="1" applyFill="1" applyBorder="1" applyAlignment="1" applyProtection="1">
      <alignment horizontal="center" vertical="center" wrapText="1"/>
      <protection locked="0"/>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4" fillId="3" borderId="22"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4" fillId="3" borderId="0" xfId="0" applyFont="1" applyFill="1" applyBorder="1" applyAlignment="1" applyProtection="1">
      <alignment horizontal="left" vertical="top" wrapText="1"/>
    </xf>
    <xf numFmtId="0" fontId="15" fillId="2" borderId="32" xfId="0" applyFont="1" applyFill="1" applyBorder="1" applyAlignment="1" applyProtection="1">
      <alignment horizontal="center" vertical="top" wrapText="1"/>
    </xf>
    <xf numFmtId="0" fontId="15" fillId="2" borderId="18" xfId="0" applyFont="1" applyFill="1" applyBorder="1" applyAlignment="1" applyProtection="1">
      <alignment horizontal="center" vertical="top" wrapText="1"/>
    </xf>
    <xf numFmtId="0" fontId="24" fillId="2" borderId="12" xfId="0" applyFont="1" applyFill="1" applyBorder="1" applyAlignment="1" applyProtection="1">
      <alignment horizontal="left" vertical="top" wrapText="1"/>
    </xf>
    <xf numFmtId="0" fontId="24" fillId="2" borderId="14" xfId="0" applyFont="1" applyFill="1" applyBorder="1" applyAlignment="1" applyProtection="1">
      <alignment horizontal="left" vertical="top" wrapText="1"/>
    </xf>
    <xf numFmtId="0" fontId="14" fillId="2" borderId="42" xfId="0" applyFont="1" applyFill="1" applyBorder="1" applyAlignment="1" applyProtection="1">
      <alignment horizontal="left" vertical="top" wrapText="1"/>
    </xf>
    <xf numFmtId="0" fontId="14" fillId="2" borderId="17" xfId="0" applyFont="1" applyFill="1" applyBorder="1" applyAlignment="1" applyProtection="1">
      <alignment horizontal="left" vertical="top" wrapText="1"/>
    </xf>
    <xf numFmtId="0" fontId="14" fillId="2" borderId="31"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24" fillId="2" borderId="5" xfId="0" applyFont="1" applyFill="1" applyBorder="1" applyAlignment="1" applyProtection="1">
      <alignment horizontal="left" vertical="top" wrapText="1"/>
    </xf>
    <xf numFmtId="0" fontId="24" fillId="2" borderId="43" xfId="0" applyFont="1" applyFill="1" applyBorder="1" applyAlignment="1" applyProtection="1">
      <alignment horizontal="left" vertical="top" wrapText="1"/>
    </xf>
    <xf numFmtId="0" fontId="24" fillId="2" borderId="6" xfId="0" applyFont="1" applyFill="1" applyBorder="1" applyAlignment="1" applyProtection="1">
      <alignment horizontal="left" vertical="top" wrapText="1"/>
    </xf>
    <xf numFmtId="0" fontId="24" fillId="2" borderId="7" xfId="0" applyFont="1" applyFill="1" applyBorder="1" applyAlignment="1" applyProtection="1">
      <alignment horizontal="left" vertical="top" wrapText="1"/>
    </xf>
    <xf numFmtId="0" fontId="14" fillId="3" borderId="0" xfId="0" applyFont="1" applyFill="1" applyBorder="1" applyAlignment="1" applyProtection="1">
      <alignment horizontal="center"/>
    </xf>
    <xf numFmtId="0" fontId="33" fillId="3" borderId="0" xfId="0" applyFont="1" applyFill="1" applyAlignment="1">
      <alignment horizontal="left" wrapText="1"/>
    </xf>
    <xf numFmtId="0" fontId="33" fillId="3" borderId="0" xfId="0" applyFont="1" applyFill="1" applyAlignment="1">
      <alignment horizontal="left"/>
    </xf>
    <xf numFmtId="0" fontId="34" fillId="3" borderId="0" xfId="0" applyFont="1" applyFill="1" applyAlignment="1">
      <alignment horizontal="left"/>
    </xf>
    <xf numFmtId="0" fontId="24" fillId="0" borderId="6" xfId="0" applyFont="1" applyFill="1" applyBorder="1" applyAlignment="1" applyProtection="1">
      <alignment horizontal="left" vertical="top" wrapText="1"/>
    </xf>
    <xf numFmtId="0" fontId="24" fillId="0" borderId="7" xfId="0" applyFont="1" applyFill="1" applyBorder="1" applyAlignment="1" applyProtection="1">
      <alignment horizontal="left" vertical="top" wrapText="1"/>
    </xf>
    <xf numFmtId="0" fontId="1" fillId="2" borderId="42"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1" xfId="0" applyFont="1" applyFill="1" applyBorder="1" applyAlignment="1" applyProtection="1">
      <alignment horizontal="left"/>
      <protection locked="0"/>
    </xf>
    <xf numFmtId="0" fontId="2" fillId="3" borderId="25" xfId="0" applyFont="1" applyFill="1" applyBorder="1" applyAlignment="1" applyProtection="1">
      <alignment horizontal="center" vertical="center" wrapText="1"/>
    </xf>
    <xf numFmtId="0" fontId="1" fillId="0" borderId="42" xfId="0" applyFont="1" applyFill="1" applyBorder="1" applyAlignment="1" applyProtection="1">
      <alignment horizontal="center" vertical="center" wrapText="1"/>
    </xf>
    <xf numFmtId="0" fontId="1" fillId="0" borderId="31" xfId="0" applyFont="1" applyFill="1" applyBorder="1" applyAlignment="1" applyProtection="1">
      <alignment horizontal="center" vertical="center" wrapText="1"/>
    </xf>
    <xf numFmtId="0" fontId="14" fillId="2" borderId="44" xfId="0" applyFont="1" applyFill="1" applyBorder="1" applyAlignment="1" applyProtection="1">
      <alignment horizontal="left" vertical="center" wrapText="1"/>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4" fillId="2" borderId="52" xfId="0" applyFont="1" applyFill="1" applyBorder="1" applyAlignment="1" applyProtection="1">
      <alignment horizontal="left" vertical="center" wrapText="1"/>
    </xf>
    <xf numFmtId="0" fontId="21" fillId="3" borderId="0" xfId="0" applyFont="1" applyFill="1" applyBorder="1" applyAlignment="1" applyProtection="1">
      <alignment horizontal="left" vertical="center" wrapText="1"/>
    </xf>
    <xf numFmtId="0" fontId="14" fillId="0" borderId="42" xfId="0" applyFont="1" applyFill="1" applyBorder="1" applyAlignment="1" applyProtection="1">
      <alignment horizontal="left" vertical="top" wrapText="1"/>
    </xf>
    <xf numFmtId="0" fontId="14" fillId="0" borderId="17" xfId="0" applyFont="1" applyFill="1" applyBorder="1" applyAlignment="1" applyProtection="1">
      <alignment horizontal="left" vertical="top" wrapText="1"/>
    </xf>
    <xf numFmtId="0" fontId="14" fillId="0" borderId="31" xfId="0" applyFont="1" applyFill="1" applyBorder="1" applyAlignment="1" applyProtection="1">
      <alignment horizontal="left" vertical="top" wrapText="1"/>
    </xf>
    <xf numFmtId="0" fontId="1" fillId="2" borderId="42" xfId="0" applyFont="1" applyFill="1" applyBorder="1" applyAlignment="1" applyProtection="1">
      <alignment horizontal="left" vertical="top" wrapText="1"/>
    </xf>
    <xf numFmtId="0" fontId="1" fillId="2" borderId="31" xfId="0" applyFont="1" applyFill="1" applyBorder="1" applyAlignment="1" applyProtection="1">
      <alignment horizontal="left" vertical="top" wrapText="1"/>
    </xf>
    <xf numFmtId="0" fontId="24" fillId="2" borderId="42" xfId="0" applyFont="1" applyFill="1" applyBorder="1" applyAlignment="1" applyProtection="1">
      <alignment horizontal="left" vertical="top" wrapText="1"/>
    </xf>
    <xf numFmtId="0" fontId="24" fillId="2" borderId="31" xfId="0" applyFont="1" applyFill="1" applyBorder="1" applyAlignment="1" applyProtection="1">
      <alignment horizontal="left" vertical="top" wrapText="1"/>
    </xf>
    <xf numFmtId="0" fontId="11" fillId="3" borderId="20" xfId="0" applyFont="1" applyFill="1" applyBorder="1" applyAlignment="1" applyProtection="1">
      <alignment horizontal="center" wrapText="1"/>
    </xf>
    <xf numFmtId="0" fontId="23" fillId="2" borderId="42" xfId="1" applyFill="1" applyBorder="1" applyAlignment="1" applyProtection="1">
      <alignment horizontal="left"/>
      <protection locked="0"/>
    </xf>
    <xf numFmtId="0" fontId="4" fillId="3" borderId="0" xfId="0" applyFont="1" applyFill="1" applyBorder="1" applyAlignment="1" applyProtection="1">
      <alignment horizontal="left"/>
    </xf>
    <xf numFmtId="0" fontId="24" fillId="14" borderId="42" xfId="0" applyFont="1" applyFill="1" applyBorder="1" applyAlignment="1">
      <alignment horizontal="left" vertical="top" wrapText="1"/>
    </xf>
    <xf numFmtId="0" fontId="24" fillId="14" borderId="17" xfId="0" applyFont="1" applyFill="1" applyBorder="1" applyAlignment="1">
      <alignment horizontal="left" vertical="top" wrapText="1"/>
    </xf>
    <xf numFmtId="0" fontId="24" fillId="14" borderId="31" xfId="0" applyFont="1" applyFill="1" applyBorder="1" applyAlignment="1">
      <alignment horizontal="left" vertical="top" wrapText="1"/>
    </xf>
    <xf numFmtId="0" fontId="1" fillId="14" borderId="42" xfId="0" applyFont="1" applyFill="1" applyBorder="1" applyAlignment="1" applyProtection="1">
      <alignment horizontal="left" vertical="top" wrapText="1"/>
    </xf>
    <xf numFmtId="0" fontId="1" fillId="14" borderId="17" xfId="0" applyFont="1" applyFill="1" applyBorder="1" applyAlignment="1" applyProtection="1">
      <alignment horizontal="left" vertical="top" wrapText="1"/>
    </xf>
    <xf numFmtId="0" fontId="1" fillId="14" borderId="31" xfId="0" applyFont="1" applyFill="1" applyBorder="1" applyAlignment="1" applyProtection="1">
      <alignment horizontal="left" vertical="top" wrapText="1"/>
    </xf>
    <xf numFmtId="0" fontId="1" fillId="15" borderId="42" xfId="0" applyFont="1" applyFill="1" applyBorder="1" applyAlignment="1" applyProtection="1">
      <alignment horizontal="left" vertical="top" wrapText="1"/>
    </xf>
    <xf numFmtId="0" fontId="1" fillId="15" borderId="17" xfId="0" applyFont="1" applyFill="1" applyBorder="1" applyAlignment="1" applyProtection="1">
      <alignment horizontal="left" vertical="top" wrapText="1"/>
    </xf>
    <xf numFmtId="0" fontId="1" fillId="15" borderId="31" xfId="0" applyFont="1" applyFill="1" applyBorder="1" applyAlignment="1" applyProtection="1">
      <alignment horizontal="left" vertical="top" wrapText="1"/>
    </xf>
    <xf numFmtId="0" fontId="24" fillId="0" borderId="19" xfId="0" applyFont="1" applyFill="1" applyBorder="1" applyAlignment="1" applyProtection="1">
      <alignment vertical="top" wrapText="1"/>
    </xf>
    <xf numFmtId="0" fontId="24" fillId="0" borderId="20" xfId="0" applyFont="1" applyFill="1" applyBorder="1" applyAlignment="1" applyProtection="1">
      <alignment vertical="top" wrapText="1"/>
    </xf>
    <xf numFmtId="0" fontId="24" fillId="0" borderId="21" xfId="0" applyFont="1" applyFill="1" applyBorder="1" applyAlignment="1" applyProtection="1">
      <alignment vertical="top" wrapText="1"/>
    </xf>
    <xf numFmtId="0" fontId="24" fillId="0" borderId="22" xfId="0" applyFont="1" applyFill="1" applyBorder="1" applyAlignment="1" applyProtection="1">
      <alignment vertical="top" wrapText="1"/>
    </xf>
    <xf numFmtId="0" fontId="24" fillId="0" borderId="0" xfId="0" applyFont="1" applyFill="1" applyBorder="1" applyAlignment="1" applyProtection="1">
      <alignment vertical="top" wrapText="1"/>
    </xf>
    <xf numFmtId="0" fontId="24" fillId="0" borderId="23" xfId="0" applyFont="1" applyFill="1" applyBorder="1" applyAlignment="1" applyProtection="1">
      <alignment vertical="top" wrapText="1"/>
    </xf>
    <xf numFmtId="0" fontId="24" fillId="0" borderId="64" xfId="0" applyFont="1" applyFill="1" applyBorder="1" applyAlignment="1" applyProtection="1">
      <alignment vertical="top" wrapText="1"/>
    </xf>
    <xf numFmtId="0" fontId="24" fillId="0" borderId="65" xfId="0" applyFont="1" applyFill="1" applyBorder="1" applyAlignment="1" applyProtection="1">
      <alignment vertical="top" wrapText="1"/>
    </xf>
    <xf numFmtId="0" fontId="24" fillId="0" borderId="66" xfId="0" applyFont="1" applyFill="1" applyBorder="1" applyAlignment="1" applyProtection="1">
      <alignment vertical="top" wrapText="1"/>
    </xf>
    <xf numFmtId="0" fontId="1" fillId="15" borderId="42" xfId="0" applyFont="1" applyFill="1" applyBorder="1" applyAlignment="1" applyProtection="1">
      <alignment horizontal="center" vertical="center" wrapText="1"/>
    </xf>
    <xf numFmtId="0" fontId="1" fillId="15" borderId="17" xfId="0" applyFont="1" applyFill="1" applyBorder="1" applyAlignment="1" applyProtection="1">
      <alignment horizontal="center" vertical="center" wrapText="1"/>
    </xf>
    <xf numFmtId="0" fontId="1" fillId="15" borderId="31" xfId="0" applyFont="1" applyFill="1" applyBorder="1" applyAlignment="1" applyProtection="1">
      <alignment horizontal="center" vertical="center" wrapText="1"/>
    </xf>
    <xf numFmtId="0" fontId="0" fillId="0" borderId="31" xfId="0" applyFont="1" applyBorder="1" applyAlignment="1">
      <alignment horizontal="left" vertical="top"/>
    </xf>
    <xf numFmtId="0" fontId="24" fillId="0" borderId="42" xfId="0" applyFont="1" applyBorder="1" applyAlignment="1">
      <alignment horizontal="left" vertical="top" wrapText="1"/>
    </xf>
    <xf numFmtId="0" fontId="24" fillId="0" borderId="67" xfId="0" applyFont="1" applyBorder="1" applyAlignment="1">
      <alignment horizontal="left" vertical="top" wrapText="1"/>
    </xf>
    <xf numFmtId="0" fontId="24" fillId="0" borderId="68" xfId="0" applyFont="1" applyBorder="1" applyAlignment="1">
      <alignment horizontal="left" vertical="top" wrapText="1"/>
    </xf>
    <xf numFmtId="0" fontId="24" fillId="0" borderId="69" xfId="0" applyFont="1" applyBorder="1" applyAlignment="1">
      <alignment horizontal="left" vertical="top"/>
    </xf>
    <xf numFmtId="0" fontId="53" fillId="2" borderId="55" xfId="0" applyFont="1" applyFill="1" applyBorder="1" applyAlignment="1" applyProtection="1">
      <alignment horizontal="left" vertical="top" wrapText="1"/>
    </xf>
    <xf numFmtId="0" fontId="53" fillId="2" borderId="11" xfId="0" applyFont="1" applyFill="1" applyBorder="1" applyAlignment="1" applyProtection="1">
      <alignment horizontal="left" vertical="top" wrapText="1"/>
    </xf>
    <xf numFmtId="0" fontId="55" fillId="2" borderId="58" xfId="0" applyFont="1" applyFill="1" applyBorder="1" applyAlignment="1" applyProtection="1">
      <alignment horizontal="left" vertical="top" wrapText="1"/>
    </xf>
    <xf numFmtId="0" fontId="55" fillId="2" borderId="10" xfId="0" applyFont="1" applyFill="1" applyBorder="1" applyAlignment="1" applyProtection="1">
      <alignment horizontal="left" vertical="top" wrapText="1"/>
    </xf>
    <xf numFmtId="0" fontId="53" fillId="0" borderId="11" xfId="0" applyFont="1" applyBorder="1" applyAlignment="1">
      <alignment horizontal="left" vertical="top" wrapText="1"/>
    </xf>
    <xf numFmtId="0" fontId="56" fillId="0" borderId="11" xfId="0" applyFont="1" applyBorder="1" applyAlignment="1">
      <alignment horizontal="left" vertical="top" wrapText="1"/>
    </xf>
    <xf numFmtId="0" fontId="3" fillId="2" borderId="11" xfId="0" applyFont="1" applyFill="1" applyBorder="1" applyAlignment="1">
      <alignment horizontal="left" vertical="top" wrapText="1"/>
    </xf>
    <xf numFmtId="0" fontId="0" fillId="0" borderId="17" xfId="0" applyBorder="1"/>
    <xf numFmtId="0" fontId="0" fillId="0" borderId="31" xfId="0" applyBorder="1"/>
    <xf numFmtId="0" fontId="34" fillId="3" borderId="20" xfId="0" applyFont="1" applyFill="1" applyBorder="1" applyAlignment="1">
      <alignment horizontal="center"/>
    </xf>
    <xf numFmtId="0" fontId="11"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55" fillId="2" borderId="61" xfId="0" applyFont="1" applyFill="1" applyBorder="1" applyAlignment="1" applyProtection="1">
      <alignment horizontal="left" vertical="top" wrapText="1"/>
    </xf>
    <xf numFmtId="0" fontId="55" fillId="2" borderId="62" xfId="0" applyFont="1" applyFill="1" applyBorder="1" applyAlignment="1" applyProtection="1">
      <alignment horizontal="left" vertical="top" wrapText="1"/>
    </xf>
    <xf numFmtId="0" fontId="4" fillId="3" borderId="0" xfId="0" applyFont="1" applyFill="1" applyBorder="1" applyAlignment="1" applyProtection="1">
      <alignment horizontal="center" vertical="center" wrapText="1"/>
    </xf>
    <xf numFmtId="0" fontId="2" fillId="3" borderId="16" xfId="0" applyFont="1" applyFill="1" applyBorder="1" applyAlignment="1" applyProtection="1">
      <alignment horizontal="left" vertical="center" wrapText="1"/>
    </xf>
    <xf numFmtId="0" fontId="2" fillId="3" borderId="27" xfId="0" applyFont="1" applyFill="1" applyBorder="1" applyAlignment="1" applyProtection="1">
      <alignment horizontal="left" vertical="center" wrapText="1"/>
    </xf>
    <xf numFmtId="0" fontId="2" fillId="3" borderId="28" xfId="0" applyFont="1" applyFill="1" applyBorder="1" applyAlignment="1" applyProtection="1">
      <alignment horizontal="left" vertical="center" wrapText="1"/>
    </xf>
    <xf numFmtId="0" fontId="3" fillId="2" borderId="11" xfId="0" applyFont="1" applyFill="1" applyBorder="1" applyAlignment="1" applyProtection="1">
      <alignment horizontal="left" vertical="top" wrapText="1"/>
    </xf>
    <xf numFmtId="0" fontId="3" fillId="2" borderId="7" xfId="0" applyFont="1" applyFill="1" applyBorder="1" applyAlignment="1">
      <alignment horizontal="left" vertical="top" wrapText="1"/>
    </xf>
    <xf numFmtId="0" fontId="53" fillId="2" borderId="70" xfId="0" applyFont="1" applyFill="1" applyBorder="1" applyAlignment="1" applyProtection="1">
      <alignment horizontal="left" vertical="top" wrapText="1"/>
    </xf>
    <xf numFmtId="0" fontId="53" fillId="2" borderId="13" xfId="0" applyFont="1" applyFill="1" applyBorder="1" applyAlignment="1" applyProtection="1">
      <alignment horizontal="left" vertical="top" wrapText="1"/>
    </xf>
    <xf numFmtId="0" fontId="3" fillId="2" borderId="13" xfId="0" applyFont="1" applyFill="1" applyBorder="1" applyAlignment="1" applyProtection="1">
      <alignment horizontal="left" vertical="top" wrapText="1"/>
    </xf>
    <xf numFmtId="0" fontId="3" fillId="0" borderId="7" xfId="0" applyFont="1" applyFill="1" applyBorder="1" applyAlignment="1" applyProtection="1">
      <alignment horizontal="left" vertical="top" wrapText="1"/>
    </xf>
    <xf numFmtId="0" fontId="3" fillId="0" borderId="14" xfId="0" applyFont="1" applyFill="1" applyBorder="1" applyAlignment="1" applyProtection="1">
      <alignment horizontal="left" vertical="top" wrapText="1"/>
    </xf>
    <xf numFmtId="0" fontId="3" fillId="0" borderId="11" xfId="0" applyFont="1" applyBorder="1" applyAlignment="1">
      <alignment horizontal="left" vertical="top" wrapText="1"/>
    </xf>
    <xf numFmtId="0" fontId="53" fillId="0" borderId="55" xfId="0" applyFont="1" applyBorder="1" applyAlignment="1">
      <alignment horizontal="left" vertical="top" wrapText="1"/>
    </xf>
    <xf numFmtId="0" fontId="53" fillId="0" borderId="55" xfId="0" applyFont="1" applyBorder="1" applyAlignment="1">
      <alignment horizontal="left" vertical="center" wrapText="1"/>
    </xf>
    <xf numFmtId="0" fontId="53" fillId="0" borderId="11" xfId="0" applyFont="1" applyBorder="1" applyAlignment="1">
      <alignment horizontal="left" vertical="center" wrapText="1"/>
    </xf>
    <xf numFmtId="0" fontId="59" fillId="0" borderId="11" xfId="0" applyFont="1" applyBorder="1" applyAlignment="1">
      <alignment horizontal="left" vertical="top" wrapText="1"/>
    </xf>
    <xf numFmtId="0" fontId="60" fillId="0" borderId="11" xfId="0" applyFont="1" applyBorder="1" applyAlignment="1">
      <alignment horizontal="left" vertical="top" wrapText="1"/>
    </xf>
    <xf numFmtId="0" fontId="35" fillId="4" borderId="1" xfId="0" applyFont="1" applyFill="1" applyBorder="1" applyAlignment="1">
      <alignment horizontal="center"/>
    </xf>
    <xf numFmtId="0" fontId="28" fillId="0" borderId="42" xfId="0" applyFont="1" applyFill="1" applyBorder="1" applyAlignment="1">
      <alignment horizontal="center"/>
    </xf>
    <xf numFmtId="0" fontId="28" fillId="0" borderId="53" xfId="0" applyFont="1" applyFill="1" applyBorder="1" applyAlignment="1">
      <alignment horizontal="center"/>
    </xf>
    <xf numFmtId="0" fontId="31" fillId="3" borderId="25" xfId="0" applyFont="1" applyFill="1" applyBorder="1"/>
    <xf numFmtId="0" fontId="50" fillId="4" borderId="1" xfId="0" applyFont="1" applyFill="1" applyBorder="1" applyAlignment="1">
      <alignment horizontal="center"/>
    </xf>
    <xf numFmtId="0" fontId="42" fillId="11" borderId="41" xfId="0" applyFont="1" applyFill="1" applyBorder="1" applyAlignment="1" applyProtection="1">
      <alignment horizontal="center" vertical="center"/>
    </xf>
    <xf numFmtId="0" fontId="42" fillId="11" borderId="49" xfId="0" applyFont="1" applyFill="1" applyBorder="1" applyAlignment="1" applyProtection="1">
      <alignment horizontal="center" vertical="center"/>
    </xf>
    <xf numFmtId="0" fontId="39" fillId="12" borderId="30" xfId="4" applyFill="1" applyBorder="1" applyAlignment="1" applyProtection="1">
      <alignment horizontal="center"/>
      <protection locked="0"/>
    </xf>
    <xf numFmtId="0" fontId="39" fillId="12" borderId="52" xfId="4" applyFill="1" applyBorder="1" applyAlignment="1" applyProtection="1">
      <alignment horizontal="center"/>
      <protection locked="0"/>
    </xf>
    <xf numFmtId="0" fontId="42" fillId="11" borderId="30" xfId="0" applyFont="1" applyFill="1" applyBorder="1" applyAlignment="1" applyProtection="1">
      <alignment horizontal="center" vertical="center" wrapText="1"/>
    </xf>
    <xf numFmtId="0" fontId="42" fillId="11" borderId="55" xfId="0" applyFont="1" applyFill="1" applyBorder="1" applyAlignment="1" applyProtection="1">
      <alignment horizontal="center" vertical="center" wrapText="1"/>
    </xf>
    <xf numFmtId="0" fontId="47" fillId="12" borderId="30" xfId="4" applyFont="1" applyFill="1" applyBorder="1" applyAlignment="1" applyProtection="1">
      <alignment horizontal="center" vertical="center"/>
      <protection locked="0"/>
    </xf>
    <xf numFmtId="0" fontId="47" fillId="12" borderId="55" xfId="4" applyFont="1" applyFill="1" applyBorder="1" applyAlignment="1" applyProtection="1">
      <alignment horizontal="center" vertical="center"/>
      <protection locked="0"/>
    </xf>
    <xf numFmtId="0" fontId="0" fillId="10" borderId="61" xfId="0" applyFill="1" applyBorder="1" applyAlignment="1" applyProtection="1">
      <alignment horizontal="center" vertical="center"/>
    </xf>
    <xf numFmtId="0" fontId="0" fillId="10" borderId="62" xfId="0" applyFill="1" applyBorder="1" applyAlignment="1" applyProtection="1">
      <alignment horizontal="center" vertical="center"/>
    </xf>
    <xf numFmtId="0" fontId="0" fillId="10" borderId="18" xfId="0" applyFill="1" applyBorder="1" applyAlignment="1" applyProtection="1">
      <alignment horizontal="center" vertical="center"/>
    </xf>
    <xf numFmtId="0" fontId="39" fillId="12" borderId="40" xfId="4" applyFill="1" applyBorder="1" applyAlignment="1" applyProtection="1">
      <alignment horizontal="center" vertical="center"/>
      <protection locked="0"/>
    </xf>
    <xf numFmtId="0" fontId="39" fillId="12" borderId="59" xfId="4" applyFill="1" applyBorder="1" applyAlignment="1" applyProtection="1">
      <alignment horizontal="center" vertical="center"/>
      <protection locked="0"/>
    </xf>
    <xf numFmtId="0" fontId="39" fillId="12" borderId="37" xfId="4" applyFill="1" applyBorder="1" applyAlignment="1" applyProtection="1">
      <alignment horizontal="center" vertical="center"/>
      <protection locked="0"/>
    </xf>
    <xf numFmtId="0" fontId="39" fillId="12" borderId="43" xfId="4" applyFill="1" applyBorder="1" applyAlignment="1" applyProtection="1">
      <alignment horizontal="center" vertical="center"/>
      <protection locked="0"/>
    </xf>
    <xf numFmtId="10" fontId="39" fillId="12" borderId="30" xfId="4" applyNumberFormat="1" applyFill="1" applyBorder="1" applyAlignment="1" applyProtection="1">
      <alignment horizontal="center" vertical="center"/>
      <protection locked="0"/>
    </xf>
    <xf numFmtId="10" fontId="39" fillId="12" borderId="55" xfId="4" applyNumberFormat="1" applyFill="1" applyBorder="1" applyAlignment="1" applyProtection="1">
      <alignment horizontal="center" vertical="center"/>
      <protection locked="0"/>
    </xf>
    <xf numFmtId="0" fontId="29" fillId="3" borderId="20" xfId="0" applyFont="1" applyFill="1" applyBorder="1" applyAlignment="1">
      <alignment horizontal="center" vertical="center"/>
    </xf>
    <xf numFmtId="0" fontId="19" fillId="3" borderId="19" xfId="0" applyFont="1" applyFill="1" applyBorder="1" applyAlignment="1">
      <alignment horizontal="center" vertical="top" wrapText="1"/>
    </xf>
    <xf numFmtId="0" fontId="19" fillId="3" borderId="20" xfId="0" applyFont="1" applyFill="1" applyBorder="1" applyAlignment="1">
      <alignment horizontal="center" vertical="top" wrapText="1"/>
    </xf>
    <xf numFmtId="0" fontId="25" fillId="3" borderId="20" xfId="0" applyFont="1" applyFill="1" applyBorder="1" applyAlignment="1">
      <alignment horizontal="center" vertical="top" wrapText="1"/>
    </xf>
    <xf numFmtId="0" fontId="23" fillId="3" borderId="24" xfId="1" applyFill="1" applyBorder="1" applyAlignment="1" applyProtection="1">
      <alignment horizontal="center" vertical="top" wrapText="1"/>
    </xf>
    <xf numFmtId="0" fontId="23" fillId="3" borderId="25" xfId="1" applyFill="1" applyBorder="1" applyAlignment="1" applyProtection="1">
      <alignment horizontal="center" vertical="top" wrapText="1"/>
    </xf>
    <xf numFmtId="0" fontId="36" fillId="2" borderId="30" xfId="0" applyFont="1" applyFill="1" applyBorder="1" applyAlignment="1">
      <alignment horizontal="center" vertical="center"/>
    </xf>
    <xf numFmtId="0" fontId="36" fillId="2" borderId="51" xfId="0" applyFont="1" applyFill="1" applyBorder="1" applyAlignment="1">
      <alignment horizontal="center" vertical="center"/>
    </xf>
    <xf numFmtId="0" fontId="36" fillId="2" borderId="55" xfId="0" applyFont="1" applyFill="1" applyBorder="1" applyAlignment="1">
      <alignment horizontal="center" vertical="center"/>
    </xf>
    <xf numFmtId="0" fontId="0" fillId="0" borderId="40" xfId="0" applyBorder="1" applyAlignment="1" applyProtection="1">
      <alignment horizontal="left" vertical="center" wrapText="1"/>
    </xf>
    <xf numFmtId="0" fontId="0" fillId="0" borderId="59" xfId="0" applyBorder="1" applyAlignment="1" applyProtection="1">
      <alignment horizontal="left" vertical="center" wrapText="1"/>
    </xf>
    <xf numFmtId="0" fontId="47" fillId="8" borderId="30" xfId="4" applyFont="1" applyBorder="1" applyAlignment="1" applyProtection="1">
      <alignment horizontal="center" vertical="center"/>
      <protection locked="0"/>
    </xf>
    <xf numFmtId="0" fontId="47" fillId="8" borderId="55" xfId="4" applyFont="1" applyBorder="1" applyAlignment="1" applyProtection="1">
      <alignment horizontal="center" vertical="center"/>
      <protection locked="0"/>
    </xf>
    <xf numFmtId="0" fontId="42" fillId="11" borderId="48" xfId="0" applyFont="1" applyFill="1" applyBorder="1" applyAlignment="1" applyProtection="1">
      <alignment horizontal="center" vertical="center"/>
    </xf>
    <xf numFmtId="0" fontId="39" fillId="8" borderId="30" xfId="4" applyBorder="1" applyAlignment="1" applyProtection="1">
      <alignment horizontal="left" vertical="center" wrapText="1"/>
      <protection locked="0"/>
    </xf>
    <xf numFmtId="0" fontId="39" fillId="8" borderId="51" xfId="4" applyBorder="1" applyAlignment="1" applyProtection="1">
      <alignment horizontal="left" vertical="center" wrapText="1"/>
      <protection locked="0"/>
    </xf>
    <xf numFmtId="0" fontId="39" fillId="8" borderId="52" xfId="4" applyBorder="1" applyAlignment="1" applyProtection="1">
      <alignment horizontal="left" vertical="center" wrapText="1"/>
      <protection locked="0"/>
    </xf>
    <xf numFmtId="0" fontId="39" fillId="12" borderId="30" xfId="4" applyFill="1" applyBorder="1" applyAlignment="1" applyProtection="1">
      <alignment horizontal="left" vertical="center" wrapText="1"/>
      <protection locked="0"/>
    </xf>
    <xf numFmtId="0" fontId="39" fillId="12" borderId="51" xfId="4" applyFill="1" applyBorder="1" applyAlignment="1" applyProtection="1">
      <alignment horizontal="left" vertical="center" wrapText="1"/>
      <protection locked="0"/>
    </xf>
    <xf numFmtId="0" fontId="39" fillId="12" borderId="52" xfId="4" applyFill="1" applyBorder="1" applyAlignment="1" applyProtection="1">
      <alignment horizontal="left" vertical="center" wrapText="1"/>
      <protection locked="0"/>
    </xf>
    <xf numFmtId="0" fontId="0" fillId="0" borderId="56" xfId="0" applyBorder="1" applyAlignment="1" applyProtection="1">
      <alignment horizontal="left" vertical="center" wrapText="1"/>
    </xf>
    <xf numFmtId="0" fontId="0" fillId="10" borderId="40"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6" xfId="0" applyBorder="1" applyAlignment="1" applyProtection="1">
      <alignment horizontal="center" vertical="center" wrapText="1"/>
    </xf>
    <xf numFmtId="0" fontId="0" fillId="0" borderId="59" xfId="0" applyBorder="1" applyAlignment="1" applyProtection="1">
      <alignment horizontal="center" vertical="center" wrapText="1"/>
    </xf>
    <xf numFmtId="0" fontId="0" fillId="0" borderId="54" xfId="0" applyBorder="1" applyAlignment="1" applyProtection="1">
      <alignment horizontal="left" vertical="center" wrapText="1"/>
    </xf>
    <xf numFmtId="0" fontId="0" fillId="0" borderId="60" xfId="0" applyBorder="1" applyAlignment="1" applyProtection="1">
      <alignment horizontal="left" vertical="center" wrapText="1"/>
    </xf>
    <xf numFmtId="0" fontId="0" fillId="10" borderId="42"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40" xfId="0" applyFill="1" applyBorder="1" applyAlignment="1" applyProtection="1">
      <alignment horizontal="center" vertical="center" wrapText="1"/>
    </xf>
    <xf numFmtId="0" fontId="0" fillId="10" borderId="56" xfId="0" applyFill="1" applyBorder="1" applyAlignment="1" applyProtection="1">
      <alignment horizontal="center" vertical="center" wrapText="1"/>
    </xf>
    <xf numFmtId="0" fontId="0" fillId="10" borderId="59" xfId="0" applyFill="1" applyBorder="1" applyAlignment="1" applyProtection="1">
      <alignment horizontal="center" vertical="center" wrapText="1"/>
    </xf>
    <xf numFmtId="0" fontId="39" fillId="8" borderId="30" xfId="4" applyBorder="1" applyAlignment="1" applyProtection="1">
      <alignment horizontal="center" vertical="center" wrapText="1"/>
      <protection locked="0"/>
    </xf>
    <xf numFmtId="0" fontId="39" fillId="8" borderId="52" xfId="4" applyBorder="1" applyAlignment="1" applyProtection="1">
      <alignment horizontal="center" vertical="center" wrapText="1"/>
      <protection locked="0"/>
    </xf>
    <xf numFmtId="0" fontId="39" fillId="8" borderId="40" xfId="4" applyBorder="1" applyAlignment="1" applyProtection="1">
      <alignment horizontal="center" vertical="center"/>
      <protection locked="0"/>
    </xf>
    <xf numFmtId="0" fontId="39" fillId="8" borderId="59" xfId="4" applyBorder="1" applyAlignment="1" applyProtection="1">
      <alignment horizontal="center" vertical="center"/>
      <protection locked="0"/>
    </xf>
    <xf numFmtId="0" fontId="39" fillId="9" borderId="40" xfId="4" applyFill="1" applyBorder="1" applyAlignment="1" applyProtection="1">
      <alignment horizontal="center" vertical="center"/>
      <protection locked="0"/>
    </xf>
    <xf numFmtId="0" fontId="39" fillId="9" borderId="59" xfId="4" applyFill="1" applyBorder="1" applyAlignment="1" applyProtection="1">
      <alignment horizontal="center" vertical="center"/>
      <protection locked="0"/>
    </xf>
    <xf numFmtId="0" fontId="39" fillId="8" borderId="37" xfId="4" applyBorder="1" applyAlignment="1" applyProtection="1">
      <alignment horizontal="center" vertical="center"/>
      <protection locked="0"/>
    </xf>
    <xf numFmtId="0" fontId="39" fillId="8" borderId="43" xfId="4" applyBorder="1" applyAlignment="1" applyProtection="1">
      <alignment horizontal="center" vertical="center"/>
      <protection locked="0"/>
    </xf>
    <xf numFmtId="0" fontId="0" fillId="0" borderId="11" xfId="0" applyBorder="1" applyAlignment="1" applyProtection="1">
      <alignment horizontal="center" vertical="center" wrapText="1"/>
    </xf>
    <xf numFmtId="0" fontId="42" fillId="11" borderId="58" xfId="0" applyFont="1" applyFill="1" applyBorder="1" applyAlignment="1" applyProtection="1">
      <alignment horizontal="center" vertical="center"/>
    </xf>
    <xf numFmtId="0" fontId="42" fillId="11" borderId="47" xfId="0" applyFont="1" applyFill="1" applyBorder="1" applyAlignment="1" applyProtection="1">
      <alignment horizontal="center" vertical="center"/>
    </xf>
    <xf numFmtId="0" fontId="39" fillId="8" borderId="30" xfId="4" applyBorder="1" applyAlignment="1" applyProtection="1">
      <alignment horizontal="center" vertical="center"/>
      <protection locked="0"/>
    </xf>
    <xf numFmtId="0" fontId="39" fillId="8" borderId="55" xfId="4" applyBorder="1" applyAlignment="1" applyProtection="1">
      <alignment horizontal="center" vertical="center"/>
      <protection locked="0"/>
    </xf>
    <xf numFmtId="0" fontId="39" fillId="12" borderId="30" xfId="4" applyFill="1" applyBorder="1" applyAlignment="1" applyProtection="1">
      <alignment horizontal="center" vertical="center"/>
      <protection locked="0"/>
    </xf>
    <xf numFmtId="0" fontId="39" fillId="12" borderId="55" xfId="4" applyFill="1" applyBorder="1" applyAlignment="1" applyProtection="1">
      <alignment horizontal="center" vertical="center"/>
      <protection locked="0"/>
    </xf>
    <xf numFmtId="0" fontId="39" fillId="8" borderId="55"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9" fillId="12" borderId="30" xfId="4" applyFill="1" applyBorder="1" applyAlignment="1" applyProtection="1">
      <alignment horizontal="center" vertical="center" wrapText="1"/>
      <protection locked="0"/>
    </xf>
    <xf numFmtId="0" fontId="39" fillId="12" borderId="52" xfId="4" applyFill="1" applyBorder="1" applyAlignment="1" applyProtection="1">
      <alignment horizontal="center" vertical="center" wrapText="1"/>
      <protection locked="0"/>
    </xf>
    <xf numFmtId="0" fontId="42" fillId="11" borderId="52" xfId="0" applyFont="1" applyFill="1" applyBorder="1" applyAlignment="1" applyProtection="1">
      <alignment horizontal="center" vertical="center" wrapText="1"/>
    </xf>
    <xf numFmtId="0" fontId="0" fillId="10" borderId="56" xfId="0" applyFill="1" applyBorder="1" applyAlignment="1" applyProtection="1">
      <alignment horizontal="left" vertical="center" wrapText="1"/>
    </xf>
    <xf numFmtId="0" fontId="39" fillId="8" borderId="30" xfId="4" applyBorder="1" applyAlignment="1" applyProtection="1">
      <alignment horizontal="center"/>
      <protection locked="0"/>
    </xf>
    <xf numFmtId="0" fontId="39" fillId="8" borderId="52" xfId="4" applyBorder="1" applyAlignment="1" applyProtection="1">
      <alignment horizontal="center"/>
      <protection locked="0"/>
    </xf>
    <xf numFmtId="0" fontId="39" fillId="12" borderId="51" xfId="4" applyFill="1" applyBorder="1" applyAlignment="1" applyProtection="1">
      <alignment horizontal="center" vertical="center"/>
      <protection locked="0"/>
    </xf>
    <xf numFmtId="0" fontId="39" fillId="12" borderId="52" xfId="4" applyFill="1" applyBorder="1" applyAlignment="1" applyProtection="1">
      <alignment horizontal="center" vertical="center"/>
      <protection locked="0"/>
    </xf>
    <xf numFmtId="0" fontId="39" fillId="12" borderId="50" xfId="4" applyFill="1" applyBorder="1" applyAlignment="1" applyProtection="1">
      <alignment horizontal="center" vertical="center" wrapText="1"/>
      <protection locked="0"/>
    </xf>
    <xf numFmtId="0" fontId="39" fillId="12" borderId="55" xfId="4" applyFill="1" applyBorder="1" applyAlignment="1" applyProtection="1">
      <alignment horizontal="center" vertical="center" wrapText="1"/>
      <protection locked="0"/>
    </xf>
    <xf numFmtId="0" fontId="42" fillId="11" borderId="51" xfId="0" applyFont="1" applyFill="1" applyBorder="1" applyAlignment="1" applyProtection="1">
      <alignment horizontal="center" vertical="center" wrapText="1"/>
    </xf>
    <xf numFmtId="0" fontId="39" fillId="8" borderId="51" xfId="4" applyBorder="1" applyAlignment="1" applyProtection="1">
      <alignment horizontal="center" vertical="center"/>
      <protection locked="0"/>
    </xf>
    <xf numFmtId="10" fontId="39" fillId="8" borderId="30" xfId="4" applyNumberFormat="1" applyBorder="1" applyAlignment="1" applyProtection="1">
      <alignment horizontal="center" vertical="center" wrapText="1"/>
      <protection locked="0"/>
    </xf>
    <xf numFmtId="10" fontId="39" fillId="8" borderId="55" xfId="4" applyNumberFormat="1" applyBorder="1" applyAlignment="1" applyProtection="1">
      <alignment horizontal="center" vertical="center" wrapText="1"/>
      <protection locked="0"/>
    </xf>
    <xf numFmtId="0" fontId="39" fillId="8" borderId="51" xfId="4" applyBorder="1" applyAlignment="1" applyProtection="1">
      <alignment horizontal="center" vertical="center" wrapText="1"/>
      <protection locked="0"/>
    </xf>
    <xf numFmtId="0" fontId="42" fillId="11" borderId="41" xfId="0" applyFont="1" applyFill="1" applyBorder="1" applyAlignment="1" applyProtection="1">
      <alignment horizontal="center" vertical="center" wrapText="1"/>
    </xf>
    <xf numFmtId="0" fontId="42" fillId="11" borderId="58" xfId="0" applyFont="1" applyFill="1" applyBorder="1" applyAlignment="1" applyProtection="1">
      <alignment horizontal="center" vertical="center" wrapText="1"/>
    </xf>
    <xf numFmtId="0" fontId="42" fillId="11" borderId="47" xfId="0" applyFont="1" applyFill="1" applyBorder="1" applyAlignment="1" applyProtection="1">
      <alignment horizontal="center" vertical="center" wrapText="1"/>
    </xf>
    <xf numFmtId="0" fontId="0" fillId="0" borderId="29" xfId="0" applyBorder="1" applyAlignment="1" applyProtection="1">
      <alignment horizontal="left" vertical="center" wrapText="1"/>
    </xf>
    <xf numFmtId="0" fontId="39" fillId="12" borderId="40" xfId="4" applyFill="1" applyBorder="1" applyAlignment="1" applyProtection="1">
      <alignment horizontal="center" wrapText="1"/>
      <protection locked="0"/>
    </xf>
    <xf numFmtId="0" fontId="39" fillId="12" borderId="59" xfId="4" applyFill="1" applyBorder="1" applyAlignment="1" applyProtection="1">
      <alignment horizontal="center" wrapText="1"/>
      <protection locked="0"/>
    </xf>
    <xf numFmtId="0" fontId="39" fillId="12" borderId="37" xfId="4" applyFill="1" applyBorder="1" applyAlignment="1" applyProtection="1">
      <alignment horizontal="center" wrapText="1"/>
      <protection locked="0"/>
    </xf>
    <xf numFmtId="0" fontId="39" fillId="12" borderId="43" xfId="4" applyFill="1" applyBorder="1" applyAlignment="1" applyProtection="1">
      <alignment horizontal="center" wrapText="1"/>
      <protection locked="0"/>
    </xf>
    <xf numFmtId="0" fontId="39" fillId="8" borderId="40" xfId="4" applyBorder="1" applyAlignment="1" applyProtection="1">
      <alignment horizontal="center" wrapText="1"/>
      <protection locked="0"/>
    </xf>
    <xf numFmtId="0" fontId="39" fillId="8" borderId="59" xfId="4" applyBorder="1" applyAlignment="1" applyProtection="1">
      <alignment horizontal="center" wrapText="1"/>
      <protection locked="0"/>
    </xf>
    <xf numFmtId="0" fontId="39" fillId="8" borderId="37" xfId="4" applyBorder="1" applyAlignment="1" applyProtection="1">
      <alignment horizontal="center" wrapText="1"/>
      <protection locked="0"/>
    </xf>
    <xf numFmtId="0" fontId="39" fillId="8" borderId="43" xfId="4" applyBorder="1" applyAlignment="1" applyProtection="1">
      <alignment horizontal="center" wrapText="1"/>
      <protection locked="0"/>
    </xf>
    <xf numFmtId="0" fontId="47" fillId="8" borderId="30" xfId="4" applyFont="1" applyBorder="1" applyAlignment="1" applyProtection="1">
      <alignment horizontal="center" vertical="center" wrapText="1"/>
      <protection locked="0"/>
    </xf>
    <xf numFmtId="0" fontId="47" fillId="8" borderId="52"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2" xfId="4" applyFont="1" applyFill="1" applyBorder="1" applyAlignment="1" applyProtection="1">
      <alignment horizontal="center" vertical="center" wrapText="1"/>
      <protection locked="0"/>
    </xf>
    <xf numFmtId="0" fontId="47" fillId="12" borderId="40" xfId="4" applyFont="1" applyFill="1" applyBorder="1" applyAlignment="1" applyProtection="1">
      <alignment horizontal="center" vertical="center"/>
      <protection locked="0"/>
    </xf>
    <xf numFmtId="0" fontId="47" fillId="12" borderId="59" xfId="4" applyFont="1" applyFill="1" applyBorder="1" applyAlignment="1" applyProtection="1">
      <alignment horizontal="center" vertical="center"/>
      <protection locked="0"/>
    </xf>
    <xf numFmtId="0" fontId="47" fillId="8" borderId="40" xfId="4" applyFont="1" applyBorder="1" applyAlignment="1" applyProtection="1">
      <alignment horizontal="center" vertical="center"/>
      <protection locked="0"/>
    </xf>
    <xf numFmtId="0" fontId="47" fillId="8" borderId="59" xfId="4" applyFont="1" applyBorder="1" applyAlignment="1" applyProtection="1">
      <alignment horizontal="center" vertical="center"/>
      <protection locked="0"/>
    </xf>
    <xf numFmtId="0" fontId="40" fillId="0" borderId="0" xfId="0" applyFont="1" applyAlignment="1" applyProtection="1">
      <alignment horizontal="left"/>
    </xf>
    <xf numFmtId="0" fontId="0" fillId="10" borderId="54"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cellXfs>
  <cellStyles count="6">
    <cellStyle name="Bad" xfId="3" builtinId="27"/>
    <cellStyle name="Currency 2" xfId="5"/>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essa\Library\Caches\TemporaryItems\Outlook%20Temp\file\C\Users\tessa\Desktop\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s"/>
      <sheetName val="Sheet1"/>
      <sheetName val="Form"/>
      <sheetName val="Sheet3"/>
    </sheetNames>
    <sheetDataSet>
      <sheetData sheetId="0"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ismarck.crawley@mnre.gov.ws" TargetMode="External"/><Relationship Id="rId2" Type="http://schemas.openxmlformats.org/officeDocument/2006/relationships/hyperlink" Target="mailto:noumea@mfat.gov.ws" TargetMode="External"/><Relationship Id="rId1" Type="http://schemas.openxmlformats.org/officeDocument/2006/relationships/hyperlink" Target="http://www.undp-alm.org/projects/af-samoa"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kirisimasi.seumanutafa@mnre.gov.w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fetoloai.alama@mnre.gov.w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zoomScaleNormal="100" zoomScalePageLayoutView="60" workbookViewId="0">
      <selection activeCell="D15" sqref="D15"/>
    </sheetView>
  </sheetViews>
  <sheetFormatPr defaultColWidth="102.42578125" defaultRowHeight="15" x14ac:dyDescent="0.25"/>
  <cols>
    <col min="1" max="1" width="2.42578125" style="1" customWidth="1"/>
    <col min="2" max="2" width="10.85546875" style="140" customWidth="1"/>
    <col min="3" max="3" width="14.85546875" style="140" customWidth="1"/>
    <col min="4" max="4" width="133.85546875" style="1" customWidth="1"/>
    <col min="5" max="5" width="24.5703125" style="1" customWidth="1"/>
    <col min="6" max="6" width="9.140625" style="1" customWidth="1"/>
    <col min="7" max="7" width="17.140625" style="2" customWidth="1"/>
    <col min="8" max="237" width="9.140625" style="1" customWidth="1"/>
    <col min="238" max="238" width="2.5703125" style="1" customWidth="1"/>
    <col min="239" max="240" width="9.140625" style="1" customWidth="1"/>
    <col min="241" max="241" width="17.42578125" style="1" customWidth="1"/>
    <col min="242" max="16384" width="102.42578125" style="1"/>
  </cols>
  <sheetData>
    <row r="1" spans="2:7" ht="15.75" thickBot="1" x14ac:dyDescent="0.3"/>
    <row r="2" spans="2:7" ht="15.75" thickBot="1" x14ac:dyDescent="0.3">
      <c r="B2" s="141"/>
      <c r="C2" s="142"/>
      <c r="D2" s="80"/>
      <c r="E2" s="81"/>
    </row>
    <row r="3" spans="2:7" ht="19.5" thickBot="1" x14ac:dyDescent="0.35">
      <c r="B3" s="143"/>
      <c r="C3" s="144"/>
      <c r="D3" s="92" t="s">
        <v>155</v>
      </c>
      <c r="E3" s="83"/>
    </row>
    <row r="4" spans="2:7" ht="15.75" thickBot="1" x14ac:dyDescent="0.3">
      <c r="B4" s="143"/>
      <c r="C4" s="144"/>
      <c r="D4" s="82"/>
      <c r="E4" s="83"/>
    </row>
    <row r="5" spans="2:7" ht="15.75" thickBot="1" x14ac:dyDescent="0.3">
      <c r="B5" s="143"/>
      <c r="C5" s="147" t="s">
        <v>196</v>
      </c>
      <c r="D5" s="268" t="s">
        <v>584</v>
      </c>
      <c r="E5" s="83"/>
    </row>
    <row r="6" spans="2:7" s="3" customFormat="1" ht="15.75" thickBot="1" x14ac:dyDescent="0.3">
      <c r="B6" s="145"/>
      <c r="C6" s="90"/>
      <c r="D6" s="50"/>
      <c r="E6" s="48"/>
      <c r="G6" s="2"/>
    </row>
    <row r="7" spans="2:7" s="3" customFormat="1" ht="15" customHeight="1" thickBot="1" x14ac:dyDescent="0.3">
      <c r="B7" s="145"/>
      <c r="C7" s="84" t="s">
        <v>125</v>
      </c>
      <c r="D7" s="14" t="s">
        <v>585</v>
      </c>
      <c r="E7" s="48"/>
      <c r="G7" s="2"/>
    </row>
    <row r="8" spans="2:7" s="3" customFormat="1" hidden="1" x14ac:dyDescent="0.25">
      <c r="B8" s="143"/>
      <c r="C8" s="144"/>
      <c r="D8" s="82"/>
      <c r="E8" s="48"/>
      <c r="G8" s="2"/>
    </row>
    <row r="9" spans="2:7" s="3" customFormat="1" hidden="1" x14ac:dyDescent="0.25">
      <c r="B9" s="143"/>
      <c r="C9" s="144"/>
      <c r="D9" s="82"/>
      <c r="E9" s="48"/>
      <c r="G9" s="2"/>
    </row>
    <row r="10" spans="2:7" s="3" customFormat="1" hidden="1" x14ac:dyDescent="0.25">
      <c r="B10" s="143"/>
      <c r="C10" s="144"/>
      <c r="D10" s="82"/>
      <c r="E10" s="48"/>
      <c r="G10" s="2"/>
    </row>
    <row r="11" spans="2:7" s="3" customFormat="1" hidden="1" x14ac:dyDescent="0.25">
      <c r="B11" s="143"/>
      <c r="C11" s="144"/>
      <c r="D11" s="82"/>
      <c r="E11" s="48"/>
      <c r="G11" s="2"/>
    </row>
    <row r="12" spans="2:7" s="3" customFormat="1" ht="15.75" thickBot="1" x14ac:dyDescent="0.3">
      <c r="B12" s="145"/>
      <c r="C12" s="90"/>
      <c r="D12" s="50"/>
      <c r="E12" s="48"/>
      <c r="G12" s="2"/>
    </row>
    <row r="13" spans="2:7" s="3" customFormat="1" ht="181.35" customHeight="1" thickBot="1" x14ac:dyDescent="0.3">
      <c r="B13" s="145"/>
      <c r="C13" s="85" t="s">
        <v>0</v>
      </c>
      <c r="D13" s="14" t="s">
        <v>586</v>
      </c>
      <c r="E13" s="48"/>
      <c r="G13" s="2"/>
    </row>
    <row r="14" spans="2:7" s="3" customFormat="1" ht="15.75" thickBot="1" x14ac:dyDescent="0.3">
      <c r="B14" s="145"/>
      <c r="C14" s="90"/>
      <c r="D14" s="50"/>
      <c r="E14" s="48"/>
      <c r="G14" s="2"/>
    </row>
    <row r="15" spans="2:7" s="3" customFormat="1" x14ac:dyDescent="0.25">
      <c r="B15" s="145"/>
      <c r="C15" s="86" t="s">
        <v>115</v>
      </c>
      <c r="D15" s="15" t="s">
        <v>587</v>
      </c>
      <c r="E15" s="48"/>
      <c r="G15" s="2"/>
    </row>
    <row r="16" spans="2:7" s="3" customFormat="1" ht="31.35" customHeight="1" x14ac:dyDescent="0.25">
      <c r="B16" s="358" t="s">
        <v>184</v>
      </c>
      <c r="C16" s="359"/>
      <c r="D16" s="16" t="s">
        <v>588</v>
      </c>
      <c r="E16" s="48"/>
      <c r="G16" s="2"/>
    </row>
    <row r="17" spans="2:7" s="3" customFormat="1" x14ac:dyDescent="0.25">
      <c r="B17" s="145"/>
      <c r="C17" s="86" t="s">
        <v>121</v>
      </c>
      <c r="D17" s="16" t="s">
        <v>516</v>
      </c>
      <c r="E17" s="48"/>
      <c r="G17" s="2"/>
    </row>
    <row r="18" spans="2:7" s="3" customFormat="1" ht="15.75" thickBot="1" x14ac:dyDescent="0.3">
      <c r="B18" s="146"/>
      <c r="C18" s="85" t="s">
        <v>116</v>
      </c>
      <c r="D18" s="137" t="s">
        <v>82</v>
      </c>
      <c r="E18" s="48"/>
      <c r="G18" s="2"/>
    </row>
    <row r="19" spans="2:7" s="3" customFormat="1" ht="16.7" customHeight="1" thickBot="1" x14ac:dyDescent="0.3">
      <c r="B19" s="361" t="s">
        <v>117</v>
      </c>
      <c r="C19" s="362"/>
      <c r="D19" s="138" t="s">
        <v>589</v>
      </c>
      <c r="E19" s="48"/>
      <c r="G19" s="2"/>
    </row>
    <row r="20" spans="2:7" s="3" customFormat="1" x14ac:dyDescent="0.25">
      <c r="B20" s="145"/>
      <c r="C20" s="85"/>
      <c r="D20" s="50"/>
      <c r="E20" s="83"/>
      <c r="F20" s="4"/>
      <c r="G20" s="2"/>
    </row>
    <row r="21" spans="2:7" s="3" customFormat="1" x14ac:dyDescent="0.25">
      <c r="B21" s="145"/>
      <c r="C21" s="147" t="s">
        <v>120</v>
      </c>
      <c r="D21" s="50"/>
      <c r="E21" s="83"/>
      <c r="F21" s="4"/>
      <c r="G21" s="2"/>
    </row>
    <row r="22" spans="2:7" s="3" customFormat="1" ht="15.75" thickBot="1" x14ac:dyDescent="0.3">
      <c r="B22" s="145"/>
      <c r="C22" s="148" t="s">
        <v>123</v>
      </c>
      <c r="D22" s="50"/>
      <c r="E22" s="48"/>
      <c r="G22" s="2"/>
    </row>
    <row r="23" spans="2:7" s="3" customFormat="1" x14ac:dyDescent="0.25">
      <c r="B23" s="358" t="s">
        <v>122</v>
      </c>
      <c r="C23" s="359"/>
      <c r="D23" s="356">
        <v>40910</v>
      </c>
      <c r="E23" s="48"/>
      <c r="G23" s="2"/>
    </row>
    <row r="24" spans="2:7" s="3" customFormat="1" ht="4.5" customHeight="1" x14ac:dyDescent="0.25">
      <c r="B24" s="358"/>
      <c r="C24" s="359"/>
      <c r="D24" s="357"/>
      <c r="E24" s="48"/>
      <c r="G24" s="2"/>
    </row>
    <row r="25" spans="2:7" s="3" customFormat="1" ht="27.75" customHeight="1" x14ac:dyDescent="0.25">
      <c r="B25" s="358" t="s">
        <v>190</v>
      </c>
      <c r="C25" s="359"/>
      <c r="D25" s="269">
        <v>41000</v>
      </c>
      <c r="E25" s="48"/>
      <c r="F25" s="2"/>
      <c r="G25" s="4"/>
    </row>
    <row r="26" spans="2:7" s="3" customFormat="1" ht="32.25" customHeight="1" x14ac:dyDescent="0.25">
      <c r="B26" s="358" t="s">
        <v>124</v>
      </c>
      <c r="C26" s="359"/>
      <c r="D26" s="269">
        <v>41302</v>
      </c>
      <c r="E26" s="48"/>
      <c r="F26" s="2"/>
      <c r="G26" s="4"/>
    </row>
    <row r="27" spans="2:7" s="3" customFormat="1" ht="28.35" customHeight="1" x14ac:dyDescent="0.25">
      <c r="B27" s="358" t="s">
        <v>189</v>
      </c>
      <c r="C27" s="359"/>
      <c r="D27" s="270" t="s">
        <v>590</v>
      </c>
      <c r="E27" s="87"/>
      <c r="F27" s="2"/>
      <c r="G27" s="4"/>
    </row>
    <row r="28" spans="2:7" s="3" customFormat="1" ht="15.75" thickBot="1" x14ac:dyDescent="0.3">
      <c r="B28" s="145"/>
      <c r="C28" s="86" t="s">
        <v>192</v>
      </c>
      <c r="D28" s="271">
        <v>43165</v>
      </c>
      <c r="E28" s="48"/>
      <c r="F28" s="2"/>
      <c r="G28" s="4"/>
    </row>
    <row r="29" spans="2:7" s="3" customFormat="1" x14ac:dyDescent="0.25">
      <c r="B29" s="145"/>
      <c r="C29" s="90"/>
      <c r="D29" s="88"/>
      <c r="E29" s="48"/>
      <c r="F29" s="2"/>
      <c r="G29" s="4"/>
    </row>
    <row r="30" spans="2:7" s="3" customFormat="1" ht="15.75" thickBot="1" x14ac:dyDescent="0.3">
      <c r="B30" s="145"/>
      <c r="C30" s="90"/>
      <c r="D30" s="89" t="s">
        <v>7</v>
      </c>
      <c r="E30" s="48"/>
      <c r="G30" s="2"/>
    </row>
    <row r="31" spans="2:7" s="3" customFormat="1" ht="409.35" customHeight="1" thickBot="1" x14ac:dyDescent="0.3">
      <c r="B31" s="145"/>
      <c r="C31" s="90"/>
      <c r="D31" s="18" t="s">
        <v>749</v>
      </c>
      <c r="E31" s="48"/>
      <c r="F31" s="5"/>
      <c r="G31" s="2"/>
    </row>
    <row r="32" spans="2:7" s="3" customFormat="1" ht="55.35" customHeight="1" thickBot="1" x14ac:dyDescent="0.3">
      <c r="B32" s="358" t="s">
        <v>9</v>
      </c>
      <c r="C32" s="360"/>
      <c r="D32" s="50"/>
      <c r="E32" s="48"/>
      <c r="G32" s="2"/>
    </row>
    <row r="33" spans="1:7" s="3" customFormat="1" ht="135" customHeight="1" thickBot="1" x14ac:dyDescent="0.3">
      <c r="B33" s="145"/>
      <c r="C33" s="90"/>
      <c r="D33" s="272" t="s">
        <v>591</v>
      </c>
      <c r="E33" s="48"/>
      <c r="G33" s="2"/>
    </row>
    <row r="34" spans="1:7" s="3" customFormat="1" x14ac:dyDescent="0.25">
      <c r="B34" s="145"/>
      <c r="C34" s="90"/>
      <c r="D34" s="50"/>
      <c r="E34" s="48"/>
      <c r="F34" s="5"/>
      <c r="G34" s="2"/>
    </row>
    <row r="35" spans="1:7" s="3" customFormat="1" x14ac:dyDescent="0.25">
      <c r="B35" s="145"/>
      <c r="C35" s="149" t="s">
        <v>10</v>
      </c>
      <c r="D35" s="50"/>
      <c r="E35" s="48"/>
      <c r="G35" s="2"/>
    </row>
    <row r="36" spans="1:7" s="3" customFormat="1" ht="31.5" customHeight="1" thickBot="1" x14ac:dyDescent="0.3">
      <c r="B36" s="358" t="s">
        <v>12</v>
      </c>
      <c r="C36" s="360"/>
      <c r="D36" s="50"/>
      <c r="E36" s="48"/>
      <c r="G36" s="2"/>
    </row>
    <row r="37" spans="1:7" s="3" customFormat="1" x14ac:dyDescent="0.25">
      <c r="B37" s="145"/>
      <c r="C37" s="90" t="s">
        <v>14</v>
      </c>
      <c r="D37" s="19" t="s">
        <v>592</v>
      </c>
      <c r="E37" s="48"/>
      <c r="G37" s="2"/>
    </row>
    <row r="38" spans="1:7" s="3" customFormat="1" x14ac:dyDescent="0.25">
      <c r="B38" s="145"/>
      <c r="C38" s="90" t="s">
        <v>16</v>
      </c>
      <c r="D38" s="273" t="s">
        <v>593</v>
      </c>
      <c r="E38" s="48"/>
      <c r="G38" s="2"/>
    </row>
    <row r="39" spans="1:7" s="3" customFormat="1" ht="15.75" thickBot="1" x14ac:dyDescent="0.3">
      <c r="B39" s="145"/>
      <c r="C39" s="90" t="s">
        <v>18</v>
      </c>
      <c r="D39" s="20">
        <v>42754</v>
      </c>
      <c r="E39" s="48"/>
      <c r="G39" s="2"/>
    </row>
    <row r="40" spans="1:7" s="3" customFormat="1" ht="15" customHeight="1" thickBot="1" x14ac:dyDescent="0.3">
      <c r="B40" s="145"/>
      <c r="C40" s="86" t="s">
        <v>119</v>
      </c>
      <c r="D40" s="50"/>
      <c r="E40" s="48"/>
      <c r="G40" s="2"/>
    </row>
    <row r="41" spans="1:7" s="3" customFormat="1" x14ac:dyDescent="0.25">
      <c r="B41" s="145"/>
      <c r="C41" s="90" t="s">
        <v>14</v>
      </c>
      <c r="D41" s="19" t="s">
        <v>594</v>
      </c>
      <c r="E41" s="48"/>
      <c r="G41" s="2"/>
    </row>
    <row r="42" spans="1:7" s="3" customFormat="1" x14ac:dyDescent="0.25">
      <c r="B42" s="145"/>
      <c r="C42" s="90" t="s">
        <v>16</v>
      </c>
      <c r="D42" s="273" t="s">
        <v>595</v>
      </c>
      <c r="E42" s="48"/>
      <c r="G42" s="2"/>
    </row>
    <row r="43" spans="1:7" s="3" customFormat="1" ht="15.75" thickBot="1" x14ac:dyDescent="0.3">
      <c r="B43" s="145"/>
      <c r="C43" s="90" t="s">
        <v>18</v>
      </c>
      <c r="D43" s="20">
        <v>42754</v>
      </c>
      <c r="E43" s="48"/>
      <c r="G43" s="2"/>
    </row>
    <row r="44" spans="1:7" s="3" customFormat="1" ht="15.75" thickBot="1" x14ac:dyDescent="0.3">
      <c r="B44" s="145"/>
      <c r="C44" s="86" t="s">
        <v>191</v>
      </c>
      <c r="D44" s="50"/>
      <c r="E44" s="48"/>
      <c r="G44" s="2"/>
    </row>
    <row r="45" spans="1:7" s="3" customFormat="1" x14ac:dyDescent="0.25">
      <c r="B45" s="145"/>
      <c r="C45" s="90" t="s">
        <v>14</v>
      </c>
      <c r="D45" s="274" t="s">
        <v>596</v>
      </c>
      <c r="E45" s="48"/>
      <c r="G45" s="2"/>
    </row>
    <row r="46" spans="1:7" s="3" customFormat="1" x14ac:dyDescent="0.25">
      <c r="B46" s="145"/>
      <c r="C46" s="90" t="s">
        <v>16</v>
      </c>
      <c r="D46" s="17" t="s">
        <v>597</v>
      </c>
      <c r="E46" s="48"/>
      <c r="G46" s="2"/>
    </row>
    <row r="47" spans="1:7" ht="15.75" thickBot="1" x14ac:dyDescent="0.3">
      <c r="A47" s="3"/>
      <c r="B47" s="145"/>
      <c r="C47" s="90" t="s">
        <v>18</v>
      </c>
      <c r="D47" s="20">
        <v>42754</v>
      </c>
      <c r="E47" s="48"/>
    </row>
    <row r="48" spans="1:7" ht="15.75" thickBot="1" x14ac:dyDescent="0.3">
      <c r="B48" s="145"/>
      <c r="C48" s="86" t="s">
        <v>118</v>
      </c>
      <c r="D48" s="50"/>
      <c r="E48" s="48"/>
    </row>
    <row r="49" spans="2:5" x14ac:dyDescent="0.25">
      <c r="B49" s="145"/>
      <c r="C49" s="90" t="s">
        <v>14</v>
      </c>
      <c r="D49" s="19" t="s">
        <v>750</v>
      </c>
      <c r="E49" s="48"/>
    </row>
    <row r="50" spans="2:5" x14ac:dyDescent="0.25">
      <c r="B50" s="145"/>
      <c r="C50" s="90" t="s">
        <v>16</v>
      </c>
      <c r="D50" s="273" t="s">
        <v>598</v>
      </c>
      <c r="E50" s="48"/>
    </row>
    <row r="51" spans="2:5" ht="15.75" thickBot="1" x14ac:dyDescent="0.3">
      <c r="B51" s="145"/>
      <c r="C51" s="90" t="s">
        <v>18</v>
      </c>
      <c r="D51" s="20">
        <v>43090</v>
      </c>
      <c r="E51" s="48"/>
    </row>
    <row r="52" spans="2:5" ht="15.75" thickBot="1" x14ac:dyDescent="0.3">
      <c r="B52" s="145"/>
      <c r="C52" s="86" t="s">
        <v>118</v>
      </c>
      <c r="D52" s="50"/>
      <c r="E52" s="48"/>
    </row>
    <row r="53" spans="2:5" x14ac:dyDescent="0.25">
      <c r="B53" s="145"/>
      <c r="C53" s="90" t="s">
        <v>14</v>
      </c>
      <c r="D53" s="19" t="s">
        <v>599</v>
      </c>
      <c r="E53" s="48"/>
    </row>
    <row r="54" spans="2:5" x14ac:dyDescent="0.25">
      <c r="B54" s="145"/>
      <c r="C54" s="90" t="s">
        <v>16</v>
      </c>
      <c r="D54" s="273" t="s">
        <v>600</v>
      </c>
      <c r="E54" s="48"/>
    </row>
    <row r="55" spans="2:5" ht="15.75" thickBot="1" x14ac:dyDescent="0.3">
      <c r="B55" s="145"/>
      <c r="C55" s="90" t="s">
        <v>18</v>
      </c>
      <c r="D55" s="20">
        <v>42754</v>
      </c>
      <c r="E55" s="48"/>
    </row>
    <row r="56" spans="2:5" ht="15.75" thickBot="1" x14ac:dyDescent="0.3">
      <c r="B56" s="145"/>
      <c r="C56" s="86" t="s">
        <v>118</v>
      </c>
      <c r="D56" s="50"/>
      <c r="E56" s="48"/>
    </row>
    <row r="57" spans="2:5" x14ac:dyDescent="0.25">
      <c r="B57" s="145"/>
      <c r="C57" s="90" t="s">
        <v>14</v>
      </c>
      <c r="D57" s="19"/>
      <c r="E57" s="48"/>
    </row>
    <row r="58" spans="2:5" x14ac:dyDescent="0.25">
      <c r="B58" s="145"/>
      <c r="C58" s="90" t="s">
        <v>16</v>
      </c>
      <c r="D58" s="17"/>
      <c r="E58" s="48"/>
    </row>
    <row r="59" spans="2:5" ht="15.75" thickBot="1" x14ac:dyDescent="0.3">
      <c r="B59" s="145"/>
      <c r="C59" s="90" t="s">
        <v>18</v>
      </c>
      <c r="D59" s="20"/>
      <c r="E59" s="48"/>
    </row>
    <row r="60" spans="2:5" ht="15.75" thickBot="1" x14ac:dyDescent="0.3">
      <c r="B60" s="150"/>
      <c r="C60" s="151"/>
      <c r="D60" s="91"/>
      <c r="E60" s="60"/>
    </row>
  </sheetData>
  <mergeCells count="9">
    <mergeCell ref="D23:D24"/>
    <mergeCell ref="B16:C16"/>
    <mergeCell ref="B27:C27"/>
    <mergeCell ref="B36:C36"/>
    <mergeCell ref="B26:C26"/>
    <mergeCell ref="B19:C19"/>
    <mergeCell ref="B23:C24"/>
    <mergeCell ref="B25:C25"/>
    <mergeCell ref="B32:C32"/>
  </mergeCells>
  <dataValidations disablePrompts="1" count="5">
    <dataValidation type="list" allowBlank="1" showInputMessage="1" showErrorMessage="1" sqref="IH65532">
      <formula1>#REF!</formula1>
    </dataValidation>
    <dataValidation type="list" allowBlank="1" showInputMessage="1" showErrorMessage="1" sqref="IH65525 D65525">
      <formula1>#REF!</formula1>
    </dataValidation>
    <dataValidation type="list" allowBlank="1" showInputMessage="1" showErrorMessage="1" sqref="IH65526:IH65530 D65526:D65530">
      <formula1>#REF!</formula1>
    </dataValidation>
    <dataValidation type="list" allowBlank="1" showInputMessage="1" showErrorMessage="1" sqref="D65533">
      <formula1>#REF!</formula1>
    </dataValidation>
    <dataValidation type="list" allowBlank="1" showInputMessage="1" showErrorMessage="1" sqref="D65534">
      <formula1>#REF!</formula1>
    </dataValidation>
  </dataValidations>
  <hyperlinks>
    <hyperlink ref="D33" r:id="rId1" display="www.undp-alm.org/projects/af-samoa "/>
    <hyperlink ref="D42" r:id="rId2"/>
    <hyperlink ref="D50" r:id="rId3"/>
    <hyperlink ref="D54" r:id="rId4"/>
  </hyperlinks>
  <pageMargins left="0.7" right="0.7" top="0.75" bottom="0.75" header="0.3" footer="0.3"/>
  <pageSetup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83"/>
  <sheetViews>
    <sheetView topLeftCell="A10" workbookViewId="0">
      <selection activeCell="L10" sqref="L10"/>
    </sheetView>
  </sheetViews>
  <sheetFormatPr defaultColWidth="8.85546875" defaultRowHeight="15" x14ac:dyDescent="0.25"/>
  <cols>
    <col min="1" max="1" width="1.42578125" style="22" customWidth="1"/>
    <col min="2" max="2" width="1.42578125" style="21" customWidth="1"/>
    <col min="3" max="3" width="10.42578125" style="21" customWidth="1"/>
    <col min="4" max="4" width="21" style="21" customWidth="1"/>
    <col min="5" max="5" width="54.85546875" style="22" customWidth="1"/>
    <col min="6" max="6" width="22.85546875" style="22" customWidth="1"/>
    <col min="7" max="7" width="13.42578125" style="22" customWidth="1"/>
    <col min="8" max="8" width="1.140625" style="22" customWidth="1"/>
    <col min="9" max="9" width="1.42578125" style="22" customWidth="1"/>
    <col min="10" max="10" width="8.85546875" style="22"/>
    <col min="11" max="13" width="18.140625" style="22" customWidth="1"/>
    <col min="14" max="14" width="18.42578125" style="22" customWidth="1"/>
    <col min="15" max="15" width="9.42578125" style="22" customWidth="1"/>
    <col min="16" max="16384" width="8.85546875" style="22"/>
  </cols>
  <sheetData>
    <row r="1" spans="2:15" ht="15.75" thickBot="1" x14ac:dyDescent="0.3"/>
    <row r="2" spans="2:15" ht="15.75" thickBot="1" x14ac:dyDescent="0.3">
      <c r="B2" s="69"/>
      <c r="C2" s="70"/>
      <c r="D2" s="70"/>
      <c r="E2" s="71"/>
      <c r="F2" s="71"/>
      <c r="G2" s="71"/>
      <c r="H2" s="72"/>
    </row>
    <row r="3" spans="2:15" ht="21" thickBot="1" x14ac:dyDescent="0.35">
      <c r="B3" s="73"/>
      <c r="C3" s="371" t="s">
        <v>601</v>
      </c>
      <c r="D3" s="372"/>
      <c r="E3" s="372"/>
      <c r="F3" s="372"/>
      <c r="G3" s="373"/>
      <c r="H3" s="74"/>
    </row>
    <row r="4" spans="2:15" x14ac:dyDescent="0.25">
      <c r="B4" s="379"/>
      <c r="C4" s="380"/>
      <c r="D4" s="380"/>
      <c r="E4" s="380"/>
      <c r="F4" s="380"/>
      <c r="G4" s="76"/>
      <c r="H4" s="74"/>
    </row>
    <row r="5" spans="2:15" x14ac:dyDescent="0.25">
      <c r="B5" s="75"/>
      <c r="C5" s="378"/>
      <c r="D5" s="378"/>
      <c r="E5" s="378"/>
      <c r="F5" s="378"/>
      <c r="G5" s="76"/>
      <c r="H5" s="74"/>
    </row>
    <row r="6" spans="2:15" x14ac:dyDescent="0.25">
      <c r="B6" s="75"/>
      <c r="C6" s="49"/>
      <c r="D6" s="54"/>
      <c r="E6" s="50"/>
      <c r="F6" s="76"/>
      <c r="G6" s="76"/>
      <c r="H6" s="74"/>
    </row>
    <row r="7" spans="2:15" x14ac:dyDescent="0.25">
      <c r="B7" s="75"/>
      <c r="C7" s="366" t="s">
        <v>147</v>
      </c>
      <c r="D7" s="366"/>
      <c r="E7" s="51"/>
      <c r="F7" s="76"/>
      <c r="G7" s="76"/>
      <c r="H7" s="74"/>
    </row>
    <row r="8" spans="2:15" ht="27.75" customHeight="1" thickBot="1" x14ac:dyDescent="0.3">
      <c r="B8" s="75"/>
      <c r="C8" s="365" t="s">
        <v>160</v>
      </c>
      <c r="D8" s="365"/>
      <c r="E8" s="365"/>
      <c r="F8" s="365"/>
      <c r="G8" s="76"/>
      <c r="H8" s="74"/>
    </row>
    <row r="9" spans="2:15" ht="50.1" customHeight="1" thickBot="1" x14ac:dyDescent="0.3">
      <c r="B9" s="75"/>
      <c r="C9" s="375" t="s">
        <v>732</v>
      </c>
      <c r="D9" s="375"/>
      <c r="E9" s="384">
        <v>6809113</v>
      </c>
      <c r="F9" s="385"/>
      <c r="G9" s="76"/>
      <c r="H9" s="74"/>
      <c r="K9" s="23"/>
    </row>
    <row r="10" spans="2:15" ht="226.35" customHeight="1" thickBot="1" x14ac:dyDescent="0.3">
      <c r="B10" s="75"/>
      <c r="C10" s="366" t="s">
        <v>148</v>
      </c>
      <c r="D10" s="366"/>
      <c r="E10" s="363" t="s">
        <v>753</v>
      </c>
      <c r="F10" s="364"/>
      <c r="G10" s="76"/>
      <c r="H10" s="74"/>
    </row>
    <row r="11" spans="2:15" ht="15.75" thickBot="1" x14ac:dyDescent="0.3">
      <c r="B11" s="75"/>
      <c r="C11" s="54"/>
      <c r="D11" s="54"/>
      <c r="E11" s="76"/>
      <c r="F11" s="76"/>
      <c r="G11" s="76"/>
      <c r="H11" s="74"/>
    </row>
    <row r="12" spans="2:15" ht="18.75" customHeight="1" thickBot="1" x14ac:dyDescent="0.3">
      <c r="B12" s="75"/>
      <c r="C12" s="366" t="s">
        <v>221</v>
      </c>
      <c r="D12" s="366"/>
      <c r="E12" s="382" t="s">
        <v>797</v>
      </c>
      <c r="F12" s="383"/>
      <c r="G12" s="76"/>
      <c r="H12" s="74"/>
    </row>
    <row r="13" spans="2:15" ht="15" customHeight="1" x14ac:dyDescent="0.25">
      <c r="B13" s="75"/>
      <c r="C13" s="381" t="s">
        <v>220</v>
      </c>
      <c r="D13" s="381"/>
      <c r="E13" s="381"/>
      <c r="F13" s="381"/>
      <c r="G13" s="76"/>
      <c r="H13" s="74"/>
    </row>
    <row r="14" spans="2:15" ht="15" customHeight="1" x14ac:dyDescent="0.25">
      <c r="B14" s="75"/>
      <c r="C14" s="163"/>
      <c r="D14" s="163"/>
      <c r="E14" s="163"/>
      <c r="F14" s="163"/>
      <c r="G14" s="76"/>
      <c r="H14" s="74"/>
    </row>
    <row r="15" spans="2:15" ht="15.75" thickBot="1" x14ac:dyDescent="0.3">
      <c r="B15" s="75"/>
      <c r="C15" s="366" t="s">
        <v>129</v>
      </c>
      <c r="D15" s="366"/>
      <c r="E15" s="76"/>
      <c r="F15" s="76"/>
      <c r="G15" s="76"/>
      <c r="H15" s="74"/>
      <c r="J15" s="23"/>
      <c r="K15" s="23"/>
      <c r="L15" s="23"/>
      <c r="M15" s="23"/>
      <c r="N15" s="23"/>
      <c r="O15" s="23"/>
    </row>
    <row r="16" spans="2:15" ht="50.1" customHeight="1" thickBot="1" x14ac:dyDescent="0.3">
      <c r="B16" s="75"/>
      <c r="C16" s="366" t="s">
        <v>751</v>
      </c>
      <c r="D16" s="366"/>
      <c r="E16" s="153" t="s">
        <v>130</v>
      </c>
      <c r="F16" s="154" t="s">
        <v>131</v>
      </c>
      <c r="G16" s="76"/>
      <c r="H16" s="74"/>
      <c r="J16" s="23"/>
      <c r="K16" s="24"/>
      <c r="L16" s="24"/>
      <c r="M16" s="24"/>
      <c r="N16" s="24"/>
      <c r="O16" s="23"/>
    </row>
    <row r="17" spans="2:15" ht="61.35" customHeight="1" x14ac:dyDescent="0.25">
      <c r="B17" s="75"/>
      <c r="C17" s="54"/>
      <c r="D17" s="54"/>
      <c r="E17" s="275" t="s">
        <v>602</v>
      </c>
      <c r="F17" s="276">
        <f>F18+F19+F20</f>
        <v>326714</v>
      </c>
      <c r="G17" s="76"/>
      <c r="H17" s="74"/>
      <c r="J17" s="23"/>
      <c r="K17" s="26"/>
      <c r="L17" s="26"/>
      <c r="M17" s="26"/>
      <c r="N17" s="26"/>
      <c r="O17" s="23"/>
    </row>
    <row r="18" spans="2:15" ht="44.45" customHeight="1" x14ac:dyDescent="0.25">
      <c r="B18" s="75"/>
      <c r="C18" s="54"/>
      <c r="D18" s="54"/>
      <c r="E18" s="25" t="s">
        <v>603</v>
      </c>
      <c r="F18" s="277">
        <v>292270</v>
      </c>
      <c r="G18" s="76"/>
      <c r="H18" s="74"/>
      <c r="J18" s="23"/>
      <c r="K18" s="26"/>
      <c r="L18" s="26"/>
      <c r="M18" s="26"/>
      <c r="N18" s="26"/>
      <c r="O18" s="23"/>
    </row>
    <row r="19" spans="2:15" ht="28.7" customHeight="1" x14ac:dyDescent="0.25">
      <c r="B19" s="75"/>
      <c r="C19" s="54"/>
      <c r="D19" s="54"/>
      <c r="E19" s="25" t="s">
        <v>604</v>
      </c>
      <c r="F19" s="278">
        <v>34444</v>
      </c>
      <c r="G19" s="76"/>
      <c r="H19" s="74"/>
      <c r="J19" s="23"/>
      <c r="K19" s="26"/>
      <c r="L19" s="26"/>
      <c r="M19" s="26"/>
      <c r="N19" s="26"/>
      <c r="O19" s="23"/>
    </row>
    <row r="20" spans="2:15" ht="47.45" customHeight="1" x14ac:dyDescent="0.25">
      <c r="B20" s="75"/>
      <c r="C20" s="54"/>
      <c r="D20" s="54"/>
      <c r="E20" s="25" t="s">
        <v>605</v>
      </c>
      <c r="F20" s="279">
        <v>0</v>
      </c>
      <c r="G20" s="76"/>
      <c r="H20" s="74"/>
      <c r="J20" s="23"/>
      <c r="K20" s="26"/>
      <c r="L20" s="26"/>
      <c r="M20" s="26"/>
      <c r="N20" s="26"/>
      <c r="O20" s="23"/>
    </row>
    <row r="21" spans="2:15" ht="28.5" x14ac:dyDescent="0.25">
      <c r="B21" s="75"/>
      <c r="C21" s="54"/>
      <c r="D21" s="54"/>
      <c r="E21" s="280" t="s">
        <v>606</v>
      </c>
      <c r="F21" s="281">
        <f>F22+F23+F24+F25</f>
        <v>1004623</v>
      </c>
      <c r="G21" s="76"/>
      <c r="H21" s="74"/>
      <c r="J21" s="23"/>
      <c r="K21" s="26"/>
      <c r="L21" s="26"/>
      <c r="M21" s="26"/>
      <c r="N21" s="26"/>
      <c r="O21" s="23"/>
    </row>
    <row r="22" spans="2:15" ht="45" x14ac:dyDescent="0.25">
      <c r="B22" s="75"/>
      <c r="C22" s="54"/>
      <c r="D22" s="54"/>
      <c r="E22" s="25" t="s">
        <v>607</v>
      </c>
      <c r="F22" s="282">
        <v>429678</v>
      </c>
      <c r="G22" s="76"/>
      <c r="H22" s="74"/>
      <c r="J22" s="23"/>
      <c r="K22" s="26"/>
      <c r="L22" s="26"/>
      <c r="M22" s="26"/>
      <c r="N22" s="26"/>
      <c r="O22" s="23"/>
    </row>
    <row r="23" spans="2:15" ht="30" x14ac:dyDescent="0.25">
      <c r="B23" s="75"/>
      <c r="C23" s="54"/>
      <c r="D23" s="54"/>
      <c r="E23" s="25" t="s">
        <v>608</v>
      </c>
      <c r="F23" s="282">
        <v>522518</v>
      </c>
      <c r="G23" s="76"/>
      <c r="H23" s="74"/>
      <c r="J23" s="23"/>
      <c r="K23" s="26"/>
      <c r="L23" s="26"/>
      <c r="M23" s="26"/>
      <c r="N23" s="26"/>
      <c r="O23" s="23"/>
    </row>
    <row r="24" spans="2:15" ht="30" x14ac:dyDescent="0.25">
      <c r="B24" s="75"/>
      <c r="C24" s="54"/>
      <c r="D24" s="54"/>
      <c r="E24" s="25" t="s">
        <v>609</v>
      </c>
      <c r="F24" s="282">
        <v>0</v>
      </c>
      <c r="G24" s="76"/>
      <c r="H24" s="74"/>
      <c r="J24" s="23"/>
      <c r="K24" s="26"/>
      <c r="L24" s="26"/>
      <c r="M24" s="26"/>
      <c r="N24" s="26"/>
      <c r="O24" s="23"/>
    </row>
    <row r="25" spans="2:15" ht="30" x14ac:dyDescent="0.25">
      <c r="B25" s="75"/>
      <c r="C25" s="54"/>
      <c r="D25" s="54"/>
      <c r="E25" s="27" t="s">
        <v>610</v>
      </c>
      <c r="F25" s="282">
        <v>52427</v>
      </c>
      <c r="G25" s="76"/>
      <c r="H25" s="74"/>
      <c r="J25" s="23"/>
      <c r="K25" s="26"/>
      <c r="L25" s="26"/>
      <c r="M25" s="26"/>
      <c r="N25" s="26"/>
      <c r="O25" s="23"/>
    </row>
    <row r="26" spans="2:15" ht="28.5" x14ac:dyDescent="0.25">
      <c r="B26" s="75"/>
      <c r="C26" s="54"/>
      <c r="D26" s="54"/>
      <c r="E26" s="280" t="s">
        <v>611</v>
      </c>
      <c r="F26" s="283">
        <f>F27+F28+F29+F30+F31</f>
        <v>36141</v>
      </c>
      <c r="G26" s="76"/>
      <c r="H26" s="74"/>
      <c r="J26" s="23"/>
      <c r="K26" s="26"/>
      <c r="L26" s="26"/>
      <c r="M26" s="26"/>
      <c r="N26" s="26"/>
      <c r="O26" s="23"/>
    </row>
    <row r="27" spans="2:15" ht="30" x14ac:dyDescent="0.25">
      <c r="B27" s="75"/>
      <c r="C27" s="54"/>
      <c r="D27" s="54"/>
      <c r="E27" s="27" t="s">
        <v>752</v>
      </c>
      <c r="F27" s="279">
        <v>0</v>
      </c>
      <c r="G27" s="76"/>
      <c r="H27" s="74"/>
      <c r="J27" s="23"/>
      <c r="K27" s="26"/>
      <c r="L27" s="26"/>
      <c r="M27" s="26"/>
      <c r="N27" s="26"/>
      <c r="O27" s="23"/>
    </row>
    <row r="28" spans="2:15" ht="30" x14ac:dyDescent="0.25">
      <c r="B28" s="75"/>
      <c r="C28" s="54"/>
      <c r="D28" s="54"/>
      <c r="E28" s="27" t="s">
        <v>612</v>
      </c>
      <c r="F28" s="284">
        <v>23904</v>
      </c>
      <c r="G28" s="76"/>
      <c r="H28" s="74"/>
      <c r="J28" s="23"/>
      <c r="K28" s="26"/>
      <c r="L28" s="26"/>
      <c r="M28" s="26"/>
      <c r="N28" s="26"/>
      <c r="O28" s="23"/>
    </row>
    <row r="29" spans="2:15" ht="30" x14ac:dyDescent="0.25">
      <c r="B29" s="75"/>
      <c r="C29" s="54"/>
      <c r="D29" s="54"/>
      <c r="E29" s="27" t="s">
        <v>613</v>
      </c>
      <c r="F29" s="285">
        <v>0</v>
      </c>
      <c r="G29" s="76"/>
      <c r="H29" s="74"/>
      <c r="J29" s="23"/>
      <c r="K29" s="26"/>
      <c r="L29" s="26"/>
      <c r="M29" s="26"/>
      <c r="N29" s="26"/>
      <c r="O29" s="23"/>
    </row>
    <row r="30" spans="2:15" ht="45" x14ac:dyDescent="0.25">
      <c r="B30" s="75"/>
      <c r="C30" s="54"/>
      <c r="D30" s="54"/>
      <c r="E30" s="27" t="s">
        <v>614</v>
      </c>
      <c r="F30" s="286">
        <v>6797</v>
      </c>
      <c r="G30" s="76"/>
      <c r="H30" s="74"/>
      <c r="J30" s="23"/>
      <c r="K30" s="26"/>
      <c r="L30" s="26"/>
      <c r="M30" s="26"/>
      <c r="N30" s="26"/>
      <c r="O30" s="23"/>
    </row>
    <row r="31" spans="2:15" ht="60" x14ac:dyDescent="0.25">
      <c r="B31" s="75"/>
      <c r="C31" s="54"/>
      <c r="D31" s="54"/>
      <c r="E31" s="27" t="s">
        <v>615</v>
      </c>
      <c r="F31" s="285">
        <v>5440</v>
      </c>
      <c r="G31" s="76"/>
      <c r="H31" s="74"/>
      <c r="J31" s="23"/>
      <c r="K31" s="26"/>
      <c r="L31" s="26"/>
      <c r="M31" s="26"/>
      <c r="N31" s="26"/>
      <c r="O31" s="23"/>
    </row>
    <row r="32" spans="2:15" x14ac:dyDescent="0.25">
      <c r="B32" s="75"/>
      <c r="C32" s="54"/>
      <c r="D32" s="54"/>
      <c r="E32" s="280" t="s">
        <v>616</v>
      </c>
      <c r="F32" s="287">
        <v>37458</v>
      </c>
      <c r="G32" s="76"/>
      <c r="H32" s="74"/>
      <c r="J32" s="23"/>
      <c r="K32" s="26"/>
      <c r="L32" s="26"/>
      <c r="M32" s="26"/>
      <c r="N32" s="26"/>
      <c r="O32" s="23"/>
    </row>
    <row r="33" spans="2:15" ht="15.75" thickBot="1" x14ac:dyDescent="0.3">
      <c r="B33" s="75"/>
      <c r="C33" s="54"/>
      <c r="D33" s="54"/>
      <c r="E33" s="27" t="s">
        <v>617</v>
      </c>
      <c r="F33" s="288">
        <v>11505</v>
      </c>
      <c r="G33" s="76"/>
      <c r="H33" s="74"/>
      <c r="J33" s="23"/>
      <c r="K33" s="26"/>
      <c r="L33" s="26"/>
      <c r="M33" s="26"/>
      <c r="N33" s="26"/>
      <c r="O33" s="23"/>
    </row>
    <row r="34" spans="2:15" ht="15.75" thickBot="1" x14ac:dyDescent="0.3">
      <c r="B34" s="75"/>
      <c r="C34" s="54"/>
      <c r="D34" s="54"/>
      <c r="E34" s="152" t="s">
        <v>236</v>
      </c>
      <c r="F34" s="321">
        <f>SUM(F33,F32,F26,F21,F17)</f>
        <v>1416441</v>
      </c>
      <c r="G34" s="76"/>
      <c r="H34" s="74"/>
      <c r="J34" s="23"/>
      <c r="K34" s="26"/>
      <c r="L34" s="26"/>
      <c r="M34" s="26"/>
      <c r="N34" s="26"/>
      <c r="O34" s="23"/>
    </row>
    <row r="35" spans="2:15" x14ac:dyDescent="0.25">
      <c r="B35" s="75"/>
      <c r="C35" s="54"/>
      <c r="D35" s="54"/>
      <c r="E35" s="76"/>
      <c r="F35" s="76"/>
      <c r="G35" s="76"/>
      <c r="H35" s="74"/>
      <c r="J35" s="23"/>
      <c r="K35" s="23"/>
      <c r="L35" s="23"/>
      <c r="M35" s="23"/>
      <c r="N35" s="23"/>
      <c r="O35" s="23"/>
    </row>
    <row r="36" spans="2:15" ht="34.5" customHeight="1" thickBot="1" x14ac:dyDescent="0.3">
      <c r="B36" s="75"/>
      <c r="C36" s="366" t="s">
        <v>197</v>
      </c>
      <c r="D36" s="366"/>
      <c r="E36" s="76"/>
      <c r="F36" s="76"/>
      <c r="G36" s="76"/>
      <c r="H36" s="74"/>
      <c r="J36" s="23"/>
      <c r="K36" s="23"/>
      <c r="L36" s="23"/>
      <c r="M36" s="23"/>
      <c r="N36" s="23"/>
      <c r="O36" s="23"/>
    </row>
    <row r="37" spans="2:15" ht="50.1" customHeight="1" thickBot="1" x14ac:dyDescent="0.3">
      <c r="B37" s="75"/>
      <c r="C37" s="366" t="s">
        <v>199</v>
      </c>
      <c r="D37" s="366"/>
      <c r="E37" s="136" t="s">
        <v>130</v>
      </c>
      <c r="F37" s="155" t="s">
        <v>132</v>
      </c>
      <c r="G37" s="326" t="s">
        <v>161</v>
      </c>
      <c r="H37" s="74"/>
    </row>
    <row r="38" spans="2:15" ht="45" x14ac:dyDescent="0.25">
      <c r="B38" s="75"/>
      <c r="C38" s="54"/>
      <c r="D38" s="54"/>
      <c r="E38" s="289" t="s">
        <v>618</v>
      </c>
      <c r="F38" s="290">
        <f>F39+F40+F41</f>
        <v>198149</v>
      </c>
      <c r="G38" s="329"/>
      <c r="H38" s="74"/>
    </row>
    <row r="39" spans="2:15" ht="30" x14ac:dyDescent="0.25">
      <c r="B39" s="75"/>
      <c r="C39" s="54"/>
      <c r="D39" s="54"/>
      <c r="E39" s="25" t="s">
        <v>619</v>
      </c>
      <c r="F39" s="291">
        <v>51688</v>
      </c>
      <c r="G39" s="327">
        <v>43281</v>
      </c>
      <c r="H39" s="74"/>
    </row>
    <row r="40" spans="2:15" ht="30" x14ac:dyDescent="0.25">
      <c r="B40" s="75"/>
      <c r="C40" s="54"/>
      <c r="D40" s="54"/>
      <c r="E40" s="25" t="s">
        <v>620</v>
      </c>
      <c r="F40" s="291">
        <v>146461</v>
      </c>
      <c r="G40" s="327">
        <v>43281</v>
      </c>
      <c r="H40" s="74"/>
    </row>
    <row r="41" spans="2:15" ht="45" x14ac:dyDescent="0.25">
      <c r="B41" s="75"/>
      <c r="C41" s="54"/>
      <c r="D41" s="54"/>
      <c r="E41" s="25" t="s">
        <v>621</v>
      </c>
      <c r="F41" s="291">
        <v>0</v>
      </c>
      <c r="G41" s="327">
        <v>43281</v>
      </c>
      <c r="H41" s="74"/>
    </row>
    <row r="42" spans="2:15" ht="30" x14ac:dyDescent="0.25">
      <c r="B42" s="75"/>
      <c r="C42" s="54"/>
      <c r="D42" s="54"/>
      <c r="E42" s="292" t="s">
        <v>606</v>
      </c>
      <c r="F42" s="290">
        <f>F43+F44+F45+F46</f>
        <v>704972</v>
      </c>
      <c r="G42" s="328"/>
      <c r="H42" s="74"/>
    </row>
    <row r="43" spans="2:15" ht="45" x14ac:dyDescent="0.25">
      <c r="B43" s="75"/>
      <c r="C43" s="54"/>
      <c r="D43" s="54"/>
      <c r="E43" s="25" t="s">
        <v>607</v>
      </c>
      <c r="F43" s="293">
        <v>664195</v>
      </c>
      <c r="G43" s="327">
        <v>43281</v>
      </c>
      <c r="H43" s="74"/>
    </row>
    <row r="44" spans="2:15" ht="30" x14ac:dyDescent="0.25">
      <c r="B44" s="75"/>
      <c r="C44" s="54"/>
      <c r="D44" s="54"/>
      <c r="E44" s="25" t="s">
        <v>608</v>
      </c>
      <c r="F44" s="294">
        <v>0</v>
      </c>
      <c r="G44" s="327">
        <v>43281</v>
      </c>
      <c r="H44" s="74"/>
    </row>
    <row r="45" spans="2:15" ht="30" x14ac:dyDescent="0.25">
      <c r="B45" s="75"/>
      <c r="C45" s="54"/>
      <c r="D45" s="54"/>
      <c r="E45" s="25" t="s">
        <v>609</v>
      </c>
      <c r="F45" s="294">
        <v>31938</v>
      </c>
      <c r="G45" s="327">
        <v>43281</v>
      </c>
      <c r="H45" s="74"/>
    </row>
    <row r="46" spans="2:15" ht="30" x14ac:dyDescent="0.25">
      <c r="B46" s="75"/>
      <c r="C46" s="54"/>
      <c r="D46" s="54"/>
      <c r="E46" s="27" t="s">
        <v>610</v>
      </c>
      <c r="F46" s="294">
        <v>8839</v>
      </c>
      <c r="G46" s="327">
        <v>43281</v>
      </c>
      <c r="H46" s="74"/>
    </row>
    <row r="47" spans="2:15" ht="30" x14ac:dyDescent="0.25">
      <c r="B47" s="75"/>
      <c r="C47" s="54"/>
      <c r="D47" s="54"/>
      <c r="E47" s="292" t="s">
        <v>611</v>
      </c>
      <c r="F47" s="290">
        <f>F48+F49+F50+F51+F52</f>
        <v>255088</v>
      </c>
      <c r="G47" s="328"/>
      <c r="H47" s="74"/>
    </row>
    <row r="48" spans="2:15" ht="30" x14ac:dyDescent="0.25">
      <c r="B48" s="75"/>
      <c r="C48" s="54"/>
      <c r="D48" s="54"/>
      <c r="E48" s="27" t="s">
        <v>752</v>
      </c>
      <c r="F48" s="295">
        <v>0</v>
      </c>
      <c r="G48" s="327">
        <v>43281</v>
      </c>
      <c r="H48" s="74"/>
    </row>
    <row r="49" spans="2:8" ht="30" x14ac:dyDescent="0.25">
      <c r="B49" s="75"/>
      <c r="C49" s="54"/>
      <c r="D49" s="54"/>
      <c r="E49" s="27" t="s">
        <v>612</v>
      </c>
      <c r="F49" s="295">
        <v>107239</v>
      </c>
      <c r="G49" s="327">
        <v>43281</v>
      </c>
      <c r="H49" s="74"/>
    </row>
    <row r="50" spans="2:8" ht="30" x14ac:dyDescent="0.25">
      <c r="B50" s="75"/>
      <c r="C50" s="54"/>
      <c r="D50" s="54"/>
      <c r="E50" s="27" t="s">
        <v>613</v>
      </c>
      <c r="F50" s="295">
        <v>7332</v>
      </c>
      <c r="G50" s="327">
        <v>43281</v>
      </c>
      <c r="H50" s="74"/>
    </row>
    <row r="51" spans="2:8" ht="45" x14ac:dyDescent="0.25">
      <c r="B51" s="75"/>
      <c r="C51" s="54"/>
      <c r="D51" s="54"/>
      <c r="E51" s="27" t="s">
        <v>614</v>
      </c>
      <c r="F51" s="295">
        <v>76589</v>
      </c>
      <c r="G51" s="327">
        <v>43281</v>
      </c>
      <c r="H51" s="74"/>
    </row>
    <row r="52" spans="2:8" ht="60" x14ac:dyDescent="0.25">
      <c r="B52" s="75"/>
      <c r="C52" s="54"/>
      <c r="D52" s="54"/>
      <c r="E52" s="27" t="s">
        <v>615</v>
      </c>
      <c r="F52" s="295">
        <v>63928</v>
      </c>
      <c r="G52" s="327">
        <v>43281</v>
      </c>
      <c r="H52" s="74"/>
    </row>
    <row r="53" spans="2:8" ht="15.75" thickBot="1" x14ac:dyDescent="0.3">
      <c r="B53" s="75"/>
      <c r="C53" s="54"/>
      <c r="D53" s="54"/>
      <c r="E53" s="296" t="s">
        <v>616</v>
      </c>
      <c r="F53" s="290">
        <f>F54+F55+F56+F57+F58+F59+F60+F62+F61</f>
        <v>113425</v>
      </c>
      <c r="G53" s="328"/>
      <c r="H53" s="74"/>
    </row>
    <row r="54" spans="2:8" x14ac:dyDescent="0.25">
      <c r="B54" s="75"/>
      <c r="C54" s="54"/>
      <c r="D54" s="54"/>
      <c r="E54" s="297" t="s">
        <v>622</v>
      </c>
      <c r="F54" s="295">
        <v>8647</v>
      </c>
      <c r="G54" s="327">
        <v>43281</v>
      </c>
      <c r="H54" s="74"/>
    </row>
    <row r="55" spans="2:8" x14ac:dyDescent="0.25">
      <c r="B55" s="75"/>
      <c r="C55" s="54"/>
      <c r="D55" s="54"/>
      <c r="E55" s="298" t="s">
        <v>623</v>
      </c>
      <c r="F55" s="295">
        <v>10978</v>
      </c>
      <c r="G55" s="327">
        <v>43281</v>
      </c>
      <c r="H55" s="74"/>
    </row>
    <row r="56" spans="2:8" x14ac:dyDescent="0.25">
      <c r="B56" s="75"/>
      <c r="C56" s="54"/>
      <c r="D56" s="54"/>
      <c r="E56" s="27" t="s">
        <v>624</v>
      </c>
      <c r="F56" s="295">
        <v>30800</v>
      </c>
      <c r="G56" s="327">
        <v>43281</v>
      </c>
      <c r="H56" s="74"/>
    </row>
    <row r="57" spans="2:8" x14ac:dyDescent="0.25">
      <c r="B57" s="75"/>
      <c r="C57" s="54"/>
      <c r="D57" s="54"/>
      <c r="E57" s="27" t="s">
        <v>625</v>
      </c>
      <c r="F57" s="295">
        <v>11000</v>
      </c>
      <c r="G57" s="327">
        <v>43281</v>
      </c>
      <c r="H57" s="74"/>
    </row>
    <row r="58" spans="2:8" x14ac:dyDescent="0.25">
      <c r="B58" s="75"/>
      <c r="C58" s="54"/>
      <c r="D58" s="54"/>
      <c r="E58" s="27" t="s">
        <v>626</v>
      </c>
      <c r="F58" s="295">
        <v>2000</v>
      </c>
      <c r="G58" s="327">
        <v>43281</v>
      </c>
      <c r="H58" s="74"/>
    </row>
    <row r="59" spans="2:8" ht="13.7" customHeight="1" x14ac:dyDescent="0.25">
      <c r="B59" s="75"/>
      <c r="C59" s="54"/>
      <c r="D59" s="54"/>
      <c r="E59" s="27" t="s">
        <v>627</v>
      </c>
      <c r="F59" s="295">
        <v>15200</v>
      </c>
      <c r="G59" s="327">
        <v>43281</v>
      </c>
      <c r="H59" s="74"/>
    </row>
    <row r="60" spans="2:8" ht="13.7" customHeight="1" x14ac:dyDescent="0.25">
      <c r="B60" s="75"/>
      <c r="C60" s="54"/>
      <c r="D60" s="54"/>
      <c r="E60" s="27" t="s">
        <v>628</v>
      </c>
      <c r="F60" s="295">
        <v>800</v>
      </c>
      <c r="G60" s="327">
        <v>43281</v>
      </c>
      <c r="H60" s="74"/>
    </row>
    <row r="61" spans="2:8" ht="13.7" customHeight="1" x14ac:dyDescent="0.25">
      <c r="B61" s="75"/>
      <c r="C61" s="54"/>
      <c r="D61" s="54"/>
      <c r="E61" s="27" t="s">
        <v>629</v>
      </c>
      <c r="F61" s="295">
        <v>4000</v>
      </c>
      <c r="G61" s="327">
        <v>43281</v>
      </c>
      <c r="H61" s="74"/>
    </row>
    <row r="62" spans="2:8" ht="13.7" customHeight="1" thickBot="1" x14ac:dyDescent="0.3">
      <c r="B62" s="75"/>
      <c r="C62" s="54"/>
      <c r="D62" s="54"/>
      <c r="E62" s="27" t="s">
        <v>630</v>
      </c>
      <c r="F62" s="299">
        <v>30000</v>
      </c>
      <c r="G62" s="327">
        <v>43281</v>
      </c>
      <c r="H62" s="74"/>
    </row>
    <row r="63" spans="2:8" ht="15.75" thickBot="1" x14ac:dyDescent="0.3">
      <c r="B63" s="75"/>
      <c r="C63" s="54"/>
      <c r="D63" s="54"/>
      <c r="E63" s="330" t="s">
        <v>193</v>
      </c>
      <c r="F63" s="332">
        <f>SUM(F53,F47,F42,F38)</f>
        <v>1271634</v>
      </c>
      <c r="G63" s="331"/>
      <c r="H63" s="74"/>
    </row>
    <row r="64" spans="2:8" x14ac:dyDescent="0.25">
      <c r="B64" s="75"/>
      <c r="C64" s="54"/>
      <c r="D64" s="54"/>
      <c r="E64" s="76"/>
      <c r="F64" s="76"/>
      <c r="G64" s="76"/>
      <c r="H64" s="74"/>
    </row>
    <row r="65" spans="2:8" ht="34.5" customHeight="1" thickBot="1" x14ac:dyDescent="0.3">
      <c r="B65" s="75"/>
      <c r="C65" s="366" t="s">
        <v>200</v>
      </c>
      <c r="D65" s="366"/>
      <c r="E65" s="366"/>
      <c r="F65" s="366"/>
      <c r="G65" s="157"/>
      <c r="H65" s="74"/>
    </row>
    <row r="66" spans="2:8" ht="63.75" customHeight="1" thickBot="1" x14ac:dyDescent="0.3">
      <c r="B66" s="75"/>
      <c r="C66" s="366" t="s">
        <v>126</v>
      </c>
      <c r="D66" s="366"/>
      <c r="E66" s="376"/>
      <c r="F66" s="377"/>
      <c r="G66" s="76"/>
      <c r="H66" s="74"/>
    </row>
    <row r="67" spans="2:8" ht="15.75" thickBot="1" x14ac:dyDescent="0.3">
      <c r="B67" s="75"/>
      <c r="C67" s="374"/>
      <c r="D67" s="374"/>
      <c r="E67" s="374"/>
      <c r="F67" s="374"/>
      <c r="G67" s="76"/>
      <c r="H67" s="74"/>
    </row>
    <row r="68" spans="2:8" ht="59.25" customHeight="1" thickBot="1" x14ac:dyDescent="0.3">
      <c r="B68" s="75"/>
      <c r="C68" s="366" t="s">
        <v>127</v>
      </c>
      <c r="D68" s="366"/>
      <c r="E68" s="369"/>
      <c r="F68" s="370"/>
      <c r="G68" s="76"/>
      <c r="H68" s="74"/>
    </row>
    <row r="69" spans="2:8" ht="99.95" customHeight="1" thickBot="1" x14ac:dyDescent="0.3">
      <c r="B69" s="75"/>
      <c r="C69" s="366" t="s">
        <v>128</v>
      </c>
      <c r="D69" s="366"/>
      <c r="E69" s="367"/>
      <c r="F69" s="368"/>
      <c r="G69" s="76"/>
      <c r="H69" s="74"/>
    </row>
    <row r="70" spans="2:8" x14ac:dyDescent="0.25">
      <c r="B70" s="75"/>
      <c r="C70" s="54"/>
      <c r="D70" s="54"/>
      <c r="E70" s="76"/>
      <c r="F70" s="76"/>
      <c r="G70" s="76"/>
      <c r="H70" s="74"/>
    </row>
    <row r="71" spans="2:8" ht="15.75" thickBot="1" x14ac:dyDescent="0.3">
      <c r="B71" s="77"/>
      <c r="C71" s="386"/>
      <c r="D71" s="386"/>
      <c r="E71" s="78"/>
      <c r="F71" s="59"/>
      <c r="G71" s="59"/>
      <c r="H71" s="79"/>
    </row>
    <row r="72" spans="2:8" s="29" customFormat="1" ht="65.099999999999994" customHeight="1" x14ac:dyDescent="0.25">
      <c r="B72" s="28"/>
      <c r="C72" s="387"/>
      <c r="D72" s="387"/>
      <c r="E72" s="388"/>
      <c r="F72" s="388"/>
      <c r="G72" s="13"/>
    </row>
    <row r="73" spans="2:8" ht="59.25" customHeight="1" x14ac:dyDescent="0.25">
      <c r="B73" s="28"/>
      <c r="C73" s="30"/>
      <c r="D73" s="30"/>
      <c r="E73" s="26"/>
      <c r="F73" s="26"/>
      <c r="G73" s="13"/>
    </row>
    <row r="74" spans="2:8" ht="50.1" customHeight="1" x14ac:dyDescent="0.25">
      <c r="B74" s="28"/>
      <c r="C74" s="389"/>
      <c r="D74" s="389"/>
      <c r="E74" s="391"/>
      <c r="F74" s="391"/>
      <c r="G74" s="13"/>
    </row>
    <row r="75" spans="2:8" ht="99.95" customHeight="1" x14ac:dyDescent="0.25">
      <c r="B75" s="28"/>
      <c r="C75" s="389"/>
      <c r="D75" s="389"/>
      <c r="E75" s="390"/>
      <c r="F75" s="390"/>
      <c r="G75" s="13"/>
    </row>
    <row r="76" spans="2:8" x14ac:dyDescent="0.25">
      <c r="B76" s="28"/>
      <c r="C76" s="28"/>
      <c r="D76" s="28"/>
      <c r="E76" s="13"/>
      <c r="F76" s="13"/>
      <c r="G76" s="13"/>
    </row>
    <row r="77" spans="2:8" x14ac:dyDescent="0.25">
      <c r="B77" s="28"/>
      <c r="C77" s="387"/>
      <c r="D77" s="387"/>
      <c r="E77" s="13"/>
      <c r="F77" s="13"/>
      <c r="G77" s="13"/>
    </row>
    <row r="78" spans="2:8" ht="50.1" customHeight="1" x14ac:dyDescent="0.25">
      <c r="B78" s="28"/>
      <c r="C78" s="387"/>
      <c r="D78" s="387"/>
      <c r="E78" s="390"/>
      <c r="F78" s="390"/>
      <c r="G78" s="13"/>
    </row>
    <row r="79" spans="2:8" ht="99.95" customHeight="1" x14ac:dyDescent="0.25">
      <c r="B79" s="28"/>
      <c r="C79" s="389"/>
      <c r="D79" s="389"/>
      <c r="E79" s="390"/>
      <c r="F79" s="390"/>
      <c r="G79" s="13"/>
    </row>
    <row r="80" spans="2:8" x14ac:dyDescent="0.25">
      <c r="B80" s="28"/>
      <c r="C80" s="31"/>
      <c r="D80" s="28"/>
      <c r="E80" s="32"/>
      <c r="F80" s="13"/>
      <c r="G80" s="13"/>
    </row>
    <row r="81" spans="2:7" x14ac:dyDescent="0.25">
      <c r="B81" s="28"/>
      <c r="C81" s="31"/>
      <c r="D81" s="31"/>
      <c r="E81" s="32"/>
      <c r="F81" s="32"/>
      <c r="G81" s="12"/>
    </row>
    <row r="82" spans="2:7" x14ac:dyDescent="0.25">
      <c r="E82" s="33"/>
      <c r="F82" s="33"/>
    </row>
    <row r="83" spans="2:7" x14ac:dyDescent="0.25">
      <c r="E83" s="33"/>
      <c r="F83" s="33"/>
    </row>
  </sheetData>
  <mergeCells count="36">
    <mergeCell ref="C71:D71"/>
    <mergeCell ref="C72:D72"/>
    <mergeCell ref="E72:F72"/>
    <mergeCell ref="C65:F65"/>
    <mergeCell ref="C79:D79"/>
    <mergeCell ref="E78:F78"/>
    <mergeCell ref="E79:F79"/>
    <mergeCell ref="E75:F75"/>
    <mergeCell ref="E74:F74"/>
    <mergeCell ref="C74:D74"/>
    <mergeCell ref="C75:D75"/>
    <mergeCell ref="C78:D78"/>
    <mergeCell ref="C77:D77"/>
    <mergeCell ref="C3:G3"/>
    <mergeCell ref="C67:F67"/>
    <mergeCell ref="C9:D9"/>
    <mergeCell ref="C10:D10"/>
    <mergeCell ref="C36:D36"/>
    <mergeCell ref="C37:D37"/>
    <mergeCell ref="C66:D66"/>
    <mergeCell ref="E66:F66"/>
    <mergeCell ref="C5:F5"/>
    <mergeCell ref="B4:F4"/>
    <mergeCell ref="C16:D16"/>
    <mergeCell ref="C7:D7"/>
    <mergeCell ref="C15:D15"/>
    <mergeCell ref="C13:F13"/>
    <mergeCell ref="E12:F12"/>
    <mergeCell ref="E9:F9"/>
    <mergeCell ref="E10:F10"/>
    <mergeCell ref="C8:F8"/>
    <mergeCell ref="C12:D12"/>
    <mergeCell ref="C69:D69"/>
    <mergeCell ref="C68:D68"/>
    <mergeCell ref="E69:F69"/>
    <mergeCell ref="E68:F68"/>
  </mergeCells>
  <dataValidations count="2">
    <dataValidation type="whole" allowBlank="1" showInputMessage="1" showErrorMessage="1" sqref="E74 E68 E9">
      <formula1>-999999999</formula1>
      <formula2>999999999</formula2>
    </dataValidation>
    <dataValidation type="list" allowBlank="1" showInputMessage="1" showErrorMessage="1" sqref="E78">
      <formula1>$K$84:$K$85</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6"/>
  <sheetViews>
    <sheetView tabSelected="1" topLeftCell="A18" zoomScaleNormal="100" zoomScalePageLayoutView="86" workbookViewId="0">
      <selection activeCell="E24" sqref="E24:F24"/>
    </sheetView>
  </sheetViews>
  <sheetFormatPr defaultColWidth="8.85546875" defaultRowHeight="15" x14ac:dyDescent="0.25"/>
  <cols>
    <col min="1" max="2" width="1.85546875" customWidth="1"/>
    <col min="3" max="5" width="22.85546875" customWidth="1"/>
    <col min="6" max="6" width="49.42578125" customWidth="1"/>
    <col min="7" max="7" width="2" customWidth="1"/>
    <col min="8" max="8" width="1.42578125" customWidth="1"/>
  </cols>
  <sheetData>
    <row r="1" spans="2:7" ht="15.75" thickBot="1" x14ac:dyDescent="0.3"/>
    <row r="2" spans="2:7" ht="15.75" thickBot="1" x14ac:dyDescent="0.3">
      <c r="B2" s="93"/>
      <c r="C2" s="94"/>
      <c r="D2" s="94"/>
      <c r="E2" s="94"/>
      <c r="F2" s="94"/>
      <c r="G2" s="95"/>
    </row>
    <row r="3" spans="2:7" ht="21" thickBot="1" x14ac:dyDescent="0.35">
      <c r="B3" s="96"/>
      <c r="C3" s="371" t="s">
        <v>133</v>
      </c>
      <c r="D3" s="372"/>
      <c r="E3" s="372"/>
      <c r="F3" s="373"/>
      <c r="G3" s="61"/>
    </row>
    <row r="4" spans="2:7" x14ac:dyDescent="0.25">
      <c r="B4" s="394"/>
      <c r="C4" s="395"/>
      <c r="D4" s="395"/>
      <c r="E4" s="395"/>
      <c r="F4" s="395"/>
      <c r="G4" s="61"/>
    </row>
    <row r="5" spans="2:7" x14ac:dyDescent="0.25">
      <c r="B5" s="62"/>
      <c r="C5" s="415"/>
      <c r="D5" s="415"/>
      <c r="E5" s="415"/>
      <c r="F5" s="415"/>
      <c r="G5" s="61"/>
    </row>
    <row r="6" spans="2:7" x14ac:dyDescent="0.25">
      <c r="B6" s="62"/>
      <c r="C6" s="63"/>
      <c r="D6" s="64"/>
      <c r="E6" s="63"/>
      <c r="F6" s="64"/>
      <c r="G6" s="61"/>
    </row>
    <row r="7" spans="2:7" x14ac:dyDescent="0.25">
      <c r="B7" s="62"/>
      <c r="C7" s="393" t="s">
        <v>144</v>
      </c>
      <c r="D7" s="393"/>
      <c r="E7" s="65"/>
      <c r="F7" s="64"/>
      <c r="G7" s="61"/>
    </row>
    <row r="8" spans="2:7" ht="15.75" thickBot="1" x14ac:dyDescent="0.3">
      <c r="B8" s="62"/>
      <c r="C8" s="410" t="s">
        <v>206</v>
      </c>
      <c r="D8" s="410"/>
      <c r="E8" s="410"/>
      <c r="F8" s="410"/>
      <c r="G8" s="61"/>
    </row>
    <row r="9" spans="2:7" ht="15.75" thickBot="1" x14ac:dyDescent="0.3">
      <c r="B9" s="62"/>
      <c r="C9" s="37" t="s">
        <v>146</v>
      </c>
      <c r="D9" s="38" t="s">
        <v>145</v>
      </c>
      <c r="E9" s="403" t="s">
        <v>185</v>
      </c>
      <c r="F9" s="404"/>
      <c r="G9" s="61"/>
    </row>
    <row r="10" spans="2:7" ht="307.7" customHeight="1" x14ac:dyDescent="0.25">
      <c r="B10" s="62"/>
      <c r="C10" s="300" t="s">
        <v>631</v>
      </c>
      <c r="D10" s="333" t="s">
        <v>632</v>
      </c>
      <c r="E10" s="411" t="s">
        <v>754</v>
      </c>
      <c r="F10" s="412"/>
      <c r="G10" s="61"/>
    </row>
    <row r="11" spans="2:7" ht="154.69999999999999" customHeight="1" x14ac:dyDescent="0.25">
      <c r="B11" s="62"/>
      <c r="C11" s="301" t="s">
        <v>633</v>
      </c>
      <c r="D11" s="334" t="s">
        <v>634</v>
      </c>
      <c r="E11" s="413" t="s">
        <v>755</v>
      </c>
      <c r="F11" s="414"/>
      <c r="G11" s="61"/>
    </row>
    <row r="12" spans="2:7" ht="30" customHeight="1" x14ac:dyDescent="0.25">
      <c r="B12" s="62"/>
      <c r="C12" s="301" t="s">
        <v>635</v>
      </c>
      <c r="D12" s="334" t="s">
        <v>643</v>
      </c>
      <c r="E12" s="413" t="s">
        <v>756</v>
      </c>
      <c r="F12" s="414"/>
      <c r="G12" s="61"/>
    </row>
    <row r="13" spans="2:7" ht="90" customHeight="1" x14ac:dyDescent="0.25">
      <c r="B13" s="62"/>
      <c r="C13" s="301" t="s">
        <v>636</v>
      </c>
      <c r="D13" s="335" t="s">
        <v>632</v>
      </c>
      <c r="E13" s="413" t="s">
        <v>757</v>
      </c>
      <c r="F13" s="414"/>
      <c r="G13" s="61"/>
    </row>
    <row r="14" spans="2:7" ht="79.349999999999994" customHeight="1" x14ac:dyDescent="0.25">
      <c r="B14" s="62"/>
      <c r="C14" s="301" t="s">
        <v>637</v>
      </c>
      <c r="D14" s="335" t="s">
        <v>632</v>
      </c>
      <c r="E14" s="413" t="s">
        <v>638</v>
      </c>
      <c r="F14" s="414"/>
      <c r="G14" s="61"/>
    </row>
    <row r="15" spans="2:7" ht="157.35" customHeight="1" x14ac:dyDescent="0.25">
      <c r="B15" s="62"/>
      <c r="C15" s="302" t="s">
        <v>639</v>
      </c>
      <c r="D15" s="334" t="s">
        <v>634</v>
      </c>
      <c r="E15" s="419" t="s">
        <v>758</v>
      </c>
      <c r="F15" s="420"/>
      <c r="G15" s="61"/>
    </row>
    <row r="16" spans="2:7" ht="113.45" customHeight="1" x14ac:dyDescent="0.25">
      <c r="B16" s="62"/>
      <c r="C16" s="301" t="s">
        <v>640</v>
      </c>
      <c r="D16" s="335" t="s">
        <v>634</v>
      </c>
      <c r="E16" s="413" t="s">
        <v>759</v>
      </c>
      <c r="F16" s="414"/>
      <c r="G16" s="61"/>
    </row>
    <row r="17" spans="2:7" ht="128.44999999999999" customHeight="1" x14ac:dyDescent="0.25">
      <c r="B17" s="62"/>
      <c r="C17" s="301" t="s">
        <v>641</v>
      </c>
      <c r="D17" s="335" t="s">
        <v>632</v>
      </c>
      <c r="E17" s="413" t="s">
        <v>760</v>
      </c>
      <c r="F17" s="414"/>
      <c r="G17" s="61"/>
    </row>
    <row r="18" spans="2:7" ht="73.349999999999994" customHeight="1" x14ac:dyDescent="0.25">
      <c r="B18" s="62"/>
      <c r="C18" s="301" t="s">
        <v>642</v>
      </c>
      <c r="D18" s="335" t="s">
        <v>643</v>
      </c>
      <c r="E18" s="413" t="s">
        <v>761</v>
      </c>
      <c r="F18" s="414"/>
      <c r="G18" s="61"/>
    </row>
    <row r="19" spans="2:7" ht="87.6" customHeight="1" thickBot="1" x14ac:dyDescent="0.3">
      <c r="B19" s="62"/>
      <c r="C19" s="303" t="s">
        <v>644</v>
      </c>
      <c r="D19" s="336" t="s">
        <v>632</v>
      </c>
      <c r="E19" s="405" t="s">
        <v>645</v>
      </c>
      <c r="F19" s="406"/>
      <c r="G19" s="61"/>
    </row>
    <row r="20" spans="2:7" x14ac:dyDescent="0.25">
      <c r="B20" s="62"/>
      <c r="C20" s="64"/>
      <c r="D20" s="64"/>
      <c r="E20" s="64"/>
      <c r="F20" s="64"/>
      <c r="G20" s="61"/>
    </row>
    <row r="21" spans="2:7" x14ac:dyDescent="0.25">
      <c r="B21" s="62"/>
      <c r="C21" s="417" t="s">
        <v>168</v>
      </c>
      <c r="D21" s="417"/>
      <c r="E21" s="417"/>
      <c r="F21" s="417"/>
      <c r="G21" s="61"/>
    </row>
    <row r="22" spans="2:7" ht="15.75" thickBot="1" x14ac:dyDescent="0.3">
      <c r="B22" s="62"/>
      <c r="C22" s="418" t="s">
        <v>183</v>
      </c>
      <c r="D22" s="418"/>
      <c r="E22" s="418"/>
      <c r="F22" s="418"/>
      <c r="G22" s="61"/>
    </row>
    <row r="23" spans="2:7" ht="15.75" thickBot="1" x14ac:dyDescent="0.3">
      <c r="B23" s="62"/>
      <c r="C23" s="37" t="s">
        <v>146</v>
      </c>
      <c r="D23" s="38" t="s">
        <v>145</v>
      </c>
      <c r="E23" s="403" t="s">
        <v>185</v>
      </c>
      <c r="F23" s="404"/>
      <c r="G23" s="61"/>
    </row>
    <row r="24" spans="2:7" ht="76.7" customHeight="1" thickBot="1" x14ac:dyDescent="0.3">
      <c r="B24" s="62"/>
      <c r="C24" s="39" t="s">
        <v>762</v>
      </c>
      <c r="D24" s="337" t="s">
        <v>632</v>
      </c>
      <c r="E24" s="405" t="s">
        <v>763</v>
      </c>
      <c r="F24" s="406"/>
      <c r="G24" s="61"/>
    </row>
    <row r="25" spans="2:7" x14ac:dyDescent="0.25">
      <c r="B25" s="62"/>
      <c r="C25" s="64"/>
      <c r="D25" s="64"/>
      <c r="E25" s="64"/>
      <c r="F25" s="64"/>
      <c r="G25" s="61"/>
    </row>
    <row r="26" spans="2:7" x14ac:dyDescent="0.25">
      <c r="B26" s="62"/>
      <c r="C26" s="64"/>
      <c r="D26" s="64"/>
      <c r="E26" s="64"/>
      <c r="F26" s="64"/>
      <c r="G26" s="61"/>
    </row>
    <row r="27" spans="2:7" ht="31.5" customHeight="1" x14ac:dyDescent="0.25">
      <c r="B27" s="62"/>
      <c r="C27" s="416" t="s">
        <v>167</v>
      </c>
      <c r="D27" s="416"/>
      <c r="E27" s="416"/>
      <c r="F27" s="416"/>
      <c r="G27" s="61"/>
    </row>
    <row r="28" spans="2:7" ht="15.75" thickBot="1" x14ac:dyDescent="0.3">
      <c r="B28" s="62"/>
      <c r="C28" s="410" t="s">
        <v>186</v>
      </c>
      <c r="D28" s="410"/>
      <c r="E28" s="402"/>
      <c r="F28" s="402"/>
      <c r="G28" s="61"/>
    </row>
    <row r="29" spans="2:7" ht="99.95" customHeight="1" thickBot="1" x14ac:dyDescent="0.3">
      <c r="B29" s="62"/>
      <c r="C29" s="407" t="s">
        <v>646</v>
      </c>
      <c r="D29" s="408"/>
      <c r="E29" s="408"/>
      <c r="F29" s="409"/>
      <c r="G29" s="61"/>
    </row>
    <row r="30" spans="2:7" x14ac:dyDescent="0.25">
      <c r="B30" s="62"/>
      <c r="C30" s="64"/>
      <c r="D30" s="64"/>
      <c r="E30" s="64"/>
      <c r="F30" s="64"/>
      <c r="G30" s="61"/>
    </row>
    <row r="31" spans="2:7" x14ac:dyDescent="0.25">
      <c r="B31" s="62"/>
      <c r="C31" s="64"/>
      <c r="D31" s="64"/>
      <c r="E31" s="64"/>
      <c r="F31" s="64"/>
      <c r="G31" s="61"/>
    </row>
    <row r="32" spans="2:7" x14ac:dyDescent="0.25">
      <c r="B32" s="62"/>
      <c r="C32" s="64"/>
      <c r="D32" s="64"/>
      <c r="E32" s="64"/>
      <c r="F32" s="64"/>
      <c r="G32" s="61"/>
    </row>
    <row r="33" spans="2:7" ht="15.75" thickBot="1" x14ac:dyDescent="0.3">
      <c r="B33" s="66"/>
      <c r="C33" s="67"/>
      <c r="D33" s="67"/>
      <c r="E33" s="67"/>
      <c r="F33" s="67"/>
      <c r="G33" s="68"/>
    </row>
    <row r="34" spans="2:7" x14ac:dyDescent="0.25">
      <c r="B34" s="8"/>
      <c r="C34" s="8"/>
      <c r="D34" s="8"/>
      <c r="E34" s="8"/>
      <c r="F34" s="8"/>
      <c r="G34" s="8"/>
    </row>
    <row r="35" spans="2:7" x14ac:dyDescent="0.25">
      <c r="B35" s="8"/>
      <c r="C35" s="8"/>
      <c r="D35" s="8"/>
      <c r="E35" s="8"/>
      <c r="F35" s="8"/>
      <c r="G35" s="8"/>
    </row>
    <row r="36" spans="2:7" x14ac:dyDescent="0.25">
      <c r="B36" s="8"/>
      <c r="C36" s="8"/>
      <c r="D36" s="8"/>
      <c r="E36" s="8"/>
      <c r="F36" s="8"/>
      <c r="G36" s="8"/>
    </row>
    <row r="37" spans="2:7" x14ac:dyDescent="0.25">
      <c r="B37" s="8"/>
      <c r="C37" s="8"/>
      <c r="D37" s="8"/>
      <c r="E37" s="8"/>
      <c r="F37" s="8"/>
      <c r="G37" s="8"/>
    </row>
    <row r="38" spans="2:7" x14ac:dyDescent="0.25">
      <c r="B38" s="8"/>
      <c r="C38" s="8"/>
      <c r="D38" s="8"/>
      <c r="E38" s="8"/>
      <c r="F38" s="8"/>
      <c r="G38" s="8"/>
    </row>
    <row r="39" spans="2:7" x14ac:dyDescent="0.25">
      <c r="B39" s="8"/>
      <c r="C39" s="8"/>
      <c r="D39" s="8"/>
      <c r="E39" s="8"/>
      <c r="F39" s="8"/>
      <c r="G39" s="8"/>
    </row>
    <row r="40" spans="2:7" x14ac:dyDescent="0.25">
      <c r="B40" s="8"/>
      <c r="C40" s="398"/>
      <c r="D40" s="398"/>
      <c r="E40" s="7"/>
      <c r="F40" s="8"/>
      <c r="G40" s="8"/>
    </row>
    <row r="41" spans="2:7" x14ac:dyDescent="0.25">
      <c r="B41" s="8"/>
      <c r="C41" s="398"/>
      <c r="D41" s="398"/>
      <c r="E41" s="7"/>
      <c r="F41" s="8"/>
      <c r="G41" s="8"/>
    </row>
    <row r="42" spans="2:7" x14ac:dyDescent="0.25">
      <c r="B42" s="8"/>
      <c r="C42" s="399"/>
      <c r="D42" s="399"/>
      <c r="E42" s="399"/>
      <c r="F42" s="399"/>
      <c r="G42" s="8"/>
    </row>
    <row r="43" spans="2:7" x14ac:dyDescent="0.25">
      <c r="B43" s="8"/>
      <c r="C43" s="396"/>
      <c r="D43" s="396"/>
      <c r="E43" s="401"/>
      <c r="F43" s="401"/>
      <c r="G43" s="8"/>
    </row>
    <row r="44" spans="2:7" x14ac:dyDescent="0.25">
      <c r="B44" s="8"/>
      <c r="C44" s="396"/>
      <c r="D44" s="396"/>
      <c r="E44" s="397"/>
      <c r="F44" s="397"/>
      <c r="G44" s="8"/>
    </row>
    <row r="45" spans="2:7" x14ac:dyDescent="0.25">
      <c r="B45" s="8"/>
      <c r="C45" s="8"/>
      <c r="D45" s="8"/>
      <c r="E45" s="8"/>
      <c r="F45" s="8"/>
      <c r="G45" s="8"/>
    </row>
    <row r="46" spans="2:7" x14ac:dyDescent="0.25">
      <c r="B46" s="8"/>
      <c r="C46" s="398"/>
      <c r="D46" s="398"/>
      <c r="E46" s="7"/>
      <c r="F46" s="8"/>
      <c r="G46" s="8"/>
    </row>
    <row r="47" spans="2:7" x14ac:dyDescent="0.25">
      <c r="B47" s="8"/>
      <c r="C47" s="398"/>
      <c r="D47" s="398"/>
      <c r="E47" s="400"/>
      <c r="F47" s="400"/>
      <c r="G47" s="8"/>
    </row>
    <row r="48" spans="2:7" x14ac:dyDescent="0.25">
      <c r="B48" s="8"/>
      <c r="C48" s="7"/>
      <c r="D48" s="7"/>
      <c r="E48" s="7"/>
      <c r="F48" s="7"/>
      <c r="G48" s="8"/>
    </row>
    <row r="49" spans="2:7" x14ac:dyDescent="0.25">
      <c r="B49" s="8"/>
      <c r="C49" s="396"/>
      <c r="D49" s="396"/>
      <c r="E49" s="401"/>
      <c r="F49" s="401"/>
      <c r="G49" s="8"/>
    </row>
    <row r="50" spans="2:7" x14ac:dyDescent="0.25">
      <c r="B50" s="8"/>
      <c r="C50" s="396"/>
      <c r="D50" s="396"/>
      <c r="E50" s="397"/>
      <c r="F50" s="397"/>
      <c r="G50" s="8"/>
    </row>
    <row r="51" spans="2:7" x14ac:dyDescent="0.25">
      <c r="B51" s="8"/>
      <c r="C51" s="8"/>
      <c r="D51" s="8"/>
      <c r="E51" s="8"/>
      <c r="F51" s="8"/>
      <c r="G51" s="8"/>
    </row>
    <row r="52" spans="2:7" x14ac:dyDescent="0.25">
      <c r="B52" s="8"/>
      <c r="C52" s="398"/>
      <c r="D52" s="398"/>
      <c r="E52" s="8"/>
      <c r="F52" s="8"/>
      <c r="G52" s="8"/>
    </row>
    <row r="53" spans="2:7" x14ac:dyDescent="0.25">
      <c r="B53" s="8"/>
      <c r="C53" s="398"/>
      <c r="D53" s="398"/>
      <c r="E53" s="397"/>
      <c r="F53" s="397"/>
      <c r="G53" s="8"/>
    </row>
    <row r="54" spans="2:7" x14ac:dyDescent="0.25">
      <c r="B54" s="8"/>
      <c r="C54" s="396"/>
      <c r="D54" s="396"/>
      <c r="E54" s="397"/>
      <c r="F54" s="397"/>
      <c r="G54" s="8"/>
    </row>
    <row r="55" spans="2:7" x14ac:dyDescent="0.25">
      <c r="B55" s="8"/>
      <c r="C55" s="9"/>
      <c r="D55" s="8"/>
      <c r="E55" s="9"/>
      <c r="F55" s="8"/>
      <c r="G55" s="8"/>
    </row>
    <row r="56" spans="2:7" x14ac:dyDescent="0.25">
      <c r="B56" s="8"/>
      <c r="C56" s="9"/>
      <c r="D56" s="9"/>
      <c r="E56" s="9"/>
      <c r="F56" s="9"/>
      <c r="G56" s="10"/>
    </row>
  </sheetData>
  <mergeCells count="43">
    <mergeCell ref="C8:F8"/>
    <mergeCell ref="E9:F9"/>
    <mergeCell ref="E13:F13"/>
    <mergeCell ref="E14:F14"/>
    <mergeCell ref="C27:F27"/>
    <mergeCell ref="C21:F21"/>
    <mergeCell ref="C22:F22"/>
    <mergeCell ref="E16:F16"/>
    <mergeCell ref="E17:F17"/>
    <mergeCell ref="E15:F15"/>
    <mergeCell ref="E19:F19"/>
    <mergeCell ref="E28:F28"/>
    <mergeCell ref="E23:F23"/>
    <mergeCell ref="E24:F24"/>
    <mergeCell ref="C3:F3"/>
    <mergeCell ref="C52:D52"/>
    <mergeCell ref="C29:F29"/>
    <mergeCell ref="C28:D28"/>
    <mergeCell ref="E10:F10"/>
    <mergeCell ref="E11:F11"/>
    <mergeCell ref="E12:F12"/>
    <mergeCell ref="E43:F43"/>
    <mergeCell ref="C44:D44"/>
    <mergeCell ref="E18:F18"/>
    <mergeCell ref="B4:F4"/>
    <mergeCell ref="C5:F5"/>
    <mergeCell ref="C7:D7"/>
    <mergeCell ref="C54:D54"/>
    <mergeCell ref="E54:F54"/>
    <mergeCell ref="C50:D50"/>
    <mergeCell ref="E50:F50"/>
    <mergeCell ref="C40:D40"/>
    <mergeCell ref="C41:D41"/>
    <mergeCell ref="E44:F44"/>
    <mergeCell ref="C46:D46"/>
    <mergeCell ref="C42:F42"/>
    <mergeCell ref="C43:D43"/>
    <mergeCell ref="C53:D53"/>
    <mergeCell ref="E53:F53"/>
    <mergeCell ref="C47:D47"/>
    <mergeCell ref="E47:F47"/>
    <mergeCell ref="C49:D49"/>
    <mergeCell ref="E49:F49"/>
  </mergeCells>
  <dataValidations count="2">
    <dataValidation type="whole" allowBlank="1" showInputMessage="1" showErrorMessage="1" sqref="E49 E43">
      <formula1>-999999999</formula1>
      <formula2>999999999</formula2>
    </dataValidation>
    <dataValidation type="list" allowBlank="1" showInputMessage="1" showErrorMessage="1" sqref="E53">
      <formula1>$K$60:$K$61</formula1>
    </dataValidation>
  </dataValidations>
  <pageMargins left="0.25" right="0.25" top="0.17" bottom="0.17" header="0.17" footer="0.17"/>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31"/>
  <sheetViews>
    <sheetView topLeftCell="A27" zoomScaleNormal="100" zoomScalePageLayoutView="98" workbookViewId="0">
      <selection activeCell="L41" sqref="L41"/>
    </sheetView>
  </sheetViews>
  <sheetFormatPr defaultColWidth="8.85546875" defaultRowHeight="15" x14ac:dyDescent="0.25"/>
  <cols>
    <col min="1" max="1" width="2.140625" customWidth="1"/>
    <col min="2" max="2" width="2.42578125" customWidth="1"/>
    <col min="3" max="3" width="22.42578125" style="11" customWidth="1"/>
    <col min="4" max="4" width="15.42578125" customWidth="1"/>
    <col min="5" max="5" width="20.42578125" customWidth="1"/>
    <col min="6" max="6" width="18.85546875" customWidth="1"/>
    <col min="7" max="7" width="24.85546875" customWidth="1"/>
    <col min="8" max="8" width="90.85546875" customWidth="1"/>
    <col min="9" max="9" width="24.140625" customWidth="1"/>
    <col min="10" max="10" width="2.5703125" customWidth="1"/>
    <col min="11" max="11" width="2" customWidth="1"/>
    <col min="12" max="12" width="40.5703125" customWidth="1"/>
  </cols>
  <sheetData>
    <row r="1" spans="1:52" ht="15.75" thickBot="1" x14ac:dyDescent="0.3">
      <c r="A1" s="22"/>
      <c r="B1" s="22"/>
      <c r="C1" s="21"/>
      <c r="D1" s="22"/>
      <c r="E1" s="22"/>
      <c r="F1" s="22"/>
      <c r="G1" s="22"/>
      <c r="H1" s="103"/>
      <c r="I1" s="103"/>
      <c r="J1" s="22"/>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row>
    <row r="2" spans="1:52" ht="15.75" thickBot="1" x14ac:dyDescent="0.3">
      <c r="A2" s="22"/>
      <c r="B2" s="43"/>
      <c r="C2" s="44"/>
      <c r="D2" s="45"/>
      <c r="E2" s="45"/>
      <c r="F2" s="45"/>
      <c r="G2" s="45"/>
      <c r="H2" s="114"/>
      <c r="I2" s="114"/>
      <c r="J2" s="46"/>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row>
    <row r="3" spans="1:52" ht="21" thickBot="1" x14ac:dyDescent="0.35">
      <c r="A3" s="22"/>
      <c r="B3" s="96"/>
      <c r="C3" s="371" t="s">
        <v>164</v>
      </c>
      <c r="D3" s="372"/>
      <c r="E3" s="372"/>
      <c r="F3" s="372"/>
      <c r="G3" s="372"/>
      <c r="H3" s="372"/>
      <c r="I3" s="373"/>
      <c r="J3" s="98"/>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row>
    <row r="4" spans="1:52" ht="15" customHeight="1" x14ac:dyDescent="0.25">
      <c r="A4" s="22"/>
      <c r="B4" s="47"/>
      <c r="C4" s="444" t="s">
        <v>134</v>
      </c>
      <c r="D4" s="444"/>
      <c r="E4" s="444"/>
      <c r="F4" s="444"/>
      <c r="G4" s="444"/>
      <c r="H4" s="444"/>
      <c r="I4" s="444"/>
      <c r="J4" s="48"/>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row>
    <row r="5" spans="1:52" ht="15" customHeight="1" x14ac:dyDescent="0.25">
      <c r="A5" s="22"/>
      <c r="B5" s="47"/>
      <c r="C5" s="135"/>
      <c r="D5" s="135"/>
      <c r="E5" s="135"/>
      <c r="F5" s="135"/>
      <c r="G5" s="135"/>
      <c r="H5" s="135"/>
      <c r="I5" s="135"/>
      <c r="J5" s="48"/>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row>
    <row r="6" spans="1:52" x14ac:dyDescent="0.25">
      <c r="A6" s="22"/>
      <c r="B6" s="47"/>
      <c r="C6" s="49"/>
      <c r="D6" s="50"/>
      <c r="E6" s="50"/>
      <c r="F6" s="50"/>
      <c r="G6" s="50"/>
      <c r="H6" s="115"/>
      <c r="I6" s="115"/>
      <c r="J6" s="48"/>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row>
    <row r="7" spans="1:52" ht="15.75" customHeight="1" thickBot="1" x14ac:dyDescent="0.3">
      <c r="A7" s="22"/>
      <c r="B7" s="47"/>
      <c r="C7" s="49"/>
      <c r="D7" s="424" t="s">
        <v>165</v>
      </c>
      <c r="E7" s="424"/>
      <c r="F7" s="424" t="s">
        <v>169</v>
      </c>
      <c r="G7" s="424"/>
      <c r="H7" s="113" t="s">
        <v>170</v>
      </c>
      <c r="I7" s="113" t="s">
        <v>143</v>
      </c>
      <c r="J7" s="48"/>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row>
    <row r="8" spans="1:52" s="11" customFormat="1" ht="39.950000000000003" customHeight="1" thickBot="1" x14ac:dyDescent="0.3">
      <c r="A8" s="21"/>
      <c r="B8" s="52"/>
      <c r="C8" s="112" t="s">
        <v>162</v>
      </c>
      <c r="D8" s="447" t="s">
        <v>647</v>
      </c>
      <c r="E8" s="448"/>
      <c r="F8" s="448"/>
      <c r="G8" s="448"/>
      <c r="H8" s="448"/>
      <c r="I8" s="449"/>
      <c r="J8" s="5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row>
    <row r="9" spans="1:52" s="11" customFormat="1" ht="121.35" customHeight="1" thickBot="1" x14ac:dyDescent="0.3">
      <c r="A9" s="21"/>
      <c r="B9" s="52"/>
      <c r="C9" s="112"/>
      <c r="D9" s="440" t="s">
        <v>648</v>
      </c>
      <c r="E9" s="441"/>
      <c r="F9" s="442" t="s">
        <v>733</v>
      </c>
      <c r="G9" s="443"/>
      <c r="H9" s="304" t="s">
        <v>735</v>
      </c>
      <c r="I9" s="340" t="s">
        <v>649</v>
      </c>
      <c r="J9" s="5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row>
    <row r="10" spans="1:52" s="11" customFormat="1" ht="132.6" customHeight="1" thickBot="1" x14ac:dyDescent="0.3">
      <c r="A10" s="21"/>
      <c r="B10" s="52"/>
      <c r="C10" s="112"/>
      <c r="D10" s="440" t="s">
        <v>650</v>
      </c>
      <c r="E10" s="441"/>
      <c r="F10" s="442" t="s">
        <v>651</v>
      </c>
      <c r="G10" s="443"/>
      <c r="H10" s="305" t="s">
        <v>736</v>
      </c>
      <c r="I10" s="340" t="s">
        <v>649</v>
      </c>
      <c r="J10" s="5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row>
    <row r="11" spans="1:52" s="11" customFormat="1" ht="66.599999999999994" customHeight="1" thickBot="1" x14ac:dyDescent="0.3">
      <c r="A11" s="21"/>
      <c r="B11" s="52"/>
      <c r="C11" s="112"/>
      <c r="D11" s="440" t="s">
        <v>652</v>
      </c>
      <c r="E11" s="441"/>
      <c r="F11" s="442" t="s">
        <v>653</v>
      </c>
      <c r="G11" s="443"/>
      <c r="H11" s="305" t="s">
        <v>767</v>
      </c>
      <c r="I11" s="340" t="s">
        <v>649</v>
      </c>
      <c r="J11" s="5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row>
    <row r="12" spans="1:52" s="11" customFormat="1" ht="39.950000000000003" customHeight="1" thickBot="1" x14ac:dyDescent="0.3">
      <c r="A12" s="21"/>
      <c r="B12" s="52"/>
      <c r="C12" s="112"/>
      <c r="D12" s="450" t="s">
        <v>654</v>
      </c>
      <c r="E12" s="451"/>
      <c r="F12" s="451"/>
      <c r="G12" s="451"/>
      <c r="H12" s="451"/>
      <c r="I12" s="452"/>
      <c r="J12" s="5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row>
    <row r="13" spans="1:52" s="11" customFormat="1" ht="115.35" customHeight="1" thickBot="1" x14ac:dyDescent="0.3">
      <c r="A13" s="21"/>
      <c r="B13" s="52"/>
      <c r="C13" s="112"/>
      <c r="D13" s="440" t="s">
        <v>655</v>
      </c>
      <c r="E13" s="441"/>
      <c r="F13" s="442" t="s">
        <v>734</v>
      </c>
      <c r="G13" s="443"/>
      <c r="H13" s="304" t="s">
        <v>768</v>
      </c>
      <c r="I13" s="340" t="s">
        <v>656</v>
      </c>
      <c r="J13" s="5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row>
    <row r="14" spans="1:52" s="11" customFormat="1" ht="87.6" customHeight="1" thickBot="1" x14ac:dyDescent="0.3">
      <c r="A14" s="21"/>
      <c r="B14" s="52"/>
      <c r="C14" s="112"/>
      <c r="D14" s="440" t="s">
        <v>657</v>
      </c>
      <c r="E14" s="441"/>
      <c r="F14" s="442" t="s">
        <v>658</v>
      </c>
      <c r="G14" s="443"/>
      <c r="H14" s="322" t="s">
        <v>769</v>
      </c>
      <c r="I14" s="340" t="s">
        <v>649</v>
      </c>
      <c r="J14" s="5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row>
    <row r="15" spans="1:52" s="11" customFormat="1" ht="128.44999999999999" customHeight="1" thickBot="1" x14ac:dyDescent="0.3">
      <c r="A15" s="21"/>
      <c r="B15" s="52"/>
      <c r="C15" s="112"/>
      <c r="D15" s="440" t="s">
        <v>659</v>
      </c>
      <c r="E15" s="441"/>
      <c r="F15" s="442" t="s">
        <v>770</v>
      </c>
      <c r="G15" s="443"/>
      <c r="H15" s="322" t="s">
        <v>660</v>
      </c>
      <c r="I15" s="340" t="s">
        <v>649</v>
      </c>
      <c r="J15" s="5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row>
    <row r="16" spans="1:52" s="11" customFormat="1" ht="84.6" customHeight="1" thickBot="1" x14ac:dyDescent="0.3">
      <c r="A16" s="21"/>
      <c r="B16" s="52"/>
      <c r="C16" s="112"/>
      <c r="D16" s="440" t="s">
        <v>661</v>
      </c>
      <c r="E16" s="441"/>
      <c r="F16" s="442" t="s">
        <v>662</v>
      </c>
      <c r="G16" s="443"/>
      <c r="H16" s="323" t="s">
        <v>737</v>
      </c>
      <c r="I16" s="340" t="s">
        <v>663</v>
      </c>
      <c r="J16" s="5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row>
    <row r="17" spans="1:52" s="11" customFormat="1" ht="39.950000000000003" customHeight="1" thickBot="1" x14ac:dyDescent="0.3">
      <c r="A17" s="21"/>
      <c r="B17" s="52"/>
      <c r="C17" s="112"/>
      <c r="D17" s="450" t="s">
        <v>664</v>
      </c>
      <c r="E17" s="451"/>
      <c r="F17" s="451"/>
      <c r="G17" s="451"/>
      <c r="H17" s="451"/>
      <c r="I17" s="452"/>
      <c r="J17" s="5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row>
    <row r="18" spans="1:52" s="11" customFormat="1" ht="43.7" customHeight="1" thickBot="1" x14ac:dyDescent="0.3">
      <c r="A18" s="21"/>
      <c r="B18" s="52"/>
      <c r="C18" s="112"/>
      <c r="D18" s="440" t="s">
        <v>665</v>
      </c>
      <c r="E18" s="441"/>
      <c r="F18" s="442" t="s">
        <v>666</v>
      </c>
      <c r="G18" s="443"/>
      <c r="H18" s="309" t="s">
        <v>771</v>
      </c>
      <c r="I18" s="340" t="s">
        <v>649</v>
      </c>
      <c r="J18" s="5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row>
    <row r="19" spans="1:52" s="11" customFormat="1" ht="44.45" customHeight="1" thickBot="1" x14ac:dyDescent="0.3">
      <c r="A19" s="21"/>
      <c r="B19" s="52"/>
      <c r="C19" s="112"/>
      <c r="D19" s="440" t="s">
        <v>667</v>
      </c>
      <c r="E19" s="441"/>
      <c r="F19" s="442" t="s">
        <v>772</v>
      </c>
      <c r="G19" s="443"/>
      <c r="H19" s="305" t="s">
        <v>668</v>
      </c>
      <c r="I19" s="340" t="s">
        <v>649</v>
      </c>
      <c r="J19" s="5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row>
    <row r="20" spans="1:52" s="11" customFormat="1" ht="69.599999999999994" customHeight="1" thickBot="1" x14ac:dyDescent="0.3">
      <c r="A20" s="21"/>
      <c r="B20" s="52"/>
      <c r="C20" s="112"/>
      <c r="D20" s="440" t="s">
        <v>669</v>
      </c>
      <c r="E20" s="441"/>
      <c r="F20" s="442" t="s">
        <v>670</v>
      </c>
      <c r="G20" s="443"/>
      <c r="H20" s="324" t="s">
        <v>773</v>
      </c>
      <c r="I20" s="340" t="s">
        <v>656</v>
      </c>
      <c r="J20" s="5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row>
    <row r="21" spans="1:52" s="11" customFormat="1" ht="108" customHeight="1" thickBot="1" x14ac:dyDescent="0.3">
      <c r="A21" s="21"/>
      <c r="B21" s="52"/>
      <c r="C21" s="112"/>
      <c r="D21" s="440" t="s">
        <v>671</v>
      </c>
      <c r="E21" s="441"/>
      <c r="F21" s="442" t="s">
        <v>672</v>
      </c>
      <c r="G21" s="443"/>
      <c r="H21" s="305" t="s">
        <v>774</v>
      </c>
      <c r="I21" s="340" t="s">
        <v>656</v>
      </c>
      <c r="J21" s="5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row>
    <row r="22" spans="1:52" s="11" customFormat="1" ht="18.75" customHeight="1" thickBot="1" x14ac:dyDescent="0.3">
      <c r="A22" s="21"/>
      <c r="B22" s="52"/>
      <c r="C22" s="110"/>
      <c r="D22" s="54"/>
      <c r="E22" s="54"/>
      <c r="F22" s="54"/>
      <c r="G22" s="54"/>
      <c r="H22" s="306" t="s">
        <v>166</v>
      </c>
      <c r="I22" s="306" t="s">
        <v>649</v>
      </c>
      <c r="J22" s="5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row>
    <row r="23" spans="1:52" s="11" customFormat="1" ht="18.75" customHeight="1" x14ac:dyDescent="0.25">
      <c r="A23" s="21"/>
      <c r="B23" s="52"/>
      <c r="C23" s="158"/>
      <c r="D23" s="54"/>
      <c r="E23" s="54"/>
      <c r="F23" s="54"/>
      <c r="G23" s="54"/>
      <c r="H23" s="120"/>
      <c r="I23" s="49"/>
      <c r="J23" s="5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row>
    <row r="24" spans="1:52" s="11" customFormat="1" ht="15.75" thickBot="1" x14ac:dyDescent="0.3">
      <c r="A24" s="21"/>
      <c r="B24" s="52"/>
      <c r="C24" s="139"/>
      <c r="D24" s="446" t="s">
        <v>764</v>
      </c>
      <c r="E24" s="446"/>
      <c r="F24" s="446"/>
      <c r="G24" s="446"/>
      <c r="H24" s="446"/>
      <c r="I24" s="446"/>
      <c r="J24" s="5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row>
    <row r="25" spans="1:52" s="11" customFormat="1" ht="15.75" thickBot="1" x14ac:dyDescent="0.3">
      <c r="A25" s="21"/>
      <c r="B25" s="52"/>
      <c r="C25" s="139"/>
      <c r="D25" s="90" t="s">
        <v>14</v>
      </c>
      <c r="E25" s="421" t="s">
        <v>673</v>
      </c>
      <c r="F25" s="422"/>
      <c r="G25" s="422"/>
      <c r="H25" s="423"/>
      <c r="I25" s="54"/>
      <c r="J25" s="5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row>
    <row r="26" spans="1:52" s="11" customFormat="1" ht="15.75" thickBot="1" x14ac:dyDescent="0.3">
      <c r="A26" s="21"/>
      <c r="B26" s="52"/>
      <c r="C26" s="139"/>
      <c r="D26" s="90" t="s">
        <v>16</v>
      </c>
      <c r="E26" s="445" t="s">
        <v>593</v>
      </c>
      <c r="F26" s="422"/>
      <c r="G26" s="422"/>
      <c r="H26" s="423"/>
      <c r="I26" s="54"/>
      <c r="J26" s="5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row>
    <row r="27" spans="1:52" s="11" customFormat="1" ht="13.5" customHeight="1" x14ac:dyDescent="0.25">
      <c r="A27" s="21"/>
      <c r="B27" s="52"/>
      <c r="C27" s="139"/>
      <c r="D27" s="54"/>
      <c r="E27" s="54"/>
      <c r="F27" s="54"/>
      <c r="G27" s="54"/>
      <c r="H27" s="54"/>
      <c r="I27" s="54"/>
      <c r="J27" s="5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row>
    <row r="28" spans="1:52" s="11" customFormat="1" ht="30.75" customHeight="1" thickBot="1" x14ac:dyDescent="0.3">
      <c r="A28" s="21"/>
      <c r="B28" s="52"/>
      <c r="C28" s="392" t="s">
        <v>135</v>
      </c>
      <c r="D28" s="392"/>
      <c r="E28" s="392"/>
      <c r="F28" s="392"/>
      <c r="G28" s="392"/>
      <c r="H28" s="392"/>
      <c r="I28" s="115"/>
      <c r="J28" s="5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row>
    <row r="29" spans="1:52" s="11" customFormat="1" ht="30.75" customHeight="1" x14ac:dyDescent="0.25">
      <c r="A29" s="21"/>
      <c r="B29" s="52"/>
      <c r="C29" s="117"/>
      <c r="D29" s="456" t="s">
        <v>738</v>
      </c>
      <c r="E29" s="457"/>
      <c r="F29" s="457"/>
      <c r="G29" s="457"/>
      <c r="H29" s="457"/>
      <c r="I29" s="458"/>
      <c r="J29" s="5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row>
    <row r="30" spans="1:52" s="11" customFormat="1" ht="21.6" customHeight="1" x14ac:dyDescent="0.25">
      <c r="A30" s="21"/>
      <c r="B30" s="52"/>
      <c r="C30" s="117"/>
      <c r="D30" s="459"/>
      <c r="E30" s="460"/>
      <c r="F30" s="460"/>
      <c r="G30" s="460"/>
      <c r="H30" s="460"/>
      <c r="I30" s="461"/>
      <c r="J30" s="5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row>
    <row r="31" spans="1:52" s="11" customFormat="1" ht="30.6" hidden="1" customHeight="1" x14ac:dyDescent="0.25">
      <c r="A31" s="21"/>
      <c r="B31" s="52"/>
      <c r="C31" s="117"/>
      <c r="D31" s="459"/>
      <c r="E31" s="460"/>
      <c r="F31" s="460"/>
      <c r="G31" s="460"/>
      <c r="H31" s="460"/>
      <c r="I31" s="461"/>
      <c r="J31" s="5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row>
    <row r="32" spans="1:52" s="11" customFormat="1" ht="30.6" hidden="1" customHeight="1" thickBot="1" x14ac:dyDescent="0.3">
      <c r="A32" s="21"/>
      <c r="B32" s="52"/>
      <c r="C32" s="117"/>
      <c r="D32" s="462"/>
      <c r="E32" s="463"/>
      <c r="F32" s="463"/>
      <c r="G32" s="463"/>
      <c r="H32" s="463"/>
      <c r="I32" s="464"/>
      <c r="J32" s="5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row>
    <row r="33" spans="1:52" s="11" customFormat="1" x14ac:dyDescent="0.25">
      <c r="A33" s="21"/>
      <c r="B33" s="52"/>
      <c r="C33" s="111"/>
      <c r="D33" s="111"/>
      <c r="E33" s="111"/>
      <c r="F33" s="117"/>
      <c r="G33" s="111"/>
      <c r="H33" s="115"/>
      <c r="I33" s="115"/>
      <c r="J33" s="5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row>
    <row r="34" spans="1:52" ht="15.75" customHeight="1" thickBot="1" x14ac:dyDescent="0.3">
      <c r="A34" s="22"/>
      <c r="B34" s="52"/>
      <c r="C34" s="55"/>
      <c r="D34" s="424" t="s">
        <v>165</v>
      </c>
      <c r="E34" s="424"/>
      <c r="F34" s="424" t="s">
        <v>169</v>
      </c>
      <c r="G34" s="424"/>
      <c r="H34" s="113" t="s">
        <v>170</v>
      </c>
      <c r="I34" s="113" t="s">
        <v>143</v>
      </c>
      <c r="J34" s="53"/>
      <c r="K34" s="6"/>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row>
    <row r="35" spans="1:52" ht="39.950000000000003" customHeight="1" thickBot="1" x14ac:dyDescent="0.3">
      <c r="A35" s="22"/>
      <c r="B35" s="52"/>
      <c r="C35" s="112" t="s">
        <v>163</v>
      </c>
      <c r="D35" s="465" t="s">
        <v>602</v>
      </c>
      <c r="E35" s="466"/>
      <c r="F35" s="466"/>
      <c r="G35" s="466"/>
      <c r="H35" s="466"/>
      <c r="I35" s="467"/>
      <c r="J35" s="53"/>
      <c r="K35" s="6"/>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row>
    <row r="36" spans="1:52" ht="304.35000000000002" customHeight="1" thickBot="1" x14ac:dyDescent="0.3">
      <c r="A36" s="22"/>
      <c r="B36" s="52"/>
      <c r="C36" s="112"/>
      <c r="D36" s="440" t="s">
        <v>648</v>
      </c>
      <c r="E36" s="441"/>
      <c r="F36" s="440" t="s">
        <v>674</v>
      </c>
      <c r="G36" s="441"/>
      <c r="H36" s="307" t="s">
        <v>775</v>
      </c>
      <c r="I36" s="341" t="s">
        <v>649</v>
      </c>
      <c r="J36" s="5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row>
    <row r="37" spans="1:52" ht="102.6" customHeight="1" thickBot="1" x14ac:dyDescent="0.3">
      <c r="A37" s="22"/>
      <c r="B37" s="52"/>
      <c r="C37" s="112"/>
      <c r="D37" s="440" t="s">
        <v>650</v>
      </c>
      <c r="E37" s="441"/>
      <c r="F37" s="442" t="s">
        <v>675</v>
      </c>
      <c r="G37" s="468"/>
      <c r="H37" s="308" t="s">
        <v>776</v>
      </c>
      <c r="I37" s="342" t="s">
        <v>676</v>
      </c>
      <c r="J37" s="5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row>
    <row r="38" spans="1:52" ht="231" customHeight="1" thickBot="1" x14ac:dyDescent="0.3">
      <c r="A38" s="22"/>
      <c r="B38" s="52"/>
      <c r="C38" s="112"/>
      <c r="D38" s="440" t="s">
        <v>652</v>
      </c>
      <c r="E38" s="441"/>
      <c r="F38" s="442" t="s">
        <v>653</v>
      </c>
      <c r="G38" s="443"/>
      <c r="H38" s="309" t="s">
        <v>777</v>
      </c>
      <c r="I38" s="343" t="s">
        <v>649</v>
      </c>
      <c r="J38" s="5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row>
    <row r="39" spans="1:52" ht="39.950000000000003" customHeight="1" thickBot="1" x14ac:dyDescent="0.3">
      <c r="A39" s="22"/>
      <c r="B39" s="52"/>
      <c r="C39" s="112"/>
      <c r="D39" s="453" t="s">
        <v>654</v>
      </c>
      <c r="E39" s="454"/>
      <c r="F39" s="454"/>
      <c r="G39" s="454"/>
      <c r="H39" s="454"/>
      <c r="I39" s="455"/>
      <c r="J39" s="5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row>
    <row r="40" spans="1:52" ht="409.35" customHeight="1" thickBot="1" x14ac:dyDescent="0.3">
      <c r="A40" s="22"/>
      <c r="B40" s="52"/>
      <c r="C40" s="112"/>
      <c r="D40" s="440" t="s">
        <v>655</v>
      </c>
      <c r="E40" s="441"/>
      <c r="F40" s="440" t="s">
        <v>677</v>
      </c>
      <c r="G40" s="441"/>
      <c r="H40" s="309" t="s">
        <v>783</v>
      </c>
      <c r="I40" s="344" t="s">
        <v>649</v>
      </c>
      <c r="J40" s="5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row>
    <row r="41" spans="1:52" ht="240.6" customHeight="1" thickBot="1" x14ac:dyDescent="0.3">
      <c r="A41" s="22"/>
      <c r="B41" s="52"/>
      <c r="C41" s="112"/>
      <c r="D41" s="440" t="s">
        <v>657</v>
      </c>
      <c r="E41" s="441"/>
      <c r="F41" s="440" t="s">
        <v>658</v>
      </c>
      <c r="G41" s="441"/>
      <c r="H41" s="130" t="s">
        <v>798</v>
      </c>
      <c r="I41" s="345" t="s">
        <v>656</v>
      </c>
      <c r="J41" s="5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row>
    <row r="42" spans="1:52" ht="151.69999999999999" customHeight="1" thickBot="1" x14ac:dyDescent="0.3">
      <c r="A42" s="22"/>
      <c r="B42" s="52"/>
      <c r="C42" s="112"/>
      <c r="D42" s="440" t="s">
        <v>659</v>
      </c>
      <c r="E42" s="441"/>
      <c r="F42" s="440" t="s">
        <v>778</v>
      </c>
      <c r="G42" s="441"/>
      <c r="H42" s="130" t="s">
        <v>739</v>
      </c>
      <c r="I42" s="345" t="s">
        <v>649</v>
      </c>
      <c r="J42" s="5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row>
    <row r="43" spans="1:52" ht="110.45" customHeight="1" thickBot="1" x14ac:dyDescent="0.3">
      <c r="A43" s="22"/>
      <c r="B43" s="52"/>
      <c r="C43" s="112"/>
      <c r="D43" s="440" t="s">
        <v>661</v>
      </c>
      <c r="E43" s="441"/>
      <c r="F43" s="440" t="s">
        <v>662</v>
      </c>
      <c r="G43" s="441"/>
      <c r="H43" s="130" t="s">
        <v>779</v>
      </c>
      <c r="I43" s="345" t="s">
        <v>656</v>
      </c>
      <c r="J43" s="5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row>
    <row r="44" spans="1:52" ht="39.950000000000003" customHeight="1" thickBot="1" x14ac:dyDescent="0.3">
      <c r="A44" s="22"/>
      <c r="B44" s="52"/>
      <c r="C44" s="112"/>
      <c r="D44" s="453" t="s">
        <v>664</v>
      </c>
      <c r="E44" s="454"/>
      <c r="F44" s="454"/>
      <c r="G44" s="454"/>
      <c r="H44" s="454"/>
      <c r="I44" s="455"/>
      <c r="J44" s="5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row>
    <row r="45" spans="1:52" ht="81" customHeight="1" thickBot="1" x14ac:dyDescent="0.3">
      <c r="A45" s="22"/>
      <c r="B45" s="52"/>
      <c r="C45" s="112"/>
      <c r="D45" s="440" t="s">
        <v>665</v>
      </c>
      <c r="E45" s="441"/>
      <c r="F45" s="440" t="s">
        <v>666</v>
      </c>
      <c r="G45" s="441"/>
      <c r="H45" s="130" t="s">
        <v>740</v>
      </c>
      <c r="I45" s="342" t="s">
        <v>678</v>
      </c>
      <c r="J45" s="5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row>
    <row r="46" spans="1:52" ht="119.45" customHeight="1" thickBot="1" x14ac:dyDescent="0.3">
      <c r="A46" s="22"/>
      <c r="B46" s="52"/>
      <c r="C46" s="112"/>
      <c r="D46" s="440" t="s">
        <v>667</v>
      </c>
      <c r="E46" s="441"/>
      <c r="F46" s="440" t="s">
        <v>772</v>
      </c>
      <c r="G46" s="441"/>
      <c r="H46" s="130" t="s">
        <v>741</v>
      </c>
      <c r="I46" s="342" t="s">
        <v>656</v>
      </c>
      <c r="J46" s="5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row>
    <row r="47" spans="1:52" ht="115.35" customHeight="1" thickBot="1" x14ac:dyDescent="0.3">
      <c r="A47" s="22"/>
      <c r="B47" s="52"/>
      <c r="C47" s="112"/>
      <c r="D47" s="440" t="s">
        <v>669</v>
      </c>
      <c r="E47" s="441"/>
      <c r="F47" s="440" t="s">
        <v>679</v>
      </c>
      <c r="G47" s="441"/>
      <c r="H47" s="130" t="s">
        <v>780</v>
      </c>
      <c r="I47" s="342" t="s">
        <v>656</v>
      </c>
      <c r="J47" s="5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row>
    <row r="48" spans="1:52" ht="208.7" customHeight="1" thickBot="1" x14ac:dyDescent="0.3">
      <c r="A48" s="22"/>
      <c r="B48" s="52"/>
      <c r="C48" s="112"/>
      <c r="D48" s="440" t="s">
        <v>671</v>
      </c>
      <c r="E48" s="441"/>
      <c r="F48" s="442" t="s">
        <v>680</v>
      </c>
      <c r="G48" s="443"/>
      <c r="H48" s="130" t="s">
        <v>781</v>
      </c>
      <c r="I48" s="341" t="s">
        <v>649</v>
      </c>
      <c r="J48" s="5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row>
    <row r="49" spans="1:52" ht="113.45" customHeight="1" thickBot="1" x14ac:dyDescent="0.3">
      <c r="A49" s="22"/>
      <c r="B49" s="52"/>
      <c r="C49" s="112"/>
      <c r="D49" s="469" t="s">
        <v>681</v>
      </c>
      <c r="E49" s="470"/>
      <c r="F49" s="471" t="s">
        <v>682</v>
      </c>
      <c r="G49" s="472"/>
      <c r="H49" s="130" t="s">
        <v>782</v>
      </c>
      <c r="I49" s="342" t="s">
        <v>649</v>
      </c>
      <c r="J49" s="5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row>
    <row r="50" spans="1:52" ht="18.75" customHeight="1" thickBot="1" x14ac:dyDescent="0.3">
      <c r="A50" s="22"/>
      <c r="B50" s="52"/>
      <c r="C50" s="49"/>
      <c r="D50" s="49"/>
      <c r="E50" s="49"/>
      <c r="F50" s="49"/>
      <c r="G50" s="49"/>
      <c r="H50" s="347" t="s">
        <v>166</v>
      </c>
      <c r="I50" s="306" t="s">
        <v>649</v>
      </c>
      <c r="J50" s="5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row>
    <row r="51" spans="1:52" ht="15.75" thickBot="1" x14ac:dyDescent="0.3">
      <c r="A51" s="22"/>
      <c r="B51" s="52"/>
      <c r="C51" s="49"/>
      <c r="D51" s="156" t="s">
        <v>764</v>
      </c>
      <c r="E51" s="159"/>
      <c r="F51" s="49"/>
      <c r="G51" s="49"/>
      <c r="H51" s="120"/>
      <c r="I51" s="49"/>
      <c r="J51" s="5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row>
    <row r="52" spans="1:52" ht="15.75" thickBot="1" x14ac:dyDescent="0.3">
      <c r="A52" s="22"/>
      <c r="B52" s="52"/>
      <c r="C52" s="49"/>
      <c r="D52" s="90" t="s">
        <v>14</v>
      </c>
      <c r="E52" s="421" t="s">
        <v>683</v>
      </c>
      <c r="F52" s="422"/>
      <c r="G52" s="422"/>
      <c r="H52" s="423"/>
      <c r="I52" s="49"/>
      <c r="J52" s="5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row>
    <row r="53" spans="1:52" ht="15.75" thickBot="1" x14ac:dyDescent="0.3">
      <c r="A53" s="22"/>
      <c r="B53" s="52"/>
      <c r="C53" s="49"/>
      <c r="D53" s="90" t="s">
        <v>16</v>
      </c>
      <c r="E53" s="421" t="s">
        <v>684</v>
      </c>
      <c r="F53" s="422"/>
      <c r="G53" s="422"/>
      <c r="H53" s="423"/>
      <c r="I53" s="49"/>
      <c r="J53" s="5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row>
    <row r="54" spans="1:52" x14ac:dyDescent="0.25">
      <c r="A54" s="22"/>
      <c r="B54" s="52"/>
      <c r="C54" s="49"/>
      <c r="D54" s="49"/>
      <c r="E54" s="49"/>
      <c r="F54" s="49"/>
      <c r="G54" s="49"/>
      <c r="H54" s="120"/>
      <c r="I54" s="49"/>
      <c r="J54" s="5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row>
    <row r="55" spans="1:52" ht="15.75" customHeight="1" thickBot="1" x14ac:dyDescent="0.3">
      <c r="A55" s="22"/>
      <c r="B55" s="52"/>
      <c r="C55" s="55"/>
      <c r="D55" s="424" t="s">
        <v>165</v>
      </c>
      <c r="E55" s="424"/>
      <c r="F55" s="424" t="s">
        <v>169</v>
      </c>
      <c r="G55" s="424"/>
      <c r="H55" s="113" t="s">
        <v>170</v>
      </c>
      <c r="I55" s="113" t="s">
        <v>143</v>
      </c>
      <c r="J55" s="53"/>
      <c r="K55" s="6"/>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row>
    <row r="56" spans="1:52" ht="39.950000000000003" customHeight="1" thickBot="1" x14ac:dyDescent="0.3">
      <c r="A56" s="22"/>
      <c r="B56" s="52"/>
      <c r="C56" s="112" t="s">
        <v>194</v>
      </c>
      <c r="D56" s="425"/>
      <c r="E56" s="426"/>
      <c r="F56" s="425"/>
      <c r="G56" s="426"/>
      <c r="H56" s="338"/>
      <c r="I56" s="338"/>
      <c r="J56" s="53"/>
      <c r="K56" s="6"/>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row>
    <row r="57" spans="1:52" ht="39.950000000000003" customHeight="1" thickBot="1" x14ac:dyDescent="0.3">
      <c r="A57" s="22"/>
      <c r="B57" s="52"/>
      <c r="C57" s="112"/>
      <c r="D57" s="425"/>
      <c r="E57" s="426"/>
      <c r="F57" s="425"/>
      <c r="G57" s="426"/>
      <c r="H57" s="338"/>
      <c r="I57" s="338"/>
      <c r="J57" s="5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row>
    <row r="58" spans="1:52" ht="48" customHeight="1" thickBot="1" x14ac:dyDescent="0.3">
      <c r="A58" s="22"/>
      <c r="B58" s="52"/>
      <c r="C58" s="112"/>
      <c r="D58" s="425"/>
      <c r="E58" s="426"/>
      <c r="F58" s="425"/>
      <c r="G58" s="426"/>
      <c r="H58" s="338"/>
      <c r="I58" s="338"/>
      <c r="J58" s="5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row>
    <row r="59" spans="1:52" ht="21.75" customHeight="1" thickBot="1" x14ac:dyDescent="0.3">
      <c r="A59" s="22"/>
      <c r="B59" s="52"/>
      <c r="C59" s="49"/>
      <c r="D59" s="49"/>
      <c r="E59" s="49"/>
      <c r="F59" s="49"/>
      <c r="G59" s="49"/>
      <c r="H59" s="119" t="s">
        <v>166</v>
      </c>
      <c r="I59" s="339"/>
      <c r="J59" s="5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row>
    <row r="60" spans="1:52" ht="15.75" thickBot="1" x14ac:dyDescent="0.3">
      <c r="A60" s="22"/>
      <c r="B60" s="52"/>
      <c r="C60" s="49"/>
      <c r="D60" s="156" t="s">
        <v>764</v>
      </c>
      <c r="E60" s="159"/>
      <c r="F60" s="49"/>
      <c r="G60" s="49"/>
      <c r="H60" s="120"/>
      <c r="I60" s="49"/>
      <c r="J60" s="5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row>
    <row r="61" spans="1:52" ht="15.75" thickBot="1" x14ac:dyDescent="0.3">
      <c r="A61" s="22"/>
      <c r="B61" s="52"/>
      <c r="C61" s="49"/>
      <c r="D61" s="90" t="s">
        <v>14</v>
      </c>
      <c r="E61" s="421" t="s">
        <v>683</v>
      </c>
      <c r="F61" s="422"/>
      <c r="G61" s="422"/>
      <c r="H61" s="423"/>
      <c r="I61" s="49"/>
      <c r="J61" s="5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row>
    <row r="62" spans="1:52" ht="15.75" thickBot="1" x14ac:dyDescent="0.3">
      <c r="A62" s="22"/>
      <c r="B62" s="52"/>
      <c r="C62" s="49"/>
      <c r="D62" s="90" t="s">
        <v>16</v>
      </c>
      <c r="E62" s="421" t="s">
        <v>684</v>
      </c>
      <c r="F62" s="422"/>
      <c r="G62" s="422"/>
      <c r="H62" s="423"/>
      <c r="I62" s="49"/>
      <c r="J62" s="5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row>
    <row r="63" spans="1:52" ht="15.75" thickBot="1" x14ac:dyDescent="0.3">
      <c r="A63" s="22"/>
      <c r="B63" s="52"/>
      <c r="C63" s="49"/>
      <c r="D63" s="90"/>
      <c r="E63" s="49"/>
      <c r="F63" s="49"/>
      <c r="G63" s="49"/>
      <c r="H63" s="49"/>
      <c r="I63" s="49"/>
      <c r="J63" s="5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row>
    <row r="64" spans="1:52" ht="115.35" customHeight="1" thickBot="1" x14ac:dyDescent="0.3">
      <c r="A64" s="22"/>
      <c r="B64" s="52"/>
      <c r="C64" s="118"/>
      <c r="D64" s="436" t="s">
        <v>171</v>
      </c>
      <c r="E64" s="436"/>
      <c r="F64" s="437" t="s">
        <v>765</v>
      </c>
      <c r="G64" s="438"/>
      <c r="H64" s="438"/>
      <c r="I64" s="439"/>
      <c r="J64" s="5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row>
    <row r="65" spans="1:52" s="11" customFormat="1" ht="18.75" customHeight="1" x14ac:dyDescent="0.25">
      <c r="A65" s="21"/>
      <c r="B65" s="52"/>
      <c r="C65" s="56"/>
      <c r="D65" s="56"/>
      <c r="E65" s="56"/>
      <c r="F65" s="56"/>
      <c r="G65" s="56"/>
      <c r="H65" s="115"/>
      <c r="I65" s="115"/>
      <c r="J65" s="5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row>
    <row r="66" spans="1:52" s="11" customFormat="1" ht="15.75" customHeight="1" thickBot="1" x14ac:dyDescent="0.3">
      <c r="A66" s="21"/>
      <c r="B66" s="52"/>
      <c r="C66" s="49"/>
      <c r="D66" s="50"/>
      <c r="E66" s="50"/>
      <c r="F66" s="50"/>
      <c r="G66" s="89" t="s">
        <v>136</v>
      </c>
      <c r="H66" s="115"/>
      <c r="I66" s="115"/>
      <c r="J66" s="5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row>
    <row r="67" spans="1:52" s="11" customFormat="1" ht="78" customHeight="1" x14ac:dyDescent="0.25">
      <c r="A67" s="21"/>
      <c r="B67" s="52"/>
      <c r="C67" s="49"/>
      <c r="D67" s="50"/>
      <c r="E67" s="50"/>
      <c r="F67" s="34" t="s">
        <v>137</v>
      </c>
      <c r="G67" s="430" t="s">
        <v>766</v>
      </c>
      <c r="H67" s="431"/>
      <c r="I67" s="432"/>
      <c r="J67" s="5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row>
    <row r="68" spans="1:52" s="11" customFormat="1" ht="54.75" customHeight="1" x14ac:dyDescent="0.25">
      <c r="A68" s="21"/>
      <c r="B68" s="52"/>
      <c r="C68" s="49"/>
      <c r="D68" s="50"/>
      <c r="E68" s="50"/>
      <c r="F68" s="35" t="s">
        <v>138</v>
      </c>
      <c r="G68" s="433" t="s">
        <v>201</v>
      </c>
      <c r="H68" s="434"/>
      <c r="I68" s="435"/>
      <c r="J68" s="5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row>
    <row r="69" spans="1:52" s="11" customFormat="1" ht="58.5" customHeight="1" x14ac:dyDescent="0.25">
      <c r="A69" s="21"/>
      <c r="B69" s="52"/>
      <c r="C69" s="49"/>
      <c r="D69" s="50"/>
      <c r="E69" s="50"/>
      <c r="F69" s="35" t="s">
        <v>139</v>
      </c>
      <c r="G69" s="433" t="s">
        <v>202</v>
      </c>
      <c r="H69" s="434"/>
      <c r="I69" s="435"/>
      <c r="J69" s="5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row>
    <row r="70" spans="1:52" ht="60" customHeight="1" x14ac:dyDescent="0.25">
      <c r="A70" s="22"/>
      <c r="B70" s="52"/>
      <c r="C70" s="49"/>
      <c r="D70" s="50"/>
      <c r="E70" s="50"/>
      <c r="F70" s="35" t="s">
        <v>140</v>
      </c>
      <c r="G70" s="433" t="s">
        <v>203</v>
      </c>
      <c r="H70" s="434"/>
      <c r="I70" s="435"/>
      <c r="J70" s="5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row>
    <row r="71" spans="1:52" ht="54" customHeight="1" x14ac:dyDescent="0.25">
      <c r="A71" s="22"/>
      <c r="B71" s="47"/>
      <c r="C71" s="49"/>
      <c r="D71" s="50"/>
      <c r="E71" s="50"/>
      <c r="F71" s="35" t="s">
        <v>141</v>
      </c>
      <c r="G71" s="433" t="s">
        <v>204</v>
      </c>
      <c r="H71" s="434"/>
      <c r="I71" s="435"/>
      <c r="J71" s="48"/>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row>
    <row r="72" spans="1:52" ht="61.5" customHeight="1" thickBot="1" x14ac:dyDescent="0.3">
      <c r="A72" s="22"/>
      <c r="B72" s="47"/>
      <c r="C72" s="49"/>
      <c r="D72" s="50"/>
      <c r="E72" s="50"/>
      <c r="F72" s="36" t="s">
        <v>142</v>
      </c>
      <c r="G72" s="427" t="s">
        <v>205</v>
      </c>
      <c r="H72" s="428"/>
      <c r="I72" s="429"/>
      <c r="J72" s="48"/>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row>
    <row r="73" spans="1:52" ht="15.75" thickBot="1" x14ac:dyDescent="0.3">
      <c r="A73" s="22"/>
      <c r="B73" s="57"/>
      <c r="C73" s="58"/>
      <c r="D73" s="59"/>
      <c r="E73" s="59"/>
      <c r="F73" s="59"/>
      <c r="G73" s="59"/>
      <c r="H73" s="116"/>
      <c r="I73" s="116"/>
      <c r="J73" s="60"/>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row>
    <row r="74" spans="1:52" ht="50.1" customHeight="1" x14ac:dyDescent="0.25">
      <c r="A74" s="22"/>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row>
    <row r="75" spans="1:52" ht="50.1" customHeight="1" x14ac:dyDescent="0.25">
      <c r="A75" s="22"/>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row>
    <row r="76" spans="1:52" ht="49.5" customHeight="1" x14ac:dyDescent="0.25">
      <c r="A76" s="22"/>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row>
    <row r="77" spans="1:52" ht="50.1" customHeight="1" x14ac:dyDescent="0.25">
      <c r="A77" s="22"/>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row>
    <row r="78" spans="1:52" ht="50.1" customHeight="1" x14ac:dyDescent="0.25">
      <c r="A78" s="22"/>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row>
    <row r="79" spans="1:52" ht="50.1" customHeight="1" x14ac:dyDescent="0.25">
      <c r="A79" s="22"/>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row>
    <row r="80" spans="1:52" x14ac:dyDescent="0.25">
      <c r="A80" s="22"/>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row>
    <row r="81" spans="1:52" x14ac:dyDescent="0.25">
      <c r="A81" s="22"/>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row>
    <row r="82" spans="1:52" x14ac:dyDescent="0.25">
      <c r="A82" s="22"/>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row>
    <row r="83" spans="1:52" x14ac:dyDescent="0.25">
      <c r="A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row>
    <row r="84" spans="1:52" x14ac:dyDescent="0.25">
      <c r="A84" s="103"/>
      <c r="B84" s="103"/>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row>
    <row r="85" spans="1:52" x14ac:dyDescent="0.25">
      <c r="A85" s="103"/>
      <c r="B85" s="103"/>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row>
    <row r="86" spans="1:52" x14ac:dyDescent="0.25">
      <c r="A86" s="103"/>
      <c r="B86" s="103"/>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row>
    <row r="87" spans="1:52" x14ac:dyDescent="0.25">
      <c r="A87" s="103"/>
      <c r="B87" s="103"/>
      <c r="C87" s="103"/>
      <c r="D87" s="103"/>
      <c r="E87" s="103"/>
      <c r="F87" s="103"/>
      <c r="G87" s="103"/>
      <c r="H87" s="103"/>
      <c r="I87" s="103"/>
      <c r="J87" s="103"/>
      <c r="K87" s="103"/>
    </row>
    <row r="88" spans="1:52" x14ac:dyDescent="0.25">
      <c r="A88" s="103"/>
      <c r="B88" s="103"/>
      <c r="C88" s="103"/>
      <c r="D88" s="103"/>
      <c r="E88" s="103"/>
      <c r="F88" s="103"/>
      <c r="G88" s="103"/>
      <c r="H88" s="103"/>
      <c r="I88" s="103"/>
      <c r="J88" s="103"/>
      <c r="K88" s="103"/>
    </row>
    <row r="89" spans="1:52" x14ac:dyDescent="0.25">
      <c r="A89" s="103"/>
      <c r="B89" s="103"/>
      <c r="C89" s="103"/>
      <c r="D89" s="103"/>
      <c r="E89" s="103"/>
      <c r="F89" s="103"/>
      <c r="G89" s="103"/>
      <c r="H89" s="103"/>
      <c r="I89" s="103"/>
      <c r="J89" s="103"/>
      <c r="K89" s="103"/>
    </row>
    <row r="90" spans="1:52" x14ac:dyDescent="0.25">
      <c r="A90" s="103"/>
      <c r="B90" s="103"/>
      <c r="C90" s="103"/>
      <c r="D90" s="103"/>
      <c r="E90" s="103"/>
      <c r="F90" s="103"/>
      <c r="G90" s="103"/>
      <c r="H90" s="103"/>
      <c r="I90" s="103"/>
      <c r="J90" s="103"/>
      <c r="K90" s="103"/>
    </row>
    <row r="91" spans="1:52" x14ac:dyDescent="0.25">
      <c r="A91" s="103"/>
      <c r="B91" s="103"/>
      <c r="C91" s="103"/>
      <c r="D91" s="103"/>
      <c r="E91" s="103"/>
      <c r="F91" s="103"/>
      <c r="G91" s="103"/>
      <c r="H91" s="103"/>
      <c r="I91" s="103"/>
      <c r="J91" s="103"/>
      <c r="K91" s="103"/>
    </row>
    <row r="92" spans="1:52" x14ac:dyDescent="0.25">
      <c r="A92" s="103"/>
      <c r="B92" s="103"/>
      <c r="C92" s="103"/>
      <c r="D92" s="103"/>
      <c r="E92" s="103"/>
      <c r="F92" s="103"/>
      <c r="G92" s="103"/>
      <c r="H92" s="103"/>
      <c r="I92" s="103"/>
      <c r="J92" s="103"/>
      <c r="K92" s="103"/>
    </row>
    <row r="93" spans="1:52" x14ac:dyDescent="0.25">
      <c r="A93" s="103"/>
      <c r="B93" s="103"/>
      <c r="C93" s="103"/>
      <c r="D93" s="103"/>
      <c r="E93" s="103"/>
      <c r="F93" s="103"/>
      <c r="G93" s="103"/>
      <c r="H93" s="103"/>
      <c r="I93" s="103"/>
      <c r="J93" s="103"/>
      <c r="K93" s="103"/>
    </row>
    <row r="94" spans="1:52" x14ac:dyDescent="0.25">
      <c r="A94" s="103"/>
      <c r="B94" s="103"/>
      <c r="C94" s="103"/>
      <c r="D94" s="103"/>
      <c r="E94" s="103"/>
      <c r="F94" s="103"/>
      <c r="G94" s="103"/>
      <c r="H94" s="103"/>
      <c r="I94" s="103"/>
      <c r="J94" s="103"/>
      <c r="K94" s="103"/>
    </row>
    <row r="95" spans="1:52" x14ac:dyDescent="0.25">
      <c r="A95" s="103"/>
      <c r="B95" s="103"/>
      <c r="C95" s="103"/>
      <c r="D95" s="103"/>
      <c r="E95" s="103"/>
      <c r="F95" s="103"/>
      <c r="G95" s="103"/>
      <c r="H95" s="103"/>
      <c r="I95" s="103"/>
      <c r="J95" s="103"/>
      <c r="K95" s="103"/>
    </row>
    <row r="96" spans="1:52" x14ac:dyDescent="0.25">
      <c r="A96" s="103"/>
      <c r="B96" s="103"/>
      <c r="C96" s="103"/>
      <c r="D96" s="103"/>
      <c r="E96" s="103"/>
      <c r="F96" s="103"/>
      <c r="G96" s="103"/>
      <c r="H96" s="103"/>
      <c r="I96" s="103"/>
      <c r="J96" s="103"/>
      <c r="K96" s="103"/>
    </row>
    <row r="97" spans="1:11" x14ac:dyDescent="0.25">
      <c r="A97" s="103"/>
      <c r="B97" s="103"/>
      <c r="C97" s="103"/>
      <c r="D97" s="103"/>
      <c r="E97" s="103"/>
      <c r="F97" s="103"/>
      <c r="G97" s="103"/>
      <c r="H97" s="103"/>
      <c r="I97" s="103"/>
      <c r="J97" s="103"/>
      <c r="K97" s="103"/>
    </row>
    <row r="98" spans="1:11" x14ac:dyDescent="0.25">
      <c r="A98" s="103"/>
      <c r="B98" s="103"/>
      <c r="C98" s="103"/>
      <c r="D98" s="103"/>
      <c r="E98" s="103"/>
      <c r="F98" s="103"/>
      <c r="G98" s="103"/>
      <c r="H98" s="103"/>
      <c r="I98" s="103"/>
      <c r="J98" s="103"/>
      <c r="K98" s="103"/>
    </row>
    <row r="99" spans="1:11" x14ac:dyDescent="0.25">
      <c r="A99" s="103"/>
      <c r="B99" s="103"/>
      <c r="C99" s="103"/>
      <c r="D99" s="103"/>
      <c r="E99" s="103"/>
      <c r="F99" s="103"/>
      <c r="G99" s="103"/>
      <c r="H99" s="103"/>
      <c r="I99" s="103"/>
      <c r="J99" s="103"/>
      <c r="K99" s="103"/>
    </row>
    <row r="100" spans="1:11" x14ac:dyDescent="0.25">
      <c r="A100" s="103"/>
      <c r="B100" s="103"/>
      <c r="C100" s="103"/>
      <c r="D100" s="103"/>
      <c r="E100" s="103"/>
      <c r="F100" s="103"/>
      <c r="G100" s="103"/>
      <c r="H100" s="103"/>
      <c r="I100" s="103"/>
      <c r="J100" s="103"/>
      <c r="K100" s="103"/>
    </row>
    <row r="101" spans="1:11" x14ac:dyDescent="0.25">
      <c r="A101" s="103"/>
      <c r="B101" s="103"/>
      <c r="C101" s="103"/>
      <c r="D101" s="103"/>
      <c r="E101" s="103"/>
      <c r="F101" s="103"/>
      <c r="G101" s="103"/>
      <c r="H101" s="103"/>
      <c r="I101" s="103"/>
      <c r="J101" s="103"/>
      <c r="K101" s="103"/>
    </row>
    <row r="102" spans="1:11" x14ac:dyDescent="0.25">
      <c r="A102" s="103"/>
      <c r="B102" s="103"/>
      <c r="C102" s="103"/>
      <c r="D102" s="103"/>
      <c r="E102" s="103"/>
      <c r="F102" s="103"/>
      <c r="G102" s="103"/>
      <c r="H102" s="103"/>
      <c r="I102" s="103"/>
      <c r="J102" s="103"/>
      <c r="K102" s="103"/>
    </row>
    <row r="103" spans="1:11" x14ac:dyDescent="0.25">
      <c r="A103" s="103"/>
      <c r="B103" s="103"/>
      <c r="C103" s="103"/>
      <c r="D103" s="103"/>
      <c r="E103" s="103"/>
      <c r="F103" s="103"/>
      <c r="G103" s="103"/>
      <c r="H103" s="103"/>
      <c r="I103" s="103"/>
      <c r="J103" s="103"/>
      <c r="K103" s="103"/>
    </row>
    <row r="104" spans="1:11" x14ac:dyDescent="0.25">
      <c r="A104" s="103"/>
      <c r="B104" s="103"/>
      <c r="C104" s="103"/>
      <c r="D104" s="103"/>
      <c r="E104" s="103"/>
      <c r="F104" s="103"/>
      <c r="G104" s="103"/>
      <c r="H104" s="103"/>
      <c r="I104" s="103"/>
      <c r="J104" s="103"/>
      <c r="K104" s="103"/>
    </row>
    <row r="105" spans="1:11" x14ac:dyDescent="0.25">
      <c r="A105" s="103"/>
      <c r="B105" s="103"/>
      <c r="C105" s="103"/>
      <c r="D105" s="103"/>
      <c r="E105" s="103"/>
      <c r="F105" s="103"/>
      <c r="G105" s="103"/>
      <c r="H105" s="103"/>
      <c r="I105" s="103"/>
      <c r="J105" s="103"/>
      <c r="K105" s="103"/>
    </row>
    <row r="106" spans="1:11" x14ac:dyDescent="0.25">
      <c r="A106" s="103"/>
      <c r="B106" s="103"/>
      <c r="C106" s="103"/>
      <c r="D106" s="103"/>
      <c r="E106" s="103"/>
      <c r="F106" s="103"/>
      <c r="G106" s="103"/>
      <c r="H106" s="103"/>
      <c r="I106" s="103"/>
      <c r="J106" s="103"/>
      <c r="K106" s="103"/>
    </row>
    <row r="107" spans="1:11" x14ac:dyDescent="0.25">
      <c r="A107" s="103"/>
      <c r="B107" s="103"/>
      <c r="C107" s="103"/>
      <c r="D107" s="103"/>
      <c r="E107" s="103"/>
      <c r="F107" s="103"/>
      <c r="G107" s="103"/>
      <c r="H107" s="103"/>
      <c r="I107" s="103"/>
      <c r="J107" s="103"/>
      <c r="K107" s="103"/>
    </row>
    <row r="108" spans="1:11" x14ac:dyDescent="0.25">
      <c r="A108" s="103"/>
      <c r="B108" s="103"/>
      <c r="C108" s="103"/>
      <c r="D108" s="103"/>
      <c r="E108" s="103"/>
      <c r="F108" s="103"/>
      <c r="G108" s="103"/>
      <c r="H108" s="103"/>
      <c r="I108" s="103"/>
      <c r="J108" s="103"/>
      <c r="K108" s="103"/>
    </row>
    <row r="109" spans="1:11" x14ac:dyDescent="0.25">
      <c r="A109" s="103"/>
      <c r="B109" s="103"/>
      <c r="C109" s="103"/>
      <c r="D109" s="103"/>
      <c r="E109" s="103"/>
      <c r="F109" s="103"/>
      <c r="G109" s="103"/>
      <c r="H109" s="103"/>
      <c r="I109" s="103"/>
      <c r="J109" s="103"/>
      <c r="K109" s="103"/>
    </row>
    <row r="110" spans="1:11" x14ac:dyDescent="0.25">
      <c r="A110" s="103"/>
      <c r="B110" s="103"/>
      <c r="C110" s="103"/>
      <c r="D110" s="103"/>
      <c r="E110" s="103"/>
      <c r="F110" s="103"/>
      <c r="G110" s="103"/>
      <c r="H110" s="103"/>
      <c r="I110" s="103"/>
      <c r="J110" s="103"/>
      <c r="K110" s="103"/>
    </row>
    <row r="111" spans="1:11" x14ac:dyDescent="0.25">
      <c r="A111" s="103"/>
      <c r="B111" s="103"/>
      <c r="C111" s="103"/>
      <c r="D111" s="103"/>
      <c r="E111" s="103"/>
      <c r="F111" s="103"/>
      <c r="G111" s="103"/>
      <c r="H111" s="103"/>
      <c r="I111" s="103"/>
      <c r="J111" s="103"/>
      <c r="K111" s="103"/>
    </row>
    <row r="112" spans="1:11" x14ac:dyDescent="0.25">
      <c r="A112" s="103"/>
      <c r="B112" s="103"/>
      <c r="C112" s="103"/>
      <c r="D112" s="103"/>
      <c r="E112" s="103"/>
      <c r="F112" s="103"/>
      <c r="G112" s="103"/>
      <c r="H112" s="103"/>
      <c r="I112" s="103"/>
      <c r="J112" s="103"/>
      <c r="K112" s="103"/>
    </row>
    <row r="113" spans="1:11" x14ac:dyDescent="0.25">
      <c r="A113" s="103"/>
      <c r="B113" s="103"/>
      <c r="C113" s="103"/>
      <c r="D113" s="103"/>
      <c r="E113" s="103"/>
      <c r="F113" s="103"/>
      <c r="G113" s="103"/>
      <c r="H113" s="103"/>
      <c r="I113" s="103"/>
      <c r="J113" s="103"/>
      <c r="K113" s="103"/>
    </row>
    <row r="114" spans="1:11" x14ac:dyDescent="0.25">
      <c r="A114" s="103"/>
      <c r="B114" s="103"/>
      <c r="C114" s="103"/>
      <c r="D114" s="103"/>
      <c r="E114" s="103"/>
      <c r="F114" s="103"/>
      <c r="G114" s="103"/>
      <c r="H114" s="103"/>
      <c r="I114" s="103"/>
      <c r="J114" s="103"/>
      <c r="K114" s="103"/>
    </row>
    <row r="115" spans="1:11" x14ac:dyDescent="0.25">
      <c r="A115" s="103"/>
      <c r="B115" s="103"/>
      <c r="C115" s="103"/>
      <c r="D115" s="103"/>
      <c r="E115" s="103"/>
      <c r="F115" s="103"/>
      <c r="G115" s="103"/>
      <c r="H115" s="103"/>
      <c r="I115" s="103"/>
      <c r="J115" s="103"/>
      <c r="K115" s="103"/>
    </row>
    <row r="116" spans="1:11" x14ac:dyDescent="0.25">
      <c r="A116" s="103"/>
      <c r="B116" s="103"/>
      <c r="C116" s="103"/>
      <c r="D116" s="103"/>
      <c r="E116" s="103"/>
      <c r="F116" s="103"/>
      <c r="G116" s="103"/>
      <c r="H116" s="103"/>
      <c r="I116" s="103"/>
      <c r="J116" s="103"/>
      <c r="K116" s="103"/>
    </row>
    <row r="117" spans="1:11" x14ac:dyDescent="0.25">
      <c r="A117" s="103"/>
      <c r="B117" s="103"/>
      <c r="C117" s="103"/>
      <c r="D117" s="103"/>
      <c r="E117" s="103"/>
      <c r="F117" s="103"/>
      <c r="G117" s="103"/>
      <c r="H117" s="103"/>
      <c r="I117" s="103"/>
      <c r="J117" s="103"/>
      <c r="K117" s="103"/>
    </row>
    <row r="118" spans="1:11" x14ac:dyDescent="0.25">
      <c r="A118" s="103"/>
      <c r="B118" s="103"/>
      <c r="C118" s="103"/>
      <c r="D118" s="103"/>
      <c r="E118" s="103"/>
      <c r="F118" s="103"/>
      <c r="G118" s="103"/>
      <c r="H118" s="103"/>
      <c r="I118" s="103"/>
      <c r="J118" s="103"/>
      <c r="K118" s="103"/>
    </row>
    <row r="119" spans="1:11" x14ac:dyDescent="0.25">
      <c r="A119" s="103"/>
      <c r="B119" s="103"/>
      <c r="C119" s="103"/>
      <c r="D119" s="103"/>
      <c r="E119" s="103"/>
      <c r="F119" s="103"/>
      <c r="G119" s="103"/>
      <c r="H119" s="103"/>
      <c r="I119" s="103"/>
      <c r="J119" s="103"/>
      <c r="K119" s="103"/>
    </row>
    <row r="120" spans="1:11" x14ac:dyDescent="0.25">
      <c r="A120" s="103"/>
      <c r="B120" s="103"/>
      <c r="C120" s="103"/>
      <c r="D120" s="103"/>
      <c r="E120" s="103"/>
      <c r="F120" s="103"/>
      <c r="G120" s="103"/>
      <c r="H120" s="103"/>
      <c r="I120" s="103"/>
      <c r="J120" s="103"/>
      <c r="K120" s="103"/>
    </row>
    <row r="121" spans="1:11" x14ac:dyDescent="0.25">
      <c r="A121" s="103"/>
      <c r="B121" s="103"/>
      <c r="C121" s="103"/>
      <c r="D121" s="103"/>
      <c r="E121" s="103"/>
      <c r="F121" s="103"/>
      <c r="G121" s="103"/>
      <c r="H121" s="103"/>
      <c r="I121" s="103"/>
      <c r="J121" s="103"/>
      <c r="K121" s="103"/>
    </row>
    <row r="122" spans="1:11" x14ac:dyDescent="0.25">
      <c r="A122" s="103"/>
      <c r="B122" s="103"/>
      <c r="H122" s="103"/>
      <c r="I122" s="103"/>
      <c r="J122" s="103"/>
      <c r="K122" s="103"/>
    </row>
    <row r="123" spans="1:11" x14ac:dyDescent="0.25">
      <c r="A123" s="103"/>
      <c r="B123" s="103"/>
      <c r="H123" s="103"/>
      <c r="I123" s="103"/>
      <c r="J123" s="103"/>
      <c r="K123" s="103"/>
    </row>
    <row r="124" spans="1:11" x14ac:dyDescent="0.25">
      <c r="A124" s="103"/>
      <c r="B124" s="103"/>
      <c r="H124" s="103"/>
      <c r="I124" s="103"/>
      <c r="J124" s="103"/>
      <c r="K124" s="103"/>
    </row>
    <row r="125" spans="1:11" x14ac:dyDescent="0.25">
      <c r="A125" s="103"/>
      <c r="B125" s="103"/>
      <c r="H125" s="103"/>
      <c r="I125" s="103"/>
      <c r="J125" s="103"/>
      <c r="K125" s="103"/>
    </row>
    <row r="126" spans="1:11" x14ac:dyDescent="0.25">
      <c r="A126" s="103"/>
      <c r="B126" s="103"/>
      <c r="H126" s="103"/>
      <c r="I126" s="103"/>
      <c r="J126" s="103"/>
      <c r="K126" s="103"/>
    </row>
    <row r="127" spans="1:11" x14ac:dyDescent="0.25">
      <c r="A127" s="103"/>
      <c r="B127" s="103"/>
      <c r="H127" s="103"/>
      <c r="I127" s="103"/>
      <c r="J127" s="103"/>
      <c r="K127" s="103"/>
    </row>
    <row r="128" spans="1:11" x14ac:dyDescent="0.25">
      <c r="A128" s="103"/>
      <c r="B128" s="103"/>
      <c r="H128" s="103"/>
      <c r="I128" s="103"/>
      <c r="J128" s="103"/>
      <c r="K128" s="103"/>
    </row>
    <row r="129" spans="1:11" x14ac:dyDescent="0.25">
      <c r="A129" s="103"/>
      <c r="B129" s="103"/>
      <c r="H129" s="103"/>
      <c r="I129" s="103"/>
      <c r="J129" s="103"/>
      <c r="K129" s="103"/>
    </row>
    <row r="130" spans="1:11" x14ac:dyDescent="0.25">
      <c r="A130" s="103"/>
      <c r="B130" s="103"/>
      <c r="H130" s="103"/>
      <c r="I130" s="103"/>
      <c r="J130" s="103"/>
      <c r="K130" s="103"/>
    </row>
    <row r="131" spans="1:11" x14ac:dyDescent="0.25">
      <c r="B131" s="103"/>
      <c r="J131" s="103"/>
    </row>
  </sheetData>
  <mergeCells count="83">
    <mergeCell ref="D47:E47"/>
    <mergeCell ref="F47:G47"/>
    <mergeCell ref="D48:E48"/>
    <mergeCell ref="F48:G48"/>
    <mergeCell ref="D49:E49"/>
    <mergeCell ref="F49:G49"/>
    <mergeCell ref="D44:I44"/>
    <mergeCell ref="D45:E45"/>
    <mergeCell ref="F45:G45"/>
    <mergeCell ref="D46:E46"/>
    <mergeCell ref="F46:G46"/>
    <mergeCell ref="D41:E41"/>
    <mergeCell ref="D42:E42"/>
    <mergeCell ref="D43:E43"/>
    <mergeCell ref="F41:G41"/>
    <mergeCell ref="F42:G42"/>
    <mergeCell ref="F43:G43"/>
    <mergeCell ref="D39:I39"/>
    <mergeCell ref="D40:E40"/>
    <mergeCell ref="F40:G40"/>
    <mergeCell ref="D17:I17"/>
    <mergeCell ref="D19:E19"/>
    <mergeCell ref="D20:E20"/>
    <mergeCell ref="F19:G19"/>
    <mergeCell ref="F20:G20"/>
    <mergeCell ref="D29:I32"/>
    <mergeCell ref="D36:E36"/>
    <mergeCell ref="F36:G36"/>
    <mergeCell ref="D34:E34"/>
    <mergeCell ref="F34:G34"/>
    <mergeCell ref="D35:I35"/>
    <mergeCell ref="D37:E37"/>
    <mergeCell ref="F37:G37"/>
    <mergeCell ref="D12:I12"/>
    <mergeCell ref="D13:E13"/>
    <mergeCell ref="D14:E14"/>
    <mergeCell ref="D15:E15"/>
    <mergeCell ref="D16:E16"/>
    <mergeCell ref="F13:G13"/>
    <mergeCell ref="F14:G14"/>
    <mergeCell ref="F15:G15"/>
    <mergeCell ref="F16:G16"/>
    <mergeCell ref="D10:E10"/>
    <mergeCell ref="D11:E11"/>
    <mergeCell ref="F9:G9"/>
    <mergeCell ref="F10:G10"/>
    <mergeCell ref="F11:G11"/>
    <mergeCell ref="D38:E38"/>
    <mergeCell ref="F38:G38"/>
    <mergeCell ref="C3:I3"/>
    <mergeCell ref="C4:I4"/>
    <mergeCell ref="C28:H28"/>
    <mergeCell ref="D18:E18"/>
    <mergeCell ref="D21:E21"/>
    <mergeCell ref="D7:E7"/>
    <mergeCell ref="F7:G7"/>
    <mergeCell ref="F21:G21"/>
    <mergeCell ref="F18:G18"/>
    <mergeCell ref="E25:H25"/>
    <mergeCell ref="E26:H26"/>
    <mergeCell ref="D24:I24"/>
    <mergeCell ref="D8:I8"/>
    <mergeCell ref="D9:E9"/>
    <mergeCell ref="G72:I72"/>
    <mergeCell ref="F57:G57"/>
    <mergeCell ref="G67:I67"/>
    <mergeCell ref="G68:I68"/>
    <mergeCell ref="G69:I69"/>
    <mergeCell ref="G70:I70"/>
    <mergeCell ref="G71:I71"/>
    <mergeCell ref="E62:H62"/>
    <mergeCell ref="D57:E57"/>
    <mergeCell ref="F58:G58"/>
    <mergeCell ref="E61:H61"/>
    <mergeCell ref="D64:E64"/>
    <mergeCell ref="F64:I64"/>
    <mergeCell ref="E52:H52"/>
    <mergeCell ref="E53:H53"/>
    <mergeCell ref="D55:E55"/>
    <mergeCell ref="D58:E58"/>
    <mergeCell ref="F55:G55"/>
    <mergeCell ref="D56:E56"/>
    <mergeCell ref="F56:G56"/>
  </mergeCells>
  <hyperlinks>
    <hyperlink ref="E26" r:id="rId1"/>
  </hyperlinks>
  <pageMargins left="0.2" right="0.21" top="0.17" bottom="0.17" header="0.17" footer="0.17"/>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02"/>
  <sheetViews>
    <sheetView topLeftCell="A53" workbookViewId="0">
      <selection activeCell="K26" sqref="K26"/>
    </sheetView>
  </sheetViews>
  <sheetFormatPr defaultColWidth="8.85546875" defaultRowHeight="15" x14ac:dyDescent="0.25"/>
  <cols>
    <col min="1" max="1" width="1.42578125" customWidth="1"/>
    <col min="2" max="2" width="1.85546875" customWidth="1"/>
    <col min="3" max="3" width="25.42578125" customWidth="1"/>
    <col min="4" max="4" width="11.42578125" customWidth="1"/>
    <col min="5" max="5" width="23.140625" customWidth="1"/>
    <col min="6" max="6" width="26.85546875" customWidth="1"/>
    <col min="7" max="7" width="45.5703125" customWidth="1"/>
    <col min="8" max="8" width="34.5703125" customWidth="1"/>
    <col min="9" max="10" width="1.5703125" customWidth="1"/>
  </cols>
  <sheetData>
    <row r="1" spans="2:9" ht="15.75" thickBot="1" x14ac:dyDescent="0.3"/>
    <row r="2" spans="2:9" ht="15.75" thickBot="1" x14ac:dyDescent="0.3">
      <c r="B2" s="43"/>
      <c r="C2" s="44"/>
      <c r="D2" s="45"/>
      <c r="E2" s="45"/>
      <c r="F2" s="45"/>
      <c r="G2" s="45"/>
      <c r="H2" s="45"/>
      <c r="I2" s="46"/>
    </row>
    <row r="3" spans="2:9" ht="21" thickBot="1" x14ac:dyDescent="0.35">
      <c r="B3" s="96"/>
      <c r="C3" s="371" t="s">
        <v>158</v>
      </c>
      <c r="D3" s="480"/>
      <c r="E3" s="480"/>
      <c r="F3" s="480"/>
      <c r="G3" s="480"/>
      <c r="H3" s="481"/>
      <c r="I3" s="98"/>
    </row>
    <row r="4" spans="2:9" x14ac:dyDescent="0.25">
      <c r="B4" s="47"/>
      <c r="C4" s="482" t="s">
        <v>159</v>
      </c>
      <c r="D4" s="482"/>
      <c r="E4" s="482"/>
      <c r="F4" s="482"/>
      <c r="G4" s="482"/>
      <c r="H4" s="482"/>
      <c r="I4" s="48"/>
    </row>
    <row r="5" spans="2:9" x14ac:dyDescent="0.25">
      <c r="B5" s="47"/>
      <c r="C5" s="483"/>
      <c r="D5" s="483"/>
      <c r="E5" s="483"/>
      <c r="F5" s="483"/>
      <c r="G5" s="483"/>
      <c r="H5" s="483"/>
      <c r="I5" s="48"/>
    </row>
    <row r="6" spans="2:9" ht="30.75" customHeight="1" thickBot="1" x14ac:dyDescent="0.3">
      <c r="B6" s="47"/>
      <c r="C6" s="488" t="s">
        <v>792</v>
      </c>
      <c r="D6" s="488"/>
      <c r="E6" s="50"/>
      <c r="F6" s="50"/>
      <c r="G6" s="50"/>
      <c r="H6" s="50"/>
      <c r="I6" s="48"/>
    </row>
    <row r="7" spans="2:9" ht="30" customHeight="1" thickBot="1" x14ac:dyDescent="0.3">
      <c r="B7" s="47"/>
      <c r="C7" s="160" t="s">
        <v>157</v>
      </c>
      <c r="D7" s="484" t="s">
        <v>156</v>
      </c>
      <c r="E7" s="485"/>
      <c r="F7" s="104" t="s">
        <v>154</v>
      </c>
      <c r="G7" s="105" t="s">
        <v>187</v>
      </c>
      <c r="H7" s="104" t="s">
        <v>195</v>
      </c>
      <c r="I7" s="48"/>
    </row>
    <row r="8" spans="2:9" ht="134.44999999999999" customHeight="1" thickBot="1" x14ac:dyDescent="0.3">
      <c r="B8" s="52"/>
      <c r="C8" s="325" t="s">
        <v>685</v>
      </c>
      <c r="D8" s="486" t="s">
        <v>686</v>
      </c>
      <c r="E8" s="487"/>
      <c r="F8" s="314" t="s">
        <v>687</v>
      </c>
      <c r="G8" s="349" t="s">
        <v>743</v>
      </c>
      <c r="H8" s="348" t="s">
        <v>688</v>
      </c>
      <c r="I8" s="53"/>
    </row>
    <row r="9" spans="2:9" ht="93.6" customHeight="1" x14ac:dyDescent="0.25">
      <c r="B9" s="52"/>
      <c r="C9" s="489" t="s">
        <v>699</v>
      </c>
      <c r="D9" s="475" t="s">
        <v>689</v>
      </c>
      <c r="E9" s="476"/>
      <c r="F9" s="315" t="s">
        <v>690</v>
      </c>
      <c r="G9" s="351" t="s">
        <v>744</v>
      </c>
      <c r="H9" s="350" t="s">
        <v>691</v>
      </c>
      <c r="I9" s="53"/>
    </row>
    <row r="10" spans="2:9" x14ac:dyDescent="0.25">
      <c r="B10" s="52"/>
      <c r="C10" s="490"/>
      <c r="D10" s="473" t="s">
        <v>692</v>
      </c>
      <c r="E10" s="474"/>
      <c r="F10" s="474" t="s">
        <v>693</v>
      </c>
      <c r="G10" s="492" t="s">
        <v>784</v>
      </c>
      <c r="H10" s="493" t="s">
        <v>694</v>
      </c>
      <c r="I10" s="53"/>
    </row>
    <row r="11" spans="2:9" x14ac:dyDescent="0.25">
      <c r="B11" s="52"/>
      <c r="C11" s="490"/>
      <c r="D11" s="473"/>
      <c r="E11" s="474"/>
      <c r="F11" s="474"/>
      <c r="G11" s="492"/>
      <c r="H11" s="493"/>
      <c r="I11" s="53"/>
    </row>
    <row r="12" spans="2:9" x14ac:dyDescent="0.25">
      <c r="B12" s="52"/>
      <c r="C12" s="490"/>
      <c r="D12" s="473"/>
      <c r="E12" s="474"/>
      <c r="F12" s="474"/>
      <c r="G12" s="492"/>
      <c r="H12" s="493"/>
      <c r="I12" s="53"/>
    </row>
    <row r="13" spans="2:9" x14ac:dyDescent="0.25">
      <c r="B13" s="52"/>
      <c r="C13" s="490"/>
      <c r="D13" s="473"/>
      <c r="E13" s="474"/>
      <c r="F13" s="474"/>
      <c r="G13" s="492"/>
      <c r="H13" s="493"/>
      <c r="I13" s="53"/>
    </row>
    <row r="14" spans="2:9" x14ac:dyDescent="0.25">
      <c r="B14" s="52"/>
      <c r="C14" s="490"/>
      <c r="D14" s="473"/>
      <c r="E14" s="474"/>
      <c r="F14" s="474"/>
      <c r="G14" s="492"/>
      <c r="H14" s="493"/>
      <c r="I14" s="53"/>
    </row>
    <row r="15" spans="2:9" x14ac:dyDescent="0.25">
      <c r="B15" s="52"/>
      <c r="C15" s="490"/>
      <c r="D15" s="473"/>
      <c r="E15" s="474"/>
      <c r="F15" s="474"/>
      <c r="G15" s="492"/>
      <c r="H15" s="493"/>
      <c r="I15" s="53"/>
    </row>
    <row r="16" spans="2:9" ht="10.35" customHeight="1" x14ac:dyDescent="0.25">
      <c r="B16" s="52"/>
      <c r="C16" s="490"/>
      <c r="D16" s="473"/>
      <c r="E16" s="474"/>
      <c r="F16" s="474"/>
      <c r="G16" s="492"/>
      <c r="H16" s="493"/>
      <c r="I16" s="53"/>
    </row>
    <row r="17" spans="2:9" ht="14.45" hidden="1" customHeight="1" x14ac:dyDescent="0.25">
      <c r="B17" s="52"/>
      <c r="C17" s="490"/>
      <c r="D17" s="473"/>
      <c r="E17" s="474"/>
      <c r="F17" s="474"/>
      <c r="G17" s="492"/>
      <c r="H17" s="493"/>
      <c r="I17" s="53"/>
    </row>
    <row r="18" spans="2:9" x14ac:dyDescent="0.25">
      <c r="B18" s="52"/>
      <c r="C18" s="490"/>
      <c r="D18" s="473" t="s">
        <v>695</v>
      </c>
      <c r="E18" s="474"/>
      <c r="F18" s="474" t="s">
        <v>696</v>
      </c>
      <c r="G18" s="492" t="s">
        <v>697</v>
      </c>
      <c r="H18" s="497" t="s">
        <v>698</v>
      </c>
      <c r="I18" s="53"/>
    </row>
    <row r="19" spans="2:9" x14ac:dyDescent="0.25">
      <c r="B19" s="52"/>
      <c r="C19" s="490"/>
      <c r="D19" s="473"/>
      <c r="E19" s="474"/>
      <c r="F19" s="474"/>
      <c r="G19" s="492"/>
      <c r="H19" s="497"/>
      <c r="I19" s="53"/>
    </row>
    <row r="20" spans="2:9" x14ac:dyDescent="0.25">
      <c r="B20" s="52"/>
      <c r="C20" s="490"/>
      <c r="D20" s="473"/>
      <c r="E20" s="474"/>
      <c r="F20" s="474"/>
      <c r="G20" s="492"/>
      <c r="H20" s="497"/>
      <c r="I20" s="53"/>
    </row>
    <row r="21" spans="2:9" x14ac:dyDescent="0.25">
      <c r="B21" s="52"/>
      <c r="C21" s="490"/>
      <c r="D21" s="473"/>
      <c r="E21" s="474"/>
      <c r="F21" s="474"/>
      <c r="G21" s="492"/>
      <c r="H21" s="497"/>
      <c r="I21" s="53"/>
    </row>
    <row r="22" spans="2:9" x14ac:dyDescent="0.25">
      <c r="B22" s="52"/>
      <c r="C22" s="490"/>
      <c r="D22" s="473"/>
      <c r="E22" s="474"/>
      <c r="F22" s="474"/>
      <c r="G22" s="492"/>
      <c r="H22" s="497"/>
      <c r="I22" s="53"/>
    </row>
    <row r="23" spans="2:9" ht="13.35" customHeight="1" thickBot="1" x14ac:dyDescent="0.3">
      <c r="B23" s="52"/>
      <c r="C23" s="490"/>
      <c r="D23" s="473"/>
      <c r="E23" s="474"/>
      <c r="F23" s="474"/>
      <c r="G23" s="492"/>
      <c r="H23" s="497"/>
      <c r="I23" s="53"/>
    </row>
    <row r="24" spans="2:9" ht="14.45" hidden="1" customHeight="1" x14ac:dyDescent="0.25">
      <c r="B24" s="52"/>
      <c r="C24" s="490"/>
      <c r="D24" s="473"/>
      <c r="E24" s="474"/>
      <c r="F24" s="474"/>
      <c r="G24" s="492"/>
      <c r="H24" s="497"/>
      <c r="I24" s="53"/>
    </row>
    <row r="25" spans="2:9" ht="15" hidden="1" customHeight="1" thickBot="1" x14ac:dyDescent="0.3">
      <c r="B25" s="52"/>
      <c r="C25" s="491"/>
      <c r="D25" s="494"/>
      <c r="E25" s="495"/>
      <c r="F25" s="495"/>
      <c r="G25" s="496"/>
      <c r="H25" s="498"/>
      <c r="I25" s="53"/>
    </row>
    <row r="26" spans="2:9" ht="193.35" customHeight="1" x14ac:dyDescent="0.25">
      <c r="B26" s="52"/>
      <c r="C26" s="312" t="s">
        <v>714</v>
      </c>
      <c r="D26" s="473" t="s">
        <v>700</v>
      </c>
      <c r="E26" s="474"/>
      <c r="F26" s="313" t="s">
        <v>701</v>
      </c>
      <c r="G26" s="352" t="s">
        <v>785</v>
      </c>
      <c r="H26" s="352" t="s">
        <v>702</v>
      </c>
      <c r="I26" s="53"/>
    </row>
    <row r="27" spans="2:9" ht="14.45" customHeight="1" x14ac:dyDescent="0.25">
      <c r="B27" s="52"/>
      <c r="C27" s="109"/>
      <c r="D27" s="500" t="s">
        <v>703</v>
      </c>
      <c r="E27" s="477"/>
      <c r="F27" s="477" t="s">
        <v>704</v>
      </c>
      <c r="G27" s="479" t="s">
        <v>786</v>
      </c>
      <c r="H27" s="503" t="s">
        <v>745</v>
      </c>
      <c r="I27" s="53"/>
    </row>
    <row r="28" spans="2:9" x14ac:dyDescent="0.25">
      <c r="B28" s="52"/>
      <c r="C28" s="109"/>
      <c r="D28" s="500"/>
      <c r="E28" s="477"/>
      <c r="F28" s="478"/>
      <c r="G28" s="479"/>
      <c r="H28" s="504"/>
      <c r="I28" s="53"/>
    </row>
    <row r="29" spans="2:9" x14ac:dyDescent="0.25">
      <c r="B29" s="52"/>
      <c r="C29" s="109"/>
      <c r="D29" s="500"/>
      <c r="E29" s="477"/>
      <c r="F29" s="478"/>
      <c r="G29" s="479"/>
      <c r="H29" s="504"/>
      <c r="I29" s="53"/>
    </row>
    <row r="30" spans="2:9" x14ac:dyDescent="0.25">
      <c r="B30" s="52"/>
      <c r="C30" s="109"/>
      <c r="D30" s="500"/>
      <c r="E30" s="477"/>
      <c r="F30" s="478"/>
      <c r="G30" s="479"/>
      <c r="H30" s="504"/>
      <c r="I30" s="53"/>
    </row>
    <row r="31" spans="2:9" x14ac:dyDescent="0.25">
      <c r="B31" s="52"/>
      <c r="C31" s="109"/>
      <c r="D31" s="500"/>
      <c r="E31" s="477"/>
      <c r="F31" s="478"/>
      <c r="G31" s="479"/>
      <c r="H31" s="504"/>
      <c r="I31" s="53"/>
    </row>
    <row r="32" spans="2:9" x14ac:dyDescent="0.25">
      <c r="B32" s="52"/>
      <c r="C32" s="109"/>
      <c r="D32" s="500"/>
      <c r="E32" s="477"/>
      <c r="F32" s="478"/>
      <c r="G32" s="479"/>
      <c r="H32" s="504"/>
      <c r="I32" s="53"/>
    </row>
    <row r="33" spans="2:9" x14ac:dyDescent="0.25">
      <c r="B33" s="52"/>
      <c r="C33" s="109"/>
      <c r="D33" s="500"/>
      <c r="E33" s="477"/>
      <c r="F33" s="478"/>
      <c r="G33" s="479"/>
      <c r="H33" s="504"/>
      <c r="I33" s="53"/>
    </row>
    <row r="34" spans="2:9" x14ac:dyDescent="0.25">
      <c r="B34" s="52"/>
      <c r="C34" s="109"/>
      <c r="D34" s="500"/>
      <c r="E34" s="477"/>
      <c r="F34" s="478"/>
      <c r="G34" s="479"/>
      <c r="H34" s="504"/>
      <c r="I34" s="53"/>
    </row>
    <row r="35" spans="2:9" x14ac:dyDescent="0.25">
      <c r="B35" s="52"/>
      <c r="C35" s="109"/>
      <c r="D35" s="500"/>
      <c r="E35" s="477"/>
      <c r="F35" s="478"/>
      <c r="G35" s="479"/>
      <c r="H35" s="504"/>
      <c r="I35" s="53"/>
    </row>
    <row r="36" spans="2:9" x14ac:dyDescent="0.25">
      <c r="B36" s="52"/>
      <c r="C36" s="109"/>
      <c r="D36" s="500"/>
      <c r="E36" s="477"/>
      <c r="F36" s="478"/>
      <c r="G36" s="479"/>
      <c r="H36" s="504"/>
      <c r="I36" s="53"/>
    </row>
    <row r="37" spans="2:9" ht="14.45" customHeight="1" x14ac:dyDescent="0.25">
      <c r="B37" s="52"/>
      <c r="C37" s="109"/>
      <c r="D37" s="500"/>
      <c r="E37" s="477"/>
      <c r="F37" s="478"/>
      <c r="G37" s="479"/>
      <c r="H37" s="504"/>
      <c r="I37" s="53"/>
    </row>
    <row r="38" spans="2:9" x14ac:dyDescent="0.25">
      <c r="B38" s="52"/>
      <c r="C38" s="109"/>
      <c r="D38" s="500"/>
      <c r="E38" s="477"/>
      <c r="F38" s="478"/>
      <c r="G38" s="479"/>
      <c r="H38" s="504"/>
      <c r="I38" s="53"/>
    </row>
    <row r="39" spans="2:9" x14ac:dyDescent="0.25">
      <c r="B39" s="52"/>
      <c r="C39" s="109"/>
      <c r="D39" s="500" t="s">
        <v>705</v>
      </c>
      <c r="E39" s="477"/>
      <c r="F39" s="477" t="s">
        <v>706</v>
      </c>
      <c r="G39" s="479" t="s">
        <v>787</v>
      </c>
      <c r="H39" s="503" t="s">
        <v>746</v>
      </c>
      <c r="I39" s="53"/>
    </row>
    <row r="40" spans="2:9" x14ac:dyDescent="0.25">
      <c r="B40" s="52"/>
      <c r="C40" s="109"/>
      <c r="D40" s="500"/>
      <c r="E40" s="477"/>
      <c r="F40" s="478"/>
      <c r="G40" s="479"/>
      <c r="H40" s="504"/>
      <c r="I40" s="53"/>
    </row>
    <row r="41" spans="2:9" x14ac:dyDescent="0.25">
      <c r="B41" s="52"/>
      <c r="C41" s="109"/>
      <c r="D41" s="500"/>
      <c r="E41" s="477"/>
      <c r="F41" s="478"/>
      <c r="G41" s="479"/>
      <c r="H41" s="504"/>
      <c r="I41" s="53"/>
    </row>
    <row r="42" spans="2:9" x14ac:dyDescent="0.25">
      <c r="B42" s="52"/>
      <c r="C42" s="109"/>
      <c r="D42" s="500"/>
      <c r="E42" s="477"/>
      <c r="F42" s="478"/>
      <c r="G42" s="479"/>
      <c r="H42" s="504"/>
      <c r="I42" s="53"/>
    </row>
    <row r="43" spans="2:9" x14ac:dyDescent="0.25">
      <c r="B43" s="52"/>
      <c r="C43" s="109"/>
      <c r="D43" s="500"/>
      <c r="E43" s="477"/>
      <c r="F43" s="478"/>
      <c r="G43" s="479"/>
      <c r="H43" s="504"/>
      <c r="I43" s="53"/>
    </row>
    <row r="44" spans="2:9" x14ac:dyDescent="0.25">
      <c r="B44" s="52"/>
      <c r="C44" s="109"/>
      <c r="D44" s="500"/>
      <c r="E44" s="477"/>
      <c r="F44" s="478"/>
      <c r="G44" s="479"/>
      <c r="H44" s="504"/>
      <c r="I44" s="53"/>
    </row>
    <row r="45" spans="2:9" x14ac:dyDescent="0.25">
      <c r="B45" s="52"/>
      <c r="C45" s="109"/>
      <c r="D45" s="500"/>
      <c r="E45" s="477"/>
      <c r="F45" s="478"/>
      <c r="G45" s="479"/>
      <c r="H45" s="504"/>
      <c r="I45" s="53"/>
    </row>
    <row r="46" spans="2:9" x14ac:dyDescent="0.25">
      <c r="B46" s="52"/>
      <c r="C46" s="109"/>
      <c r="D46" s="500"/>
      <c r="E46" s="477"/>
      <c r="F46" s="478"/>
      <c r="G46" s="479"/>
      <c r="H46" s="504"/>
      <c r="I46" s="53"/>
    </row>
    <row r="47" spans="2:9" x14ac:dyDescent="0.25">
      <c r="B47" s="52"/>
      <c r="C47" s="109"/>
      <c r="D47" s="500"/>
      <c r="E47" s="477"/>
      <c r="F47" s="478"/>
      <c r="G47" s="479"/>
      <c r="H47" s="504"/>
      <c r="I47" s="53"/>
    </row>
    <row r="48" spans="2:9" ht="14.45" customHeight="1" x14ac:dyDescent="0.25">
      <c r="B48" s="52"/>
      <c r="C48" s="109"/>
      <c r="D48" s="500"/>
      <c r="E48" s="477"/>
      <c r="F48" s="478"/>
      <c r="G48" s="479"/>
      <c r="H48" s="504"/>
      <c r="I48" s="53"/>
    </row>
    <row r="49" spans="2:9" ht="51" x14ac:dyDescent="0.25">
      <c r="B49" s="52"/>
      <c r="C49" s="109"/>
      <c r="D49" s="500" t="s">
        <v>707</v>
      </c>
      <c r="E49" s="477"/>
      <c r="F49" s="311" t="s">
        <v>708</v>
      </c>
      <c r="G49" s="354" t="s">
        <v>747</v>
      </c>
      <c r="H49" s="353" t="s">
        <v>709</v>
      </c>
      <c r="I49" s="53"/>
    </row>
    <row r="50" spans="2:9" ht="128.25" thickBot="1" x14ac:dyDescent="0.3">
      <c r="B50" s="52"/>
      <c r="C50" s="109"/>
      <c r="D50" s="501" t="s">
        <v>710</v>
      </c>
      <c r="E50" s="502"/>
      <c r="F50" s="310" t="s">
        <v>711</v>
      </c>
      <c r="G50" s="355" t="s">
        <v>712</v>
      </c>
      <c r="H50" s="353" t="s">
        <v>713</v>
      </c>
      <c r="I50" s="53"/>
    </row>
    <row r="51" spans="2:9" ht="102" x14ac:dyDescent="0.25">
      <c r="B51" s="52"/>
      <c r="C51" s="316" t="s">
        <v>730</v>
      </c>
      <c r="D51" s="500" t="s">
        <v>715</v>
      </c>
      <c r="E51" s="477"/>
      <c r="F51" s="310" t="s">
        <v>788</v>
      </c>
      <c r="G51" s="352" t="s">
        <v>716</v>
      </c>
      <c r="H51" s="353" t="s">
        <v>717</v>
      </c>
      <c r="I51" s="53"/>
    </row>
    <row r="52" spans="2:9" ht="14.45" customHeight="1" x14ac:dyDescent="0.25">
      <c r="B52" s="52"/>
      <c r="C52" s="109"/>
      <c r="D52" s="500" t="s">
        <v>718</v>
      </c>
      <c r="E52" s="477"/>
      <c r="F52" s="477" t="s">
        <v>719</v>
      </c>
      <c r="G52" s="479" t="s">
        <v>748</v>
      </c>
      <c r="H52" s="499" t="s">
        <v>720</v>
      </c>
      <c r="I52" s="53"/>
    </row>
    <row r="53" spans="2:9" x14ac:dyDescent="0.25">
      <c r="B53" s="52"/>
      <c r="C53" s="109"/>
      <c r="D53" s="500"/>
      <c r="E53" s="477"/>
      <c r="F53" s="477"/>
      <c r="G53" s="479"/>
      <c r="H53" s="499"/>
      <c r="I53" s="53"/>
    </row>
    <row r="54" spans="2:9" x14ac:dyDescent="0.25">
      <c r="B54" s="52"/>
      <c r="C54" s="109"/>
      <c r="D54" s="500"/>
      <c r="E54" s="477"/>
      <c r="F54" s="477"/>
      <c r="G54" s="479"/>
      <c r="H54" s="499"/>
      <c r="I54" s="53"/>
    </row>
    <row r="55" spans="2:9" ht="12.6" customHeight="1" x14ac:dyDescent="0.25">
      <c r="B55" s="52"/>
      <c r="C55" s="109"/>
      <c r="D55" s="500"/>
      <c r="E55" s="477"/>
      <c r="F55" s="477"/>
      <c r="G55" s="479"/>
      <c r="H55" s="499"/>
      <c r="I55" s="53"/>
    </row>
    <row r="56" spans="2:9" hidden="1" x14ac:dyDescent="0.25">
      <c r="B56" s="52"/>
      <c r="C56" s="109"/>
      <c r="D56" s="500"/>
      <c r="E56" s="477"/>
      <c r="F56" s="477"/>
      <c r="G56" s="479"/>
      <c r="H56" s="499"/>
      <c r="I56" s="53"/>
    </row>
    <row r="57" spans="2:9" hidden="1" x14ac:dyDescent="0.25">
      <c r="B57" s="52"/>
      <c r="C57" s="109"/>
      <c r="D57" s="500"/>
      <c r="E57" s="477"/>
      <c r="F57" s="477"/>
      <c r="G57" s="479"/>
      <c r="H57" s="499"/>
      <c r="I57" s="53"/>
    </row>
    <row r="58" spans="2:9" hidden="1" x14ac:dyDescent="0.25">
      <c r="B58" s="52"/>
      <c r="C58" s="109"/>
      <c r="D58" s="500"/>
      <c r="E58" s="477"/>
      <c r="F58" s="477"/>
      <c r="G58" s="479"/>
      <c r="H58" s="499"/>
      <c r="I58" s="53"/>
    </row>
    <row r="59" spans="2:9" hidden="1" x14ac:dyDescent="0.25">
      <c r="B59" s="52"/>
      <c r="C59" s="109"/>
      <c r="D59" s="500"/>
      <c r="E59" s="477"/>
      <c r="F59" s="477"/>
      <c r="G59" s="479"/>
      <c r="H59" s="499"/>
      <c r="I59" s="53"/>
    </row>
    <row r="60" spans="2:9" hidden="1" x14ac:dyDescent="0.25">
      <c r="B60" s="52"/>
      <c r="C60" s="109"/>
      <c r="D60" s="500"/>
      <c r="E60" s="477"/>
      <c r="F60" s="477"/>
      <c r="G60" s="479"/>
      <c r="H60" s="499"/>
      <c r="I60" s="53"/>
    </row>
    <row r="61" spans="2:9" hidden="1" x14ac:dyDescent="0.25">
      <c r="B61" s="52"/>
      <c r="C61" s="109"/>
      <c r="D61" s="500"/>
      <c r="E61" s="477"/>
      <c r="F61" s="477"/>
      <c r="G61" s="479"/>
      <c r="H61" s="499"/>
      <c r="I61" s="53"/>
    </row>
    <row r="62" spans="2:9" ht="14.45" customHeight="1" x14ac:dyDescent="0.25">
      <c r="B62" s="52"/>
      <c r="C62" s="109"/>
      <c r="D62" s="500" t="s">
        <v>721</v>
      </c>
      <c r="E62" s="477"/>
      <c r="F62" s="477" t="s">
        <v>722</v>
      </c>
      <c r="G62" s="479" t="s">
        <v>789</v>
      </c>
      <c r="H62" s="499" t="s">
        <v>723</v>
      </c>
      <c r="I62" s="53"/>
    </row>
    <row r="63" spans="2:9" x14ac:dyDescent="0.25">
      <c r="B63" s="52"/>
      <c r="C63" s="109"/>
      <c r="D63" s="500"/>
      <c r="E63" s="477"/>
      <c r="F63" s="477"/>
      <c r="G63" s="479"/>
      <c r="H63" s="499"/>
      <c r="I63" s="53"/>
    </row>
    <row r="64" spans="2:9" x14ac:dyDescent="0.25">
      <c r="B64" s="52"/>
      <c r="C64" s="109"/>
      <c r="D64" s="500"/>
      <c r="E64" s="477"/>
      <c r="F64" s="477"/>
      <c r="G64" s="479"/>
      <c r="H64" s="499"/>
      <c r="I64" s="53"/>
    </row>
    <row r="65" spans="2:9" x14ac:dyDescent="0.25">
      <c r="B65" s="52"/>
      <c r="C65" s="109"/>
      <c r="D65" s="500"/>
      <c r="E65" s="477"/>
      <c r="F65" s="477"/>
      <c r="G65" s="479"/>
      <c r="H65" s="499"/>
      <c r="I65" s="53"/>
    </row>
    <row r="66" spans="2:9" x14ac:dyDescent="0.25">
      <c r="B66" s="52"/>
      <c r="C66" s="109"/>
      <c r="D66" s="500"/>
      <c r="E66" s="477"/>
      <c r="F66" s="477"/>
      <c r="G66" s="479"/>
      <c r="H66" s="499"/>
      <c r="I66" s="53"/>
    </row>
    <row r="67" spans="2:9" ht="7.7" customHeight="1" x14ac:dyDescent="0.25">
      <c r="B67" s="52"/>
      <c r="C67" s="109"/>
      <c r="D67" s="500"/>
      <c r="E67" s="477"/>
      <c r="F67" s="477"/>
      <c r="G67" s="479"/>
      <c r="H67" s="499"/>
      <c r="I67" s="53"/>
    </row>
    <row r="68" spans="2:9" hidden="1" x14ac:dyDescent="0.25">
      <c r="B68" s="52"/>
      <c r="C68" s="109"/>
      <c r="D68" s="500"/>
      <c r="E68" s="477"/>
      <c r="F68" s="477"/>
      <c r="G68" s="479"/>
      <c r="H68" s="499"/>
      <c r="I68" s="53"/>
    </row>
    <row r="69" spans="2:9" hidden="1" x14ac:dyDescent="0.25">
      <c r="B69" s="52"/>
      <c r="C69" s="109"/>
      <c r="D69" s="500"/>
      <c r="E69" s="477"/>
      <c r="F69" s="477"/>
      <c r="G69" s="479"/>
      <c r="H69" s="499"/>
      <c r="I69" s="53"/>
    </row>
    <row r="70" spans="2:9" hidden="1" x14ac:dyDescent="0.25">
      <c r="B70" s="52"/>
      <c r="C70" s="109"/>
      <c r="D70" s="500"/>
      <c r="E70" s="477"/>
      <c r="F70" s="477"/>
      <c r="G70" s="479"/>
      <c r="H70" s="499"/>
      <c r="I70" s="53"/>
    </row>
    <row r="71" spans="2:9" hidden="1" x14ac:dyDescent="0.25">
      <c r="B71" s="52"/>
      <c r="C71" s="109"/>
      <c r="D71" s="500"/>
      <c r="E71" s="477"/>
      <c r="F71" s="477"/>
      <c r="G71" s="479"/>
      <c r="H71" s="499"/>
      <c r="I71" s="53"/>
    </row>
    <row r="72" spans="2:9" hidden="1" x14ac:dyDescent="0.25">
      <c r="B72" s="52"/>
      <c r="C72" s="109"/>
      <c r="D72" s="500"/>
      <c r="E72" s="477"/>
      <c r="F72" s="477"/>
      <c r="G72" s="479"/>
      <c r="H72" s="499"/>
      <c r="I72" s="53"/>
    </row>
    <row r="73" spans="2:9" x14ac:dyDescent="0.25">
      <c r="B73" s="52"/>
      <c r="C73" s="109"/>
      <c r="D73" s="500" t="s">
        <v>724</v>
      </c>
      <c r="E73" s="477"/>
      <c r="F73" s="477" t="s">
        <v>725</v>
      </c>
      <c r="G73" s="479" t="s">
        <v>790</v>
      </c>
      <c r="H73" s="499" t="s">
        <v>726</v>
      </c>
      <c r="I73" s="53"/>
    </row>
    <row r="74" spans="2:9" x14ac:dyDescent="0.25">
      <c r="B74" s="52"/>
      <c r="C74" s="109"/>
      <c r="D74" s="500"/>
      <c r="E74" s="477"/>
      <c r="F74" s="477"/>
      <c r="G74" s="479"/>
      <c r="H74" s="499"/>
      <c r="I74" s="53"/>
    </row>
    <row r="75" spans="2:9" x14ac:dyDescent="0.25">
      <c r="B75" s="52"/>
      <c r="C75" s="109"/>
      <c r="D75" s="500"/>
      <c r="E75" s="477"/>
      <c r="F75" s="477"/>
      <c r="G75" s="479"/>
      <c r="H75" s="499"/>
      <c r="I75" s="53"/>
    </row>
    <row r="76" spans="2:9" x14ac:dyDescent="0.25">
      <c r="B76" s="52"/>
      <c r="C76" s="109"/>
      <c r="D76" s="500"/>
      <c r="E76" s="477"/>
      <c r="F76" s="477"/>
      <c r="G76" s="479"/>
      <c r="H76" s="499"/>
      <c r="I76" s="53"/>
    </row>
    <row r="77" spans="2:9" ht="13.7" customHeight="1" x14ac:dyDescent="0.25">
      <c r="B77" s="52"/>
      <c r="C77" s="109"/>
      <c r="D77" s="500"/>
      <c r="E77" s="477"/>
      <c r="F77" s="477"/>
      <c r="G77" s="479"/>
      <c r="H77" s="499"/>
      <c r="I77" s="53"/>
    </row>
    <row r="78" spans="2:9" hidden="1" x14ac:dyDescent="0.25">
      <c r="B78" s="52"/>
      <c r="C78" s="109"/>
      <c r="D78" s="500"/>
      <c r="E78" s="477"/>
      <c r="F78" s="477"/>
      <c r="G78" s="479"/>
      <c r="H78" s="499"/>
      <c r="I78" s="53"/>
    </row>
    <row r="79" spans="2:9" hidden="1" x14ac:dyDescent="0.25">
      <c r="B79" s="52"/>
      <c r="C79" s="109"/>
      <c r="D79" s="500"/>
      <c r="E79" s="477"/>
      <c r="F79" s="477"/>
      <c r="G79" s="479"/>
      <c r="H79" s="499"/>
      <c r="I79" s="53"/>
    </row>
    <row r="80" spans="2:9" hidden="1" x14ac:dyDescent="0.25">
      <c r="B80" s="52"/>
      <c r="C80" s="109"/>
      <c r="D80" s="500"/>
      <c r="E80" s="477"/>
      <c r="F80" s="477"/>
      <c r="G80" s="479"/>
      <c r="H80" s="499"/>
      <c r="I80" s="53"/>
    </row>
    <row r="81" spans="2:9" hidden="1" x14ac:dyDescent="0.25">
      <c r="B81" s="52"/>
      <c r="C81" s="109"/>
      <c r="D81" s="500"/>
      <c r="E81" s="477"/>
      <c r="F81" s="477"/>
      <c r="G81" s="479"/>
      <c r="H81" s="499"/>
      <c r="I81" s="53"/>
    </row>
    <row r="82" spans="2:9" hidden="1" x14ac:dyDescent="0.25">
      <c r="B82" s="52"/>
      <c r="C82" s="109"/>
      <c r="D82" s="500"/>
      <c r="E82" s="477"/>
      <c r="F82" s="477"/>
      <c r="G82" s="479"/>
      <c r="H82" s="499"/>
      <c r="I82" s="53"/>
    </row>
    <row r="83" spans="2:9" ht="15" customHeight="1" x14ac:dyDescent="0.25">
      <c r="B83" s="52"/>
      <c r="C83" s="109"/>
      <c r="D83" s="500" t="s">
        <v>727</v>
      </c>
      <c r="E83" s="477"/>
      <c r="F83" s="477" t="s">
        <v>728</v>
      </c>
      <c r="G83" s="499" t="s">
        <v>791</v>
      </c>
      <c r="H83" s="499" t="s">
        <v>729</v>
      </c>
      <c r="I83" s="53"/>
    </row>
    <row r="84" spans="2:9" x14ac:dyDescent="0.25">
      <c r="B84" s="52"/>
      <c r="C84" s="109"/>
      <c r="D84" s="500"/>
      <c r="E84" s="477"/>
      <c r="F84" s="477"/>
      <c r="G84" s="499"/>
      <c r="H84" s="499"/>
      <c r="I84" s="53"/>
    </row>
    <row r="85" spans="2:9" x14ac:dyDescent="0.25">
      <c r="B85" s="52"/>
      <c r="C85" s="109"/>
      <c r="D85" s="500"/>
      <c r="E85" s="477"/>
      <c r="F85" s="477"/>
      <c r="G85" s="499"/>
      <c r="H85" s="499"/>
      <c r="I85" s="53"/>
    </row>
    <row r="86" spans="2:9" x14ac:dyDescent="0.25">
      <c r="B86" s="52"/>
      <c r="C86" s="109"/>
      <c r="D86" s="500"/>
      <c r="E86" s="477"/>
      <c r="F86" s="477"/>
      <c r="G86" s="499"/>
      <c r="H86" s="499"/>
      <c r="I86" s="53"/>
    </row>
    <row r="87" spans="2:9" x14ac:dyDescent="0.25">
      <c r="B87" s="52"/>
      <c r="C87" s="109"/>
      <c r="D87" s="500"/>
      <c r="E87" s="477"/>
      <c r="F87" s="477"/>
      <c r="G87" s="499"/>
      <c r="H87" s="499"/>
      <c r="I87" s="53"/>
    </row>
    <row r="88" spans="2:9" x14ac:dyDescent="0.25">
      <c r="B88" s="52"/>
      <c r="C88" s="109"/>
      <c r="D88" s="500"/>
      <c r="E88" s="477"/>
      <c r="F88" s="477"/>
      <c r="G88" s="499"/>
      <c r="H88" s="499"/>
      <c r="I88" s="53"/>
    </row>
    <row r="89" spans="2:9" x14ac:dyDescent="0.25">
      <c r="B89" s="52"/>
      <c r="C89" s="109"/>
      <c r="D89" s="500"/>
      <c r="E89" s="477"/>
      <c r="F89" s="477"/>
      <c r="G89" s="499"/>
      <c r="H89" s="499"/>
      <c r="I89" s="53"/>
    </row>
    <row r="90" spans="2:9" x14ac:dyDescent="0.25">
      <c r="B90" s="52"/>
      <c r="C90" s="109"/>
      <c r="D90" s="500"/>
      <c r="E90" s="477"/>
      <c r="F90" s="477"/>
      <c r="G90" s="499"/>
      <c r="H90" s="499"/>
      <c r="I90" s="53"/>
    </row>
    <row r="91" spans="2:9" x14ac:dyDescent="0.25">
      <c r="B91" s="52"/>
      <c r="C91" s="109"/>
      <c r="D91" s="500"/>
      <c r="E91" s="477"/>
      <c r="F91" s="477"/>
      <c r="G91" s="499"/>
      <c r="H91" s="499"/>
      <c r="I91" s="53"/>
    </row>
    <row r="92" spans="2:9" x14ac:dyDescent="0.25">
      <c r="B92" s="52"/>
      <c r="C92" s="109"/>
      <c r="D92" s="500"/>
      <c r="E92" s="477"/>
      <c r="F92" s="477"/>
      <c r="G92" s="499"/>
      <c r="H92" s="499"/>
      <c r="I92" s="53"/>
    </row>
    <row r="93" spans="2:9" ht="18.600000000000001" customHeight="1" x14ac:dyDescent="0.25">
      <c r="B93" s="52"/>
      <c r="C93" s="109"/>
      <c r="D93" s="500"/>
      <c r="E93" s="477"/>
      <c r="F93" s="477"/>
      <c r="G93" s="499"/>
      <c r="H93" s="499"/>
      <c r="I93" s="53"/>
    </row>
    <row r="94" spans="2:9" ht="3.6" customHeight="1" x14ac:dyDescent="0.25">
      <c r="B94" s="52"/>
      <c r="C94" s="109"/>
      <c r="D94" s="500"/>
      <c r="E94" s="477"/>
      <c r="F94" s="477"/>
      <c r="G94" s="499"/>
      <c r="H94" s="499"/>
      <c r="I94" s="53"/>
    </row>
    <row r="95" spans="2:9" ht="15" hidden="1" customHeight="1" x14ac:dyDescent="0.25">
      <c r="B95" s="52"/>
      <c r="C95" s="109"/>
      <c r="D95" s="500"/>
      <c r="E95" s="477"/>
      <c r="F95" s="477"/>
      <c r="G95" s="499"/>
      <c r="H95" s="499"/>
      <c r="I95" s="53"/>
    </row>
    <row r="96" spans="2:9" ht="15" hidden="1" customHeight="1" x14ac:dyDescent="0.25">
      <c r="B96" s="52"/>
      <c r="C96" s="109"/>
      <c r="D96" s="500"/>
      <c r="E96" s="477"/>
      <c r="F96" s="477"/>
      <c r="G96" s="499"/>
      <c r="H96" s="499"/>
      <c r="I96" s="53"/>
    </row>
    <row r="97" spans="2:9" ht="15" hidden="1" customHeight="1" x14ac:dyDescent="0.25">
      <c r="B97" s="52"/>
      <c r="C97" s="109"/>
      <c r="D97" s="500"/>
      <c r="E97" s="477"/>
      <c r="F97" s="477"/>
      <c r="G97" s="499"/>
      <c r="H97" s="499"/>
      <c r="I97" s="53"/>
    </row>
    <row r="98" spans="2:9" ht="15" hidden="1" customHeight="1" x14ac:dyDescent="0.25">
      <c r="B98" s="52"/>
      <c r="C98" s="109"/>
      <c r="D98" s="500"/>
      <c r="E98" s="477"/>
      <c r="F98" s="477"/>
      <c r="G98" s="499"/>
      <c r="H98" s="499"/>
      <c r="I98" s="53"/>
    </row>
    <row r="99" spans="2:9" ht="15" hidden="1" customHeight="1" x14ac:dyDescent="0.25">
      <c r="B99" s="52"/>
      <c r="C99" s="109"/>
      <c r="D99" s="500"/>
      <c r="E99" s="477"/>
      <c r="F99" s="477"/>
      <c r="G99" s="499"/>
      <c r="H99" s="499"/>
      <c r="I99" s="53"/>
    </row>
    <row r="100" spans="2:9" ht="15" hidden="1" customHeight="1" x14ac:dyDescent="0.25">
      <c r="B100" s="52"/>
      <c r="C100" s="109"/>
      <c r="D100" s="500"/>
      <c r="E100" s="477"/>
      <c r="F100" s="477"/>
      <c r="G100" s="499"/>
      <c r="H100" s="499"/>
      <c r="I100" s="53"/>
    </row>
    <row r="101" spans="2:9" ht="15" hidden="1" customHeight="1" x14ac:dyDescent="0.25">
      <c r="B101" s="52"/>
      <c r="C101" s="109"/>
      <c r="D101" s="500"/>
      <c r="E101" s="477"/>
      <c r="F101" s="477"/>
      <c r="G101" s="499"/>
      <c r="H101" s="499"/>
      <c r="I101" s="53"/>
    </row>
    <row r="102" spans="2:9" ht="15" customHeight="1" thickBot="1" x14ac:dyDescent="0.3">
      <c r="B102" s="106"/>
      <c r="C102" s="107"/>
      <c r="D102" s="107"/>
      <c r="E102" s="107"/>
      <c r="F102" s="107"/>
      <c r="G102" s="107"/>
      <c r="H102" s="107"/>
      <c r="I102" s="108"/>
    </row>
  </sheetData>
  <mergeCells count="44">
    <mergeCell ref="H39:H48"/>
    <mergeCell ref="D27:E38"/>
    <mergeCell ref="D83:E101"/>
    <mergeCell ref="F83:F101"/>
    <mergeCell ref="G83:G101"/>
    <mergeCell ref="H83:H101"/>
    <mergeCell ref="G62:G72"/>
    <mergeCell ref="H62:H72"/>
    <mergeCell ref="D73:E82"/>
    <mergeCell ref="F73:F82"/>
    <mergeCell ref="G73:G82"/>
    <mergeCell ref="H73:H82"/>
    <mergeCell ref="G18:G25"/>
    <mergeCell ref="H18:H25"/>
    <mergeCell ref="D26:E26"/>
    <mergeCell ref="H52:H61"/>
    <mergeCell ref="D62:E72"/>
    <mergeCell ref="F62:F72"/>
    <mergeCell ref="D49:E49"/>
    <mergeCell ref="D50:E50"/>
    <mergeCell ref="D51:E51"/>
    <mergeCell ref="D52:E61"/>
    <mergeCell ref="F52:F61"/>
    <mergeCell ref="G52:G61"/>
    <mergeCell ref="H27:H38"/>
    <mergeCell ref="D39:E48"/>
    <mergeCell ref="F39:F48"/>
    <mergeCell ref="G39:G48"/>
    <mergeCell ref="D10:E17"/>
    <mergeCell ref="D9:E9"/>
    <mergeCell ref="F27:F38"/>
    <mergeCell ref="G27:G38"/>
    <mergeCell ref="C3:H3"/>
    <mergeCell ref="C4:H4"/>
    <mergeCell ref="C5:H5"/>
    <mergeCell ref="D7:E7"/>
    <mergeCell ref="D8:E8"/>
    <mergeCell ref="C6:D6"/>
    <mergeCell ref="C9:C25"/>
    <mergeCell ref="F10:F17"/>
    <mergeCell ref="G10:G17"/>
    <mergeCell ref="H10:H17"/>
    <mergeCell ref="D18:E25"/>
    <mergeCell ref="F18:F25"/>
  </mergeCell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2"/>
  <sheetViews>
    <sheetView zoomScaleNormal="100" zoomScalePageLayoutView="82" workbookViewId="0">
      <selection activeCell="D10" sqref="D10"/>
    </sheetView>
  </sheetViews>
  <sheetFormatPr defaultColWidth="8.85546875" defaultRowHeight="15" x14ac:dyDescent="0.25"/>
  <cols>
    <col min="1" max="1" width="1.42578125" customWidth="1"/>
    <col min="2" max="2" width="2" customWidth="1"/>
    <col min="3" max="3" width="45.42578125" customWidth="1"/>
    <col min="4" max="4" width="101.5703125" customWidth="1"/>
    <col min="5" max="5" width="2.42578125" customWidth="1"/>
    <col min="6" max="6" width="1.42578125" customWidth="1"/>
  </cols>
  <sheetData>
    <row r="1" spans="2:5" ht="15.75" thickBot="1" x14ac:dyDescent="0.3"/>
    <row r="2" spans="2:5" ht="15.75" thickBot="1" x14ac:dyDescent="0.3">
      <c r="B2" s="121"/>
      <c r="C2" s="71"/>
      <c r="D2" s="71"/>
      <c r="E2" s="72"/>
    </row>
    <row r="3" spans="2:5" ht="19.5" thickBot="1" x14ac:dyDescent="0.35">
      <c r="B3" s="122"/>
      <c r="C3" s="506" t="s">
        <v>172</v>
      </c>
      <c r="D3" s="507"/>
      <c r="E3" s="123"/>
    </row>
    <row r="4" spans="2:5" x14ac:dyDescent="0.25">
      <c r="B4" s="122"/>
      <c r="C4" s="124"/>
      <c r="D4" s="124"/>
      <c r="E4" s="123"/>
    </row>
    <row r="5" spans="2:5" ht="15.75" thickBot="1" x14ac:dyDescent="0.3">
      <c r="B5" s="122"/>
      <c r="C5" s="125" t="s">
        <v>208</v>
      </c>
      <c r="D5" s="124"/>
      <c r="E5" s="123"/>
    </row>
    <row r="6" spans="2:5" ht="15.75" thickBot="1" x14ac:dyDescent="0.3">
      <c r="B6" s="122"/>
      <c r="C6" s="132" t="s">
        <v>173</v>
      </c>
      <c r="D6" s="133" t="s">
        <v>174</v>
      </c>
      <c r="E6" s="123"/>
    </row>
    <row r="7" spans="2:5" ht="409.5" customHeight="1" thickBot="1" x14ac:dyDescent="0.3">
      <c r="B7" s="122"/>
      <c r="C7" s="126" t="s">
        <v>212</v>
      </c>
      <c r="D7" s="346" t="s">
        <v>794</v>
      </c>
      <c r="E7" s="123"/>
    </row>
    <row r="8" spans="2:5" ht="409.6" thickBot="1" x14ac:dyDescent="0.3">
      <c r="B8" s="122"/>
      <c r="C8" s="128" t="s">
        <v>213</v>
      </c>
      <c r="D8" s="267" t="s">
        <v>795</v>
      </c>
      <c r="E8" s="123"/>
    </row>
    <row r="9" spans="2:5" ht="45.75" thickBot="1" x14ac:dyDescent="0.3">
      <c r="B9" s="122"/>
      <c r="C9" s="129" t="s">
        <v>175</v>
      </c>
      <c r="D9" s="129" t="s">
        <v>742</v>
      </c>
      <c r="E9" s="123"/>
    </row>
    <row r="10" spans="2:5" ht="180.75" thickBot="1" x14ac:dyDescent="0.3">
      <c r="B10" s="122"/>
      <c r="C10" s="126" t="s">
        <v>188</v>
      </c>
      <c r="D10" s="127" t="s">
        <v>796</v>
      </c>
      <c r="E10" s="123"/>
    </row>
    <row r="11" spans="2:5" x14ac:dyDescent="0.25">
      <c r="B11" s="122"/>
      <c r="C11" s="124"/>
      <c r="D11" s="124"/>
      <c r="E11" s="123"/>
    </row>
    <row r="12" spans="2:5" ht="15.75" thickBot="1" x14ac:dyDescent="0.3">
      <c r="B12" s="122"/>
      <c r="C12" s="508" t="s">
        <v>209</v>
      </c>
      <c r="D12" s="508"/>
      <c r="E12" s="123"/>
    </row>
    <row r="13" spans="2:5" ht="15.75" thickBot="1" x14ac:dyDescent="0.3">
      <c r="B13" s="122"/>
      <c r="C13" s="134" t="s">
        <v>176</v>
      </c>
      <c r="D13" s="134" t="s">
        <v>174</v>
      </c>
      <c r="E13" s="123"/>
    </row>
    <row r="14" spans="2:5" ht="15.75" thickBot="1" x14ac:dyDescent="0.3">
      <c r="B14" s="122"/>
      <c r="C14" s="505" t="s">
        <v>210</v>
      </c>
      <c r="D14" s="505"/>
      <c r="E14" s="123"/>
    </row>
    <row r="15" spans="2:5" ht="145.35" customHeight="1" thickBot="1" x14ac:dyDescent="0.3">
      <c r="B15" s="122"/>
      <c r="C15" s="129" t="s">
        <v>214</v>
      </c>
      <c r="D15" s="267"/>
      <c r="E15" s="123"/>
    </row>
    <row r="16" spans="2:5" ht="60.75" thickBot="1" x14ac:dyDescent="0.3">
      <c r="B16" s="122"/>
      <c r="C16" s="129" t="s">
        <v>215</v>
      </c>
      <c r="D16" s="267"/>
      <c r="E16" s="123"/>
    </row>
    <row r="17" spans="2:5" ht="15.75" thickBot="1" x14ac:dyDescent="0.3">
      <c r="B17" s="122"/>
      <c r="C17" s="509" t="s">
        <v>583</v>
      </c>
      <c r="D17" s="509"/>
      <c r="E17" s="123"/>
    </row>
    <row r="18" spans="2:5" ht="75.75" customHeight="1" thickBot="1" x14ac:dyDescent="0.3">
      <c r="B18" s="122"/>
      <c r="C18" s="267" t="s">
        <v>582</v>
      </c>
      <c r="D18" s="267"/>
      <c r="E18" s="123"/>
    </row>
    <row r="19" spans="2:5" ht="103.7" customHeight="1" thickBot="1" x14ac:dyDescent="0.3">
      <c r="B19" s="122"/>
      <c r="C19" s="267" t="s">
        <v>793</v>
      </c>
      <c r="D19" s="267"/>
      <c r="E19" s="123"/>
    </row>
    <row r="20" spans="2:5" ht="15.75" thickBot="1" x14ac:dyDescent="0.3">
      <c r="B20" s="122"/>
      <c r="C20" s="505" t="s">
        <v>211</v>
      </c>
      <c r="D20" s="505"/>
      <c r="E20" s="123"/>
    </row>
    <row r="21" spans="2:5" ht="75.75" thickBot="1" x14ac:dyDescent="0.3">
      <c r="B21" s="122"/>
      <c r="C21" s="129" t="s">
        <v>216</v>
      </c>
      <c r="D21" s="267"/>
      <c r="E21" s="123"/>
    </row>
    <row r="22" spans="2:5" ht="189.6" customHeight="1" thickBot="1" x14ac:dyDescent="0.3">
      <c r="B22" s="122"/>
      <c r="C22" s="129" t="s">
        <v>207</v>
      </c>
      <c r="D22" s="267"/>
      <c r="E22" s="123"/>
    </row>
    <row r="23" spans="2:5" ht="15.75" thickBot="1" x14ac:dyDescent="0.3">
      <c r="B23" s="122"/>
      <c r="C23" s="505" t="s">
        <v>177</v>
      </c>
      <c r="D23" s="505"/>
      <c r="E23" s="123"/>
    </row>
    <row r="24" spans="2:5" ht="30.75" thickBot="1" x14ac:dyDescent="0.3">
      <c r="B24" s="122"/>
      <c r="C24" s="130" t="s">
        <v>178</v>
      </c>
      <c r="D24" s="267"/>
      <c r="E24" s="123"/>
    </row>
    <row r="25" spans="2:5" ht="30.75" thickBot="1" x14ac:dyDescent="0.3">
      <c r="B25" s="122"/>
      <c r="C25" s="130" t="s">
        <v>179</v>
      </c>
      <c r="D25" s="267"/>
      <c r="E25" s="123"/>
    </row>
    <row r="26" spans="2:5" ht="30.75" thickBot="1" x14ac:dyDescent="0.3">
      <c r="B26" s="122"/>
      <c r="C26" s="130" t="s">
        <v>180</v>
      </c>
      <c r="D26" s="267"/>
      <c r="E26" s="123"/>
    </row>
    <row r="27" spans="2:5" ht="15.75" thickBot="1" x14ac:dyDescent="0.3">
      <c r="B27" s="122"/>
      <c r="C27" s="505" t="s">
        <v>181</v>
      </c>
      <c r="D27" s="505"/>
      <c r="E27" s="123"/>
    </row>
    <row r="28" spans="2:5" ht="60.75" thickBot="1" x14ac:dyDescent="0.3">
      <c r="B28" s="122"/>
      <c r="C28" s="129" t="s">
        <v>217</v>
      </c>
      <c r="D28" s="267"/>
      <c r="E28" s="123"/>
    </row>
    <row r="29" spans="2:5" ht="30.75" thickBot="1" x14ac:dyDescent="0.3">
      <c r="B29" s="122"/>
      <c r="C29" s="129" t="s">
        <v>218</v>
      </c>
      <c r="D29" s="318"/>
      <c r="E29" s="123"/>
    </row>
    <row r="30" spans="2:5" ht="75.75" thickBot="1" x14ac:dyDescent="0.3">
      <c r="B30" s="122"/>
      <c r="C30" s="129" t="s">
        <v>182</v>
      </c>
      <c r="D30" s="319"/>
      <c r="E30" s="123"/>
    </row>
    <row r="31" spans="2:5" ht="45.75" thickBot="1" x14ac:dyDescent="0.3">
      <c r="B31" s="122"/>
      <c r="C31" s="129" t="s">
        <v>219</v>
      </c>
      <c r="D31" s="317"/>
      <c r="E31" s="123"/>
    </row>
    <row r="32" spans="2:5" ht="15.75" thickBot="1" x14ac:dyDescent="0.3">
      <c r="B32" s="161"/>
      <c r="C32" s="131"/>
      <c r="D32" s="131"/>
      <c r="E32" s="162"/>
    </row>
  </sheetData>
  <mergeCells count="7">
    <mergeCell ref="C27:D27"/>
    <mergeCell ref="C3:D3"/>
    <mergeCell ref="C12:D12"/>
    <mergeCell ref="C14:D14"/>
    <mergeCell ref="C20:D20"/>
    <mergeCell ref="C23:D23"/>
    <mergeCell ref="C17:D17"/>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1"/>
  <sheetViews>
    <sheetView showGridLines="0" zoomScale="56" zoomScaleNormal="56" zoomScalePageLayoutView="56" workbookViewId="0">
      <selection activeCell="B102" sqref="B102:B111"/>
    </sheetView>
  </sheetViews>
  <sheetFormatPr defaultColWidth="8.85546875" defaultRowHeight="15" outlineLevelRow="1" x14ac:dyDescent="0.25"/>
  <cols>
    <col min="1" max="1" width="3" style="164" customWidth="1"/>
    <col min="2" max="2" width="28.42578125" style="164" customWidth="1"/>
    <col min="3" max="3" width="50.42578125" style="164" customWidth="1"/>
    <col min="4" max="4" width="34.42578125" style="164" customWidth="1"/>
    <col min="5" max="5" width="32" style="164" customWidth="1"/>
    <col min="6" max="6" width="26.5703125" style="164" customWidth="1"/>
    <col min="7" max="7" width="26.42578125" style="164" bestFit="1" customWidth="1"/>
    <col min="8" max="8" width="30" style="164" customWidth="1"/>
    <col min="9" max="9" width="26.140625" style="164" customWidth="1"/>
    <col min="10" max="10" width="25.85546875" style="164" customWidth="1"/>
    <col min="11" max="11" width="31" style="164" bestFit="1" customWidth="1"/>
    <col min="12" max="12" width="30.42578125" style="164" customWidth="1"/>
    <col min="13" max="13" width="27.140625" style="164" bestFit="1" customWidth="1"/>
    <col min="14" max="14" width="25" style="164" customWidth="1"/>
    <col min="15" max="15" width="25.85546875" style="164" bestFit="1" customWidth="1"/>
    <col min="16" max="16" width="30.42578125" style="164" customWidth="1"/>
    <col min="17" max="17" width="27.140625" style="164" bestFit="1" customWidth="1"/>
    <col min="18" max="18" width="24.42578125" style="164" customWidth="1"/>
    <col min="19" max="19" width="23.140625" style="164" bestFit="1" customWidth="1"/>
    <col min="20" max="20" width="27.5703125" style="164" customWidth="1"/>
    <col min="21" max="16384" width="8.85546875" style="164"/>
  </cols>
  <sheetData>
    <row r="1" spans="2:19" ht="15.75" thickBot="1" x14ac:dyDescent="0.3"/>
    <row r="2" spans="2:19" ht="26.25" x14ac:dyDescent="0.25">
      <c r="B2" s="100"/>
      <c r="C2" s="527"/>
      <c r="D2" s="527"/>
      <c r="E2" s="527"/>
      <c r="F2" s="527"/>
      <c r="G2" s="527"/>
      <c r="H2" s="94"/>
      <c r="I2" s="94"/>
      <c r="J2" s="94"/>
      <c r="K2" s="94"/>
      <c r="L2" s="94"/>
      <c r="M2" s="94"/>
      <c r="N2" s="94"/>
      <c r="O2" s="94"/>
      <c r="P2" s="94"/>
      <c r="Q2" s="94"/>
      <c r="R2" s="94"/>
      <c r="S2" s="95"/>
    </row>
    <row r="3" spans="2:19" ht="26.25" x14ac:dyDescent="0.25">
      <c r="B3" s="101"/>
      <c r="C3" s="533" t="s">
        <v>198</v>
      </c>
      <c r="D3" s="534"/>
      <c r="E3" s="534"/>
      <c r="F3" s="534"/>
      <c r="G3" s="535"/>
      <c r="H3" s="97"/>
      <c r="I3" s="97"/>
      <c r="J3" s="97"/>
      <c r="K3" s="97"/>
      <c r="L3" s="97"/>
      <c r="M3" s="97"/>
      <c r="N3" s="97"/>
      <c r="O3" s="97"/>
      <c r="P3" s="97"/>
      <c r="Q3" s="97"/>
      <c r="R3" s="97"/>
      <c r="S3" s="99"/>
    </row>
    <row r="4" spans="2:19" ht="26.25" x14ac:dyDescent="0.25">
      <c r="B4" s="101"/>
      <c r="C4" s="102"/>
      <c r="D4" s="102"/>
      <c r="E4" s="102"/>
      <c r="F4" s="102"/>
      <c r="G4" s="102"/>
      <c r="H4" s="97"/>
      <c r="I4" s="97"/>
      <c r="J4" s="97"/>
      <c r="K4" s="97"/>
      <c r="L4" s="97"/>
      <c r="M4" s="97"/>
      <c r="N4" s="97"/>
      <c r="O4" s="97"/>
      <c r="P4" s="97"/>
      <c r="Q4" s="97"/>
      <c r="R4" s="97"/>
      <c r="S4" s="99"/>
    </row>
    <row r="5" spans="2:19" ht="15.75" thickBot="1" x14ac:dyDescent="0.3">
      <c r="B5" s="96"/>
      <c r="C5" s="97"/>
      <c r="D5" s="97"/>
      <c r="E5" s="97"/>
      <c r="F5" s="97"/>
      <c r="G5" s="97"/>
      <c r="H5" s="97"/>
      <c r="I5" s="97"/>
      <c r="J5" s="97"/>
      <c r="K5" s="97"/>
      <c r="L5" s="97"/>
      <c r="M5" s="97"/>
      <c r="N5" s="97"/>
      <c r="O5" s="97"/>
      <c r="P5" s="97"/>
      <c r="Q5" s="97"/>
      <c r="R5" s="97"/>
      <c r="S5" s="99"/>
    </row>
    <row r="6" spans="2:19" ht="34.5" customHeight="1" thickBot="1" x14ac:dyDescent="0.3">
      <c r="B6" s="528" t="s">
        <v>515</v>
      </c>
      <c r="C6" s="529"/>
      <c r="D6" s="529"/>
      <c r="E6" s="529"/>
      <c r="F6" s="529"/>
      <c r="G6" s="529"/>
      <c r="H6" s="258"/>
      <c r="I6" s="258"/>
      <c r="J6" s="258"/>
      <c r="K6" s="258"/>
      <c r="L6" s="258"/>
      <c r="M6" s="258"/>
      <c r="N6" s="258"/>
      <c r="O6" s="258"/>
      <c r="P6" s="258"/>
      <c r="Q6" s="258"/>
      <c r="R6" s="258"/>
      <c r="S6" s="259"/>
    </row>
    <row r="7" spans="2:19" ht="15.75" customHeight="1" x14ac:dyDescent="0.25">
      <c r="B7" s="528" t="s">
        <v>577</v>
      </c>
      <c r="C7" s="530"/>
      <c r="D7" s="530"/>
      <c r="E7" s="530"/>
      <c r="F7" s="530"/>
      <c r="G7" s="530"/>
      <c r="H7" s="258"/>
      <c r="I7" s="258"/>
      <c r="J7" s="258"/>
      <c r="K7" s="258"/>
      <c r="L7" s="258"/>
      <c r="M7" s="258"/>
      <c r="N7" s="258"/>
      <c r="O7" s="258"/>
      <c r="P7" s="258"/>
      <c r="Q7" s="258"/>
      <c r="R7" s="258"/>
      <c r="S7" s="259"/>
    </row>
    <row r="8" spans="2:19" ht="15.75" customHeight="1" thickBot="1" x14ac:dyDescent="0.3">
      <c r="B8" s="531" t="s">
        <v>153</v>
      </c>
      <c r="C8" s="532"/>
      <c r="D8" s="532"/>
      <c r="E8" s="532"/>
      <c r="F8" s="532"/>
      <c r="G8" s="532"/>
      <c r="H8" s="260"/>
      <c r="I8" s="260"/>
      <c r="J8" s="260"/>
      <c r="K8" s="260"/>
      <c r="L8" s="260"/>
      <c r="M8" s="260"/>
      <c r="N8" s="260"/>
      <c r="O8" s="260"/>
      <c r="P8" s="260"/>
      <c r="Q8" s="260"/>
      <c r="R8" s="260"/>
      <c r="S8" s="261"/>
    </row>
    <row r="10" spans="2:19" ht="21" x14ac:dyDescent="0.35">
      <c r="B10" s="613" t="s">
        <v>222</v>
      </c>
      <c r="C10" s="613"/>
    </row>
    <row r="11" spans="2:19" ht="15.75" thickBot="1" x14ac:dyDescent="0.3"/>
    <row r="12" spans="2:19" ht="15" customHeight="1" thickBot="1" x14ac:dyDescent="0.3">
      <c r="B12" s="264" t="s">
        <v>223</v>
      </c>
      <c r="C12" s="320">
        <v>79825</v>
      </c>
    </row>
    <row r="13" spans="2:19" ht="15.75" customHeight="1" thickBot="1" x14ac:dyDescent="0.3">
      <c r="B13" s="264" t="s">
        <v>191</v>
      </c>
      <c r="C13" s="320" t="s">
        <v>588</v>
      </c>
    </row>
    <row r="14" spans="2:19" ht="15.75" customHeight="1" thickBot="1" x14ac:dyDescent="0.3">
      <c r="B14" s="264" t="s">
        <v>578</v>
      </c>
      <c r="C14" s="320" t="s">
        <v>516</v>
      </c>
    </row>
    <row r="15" spans="2:19" ht="15.75" customHeight="1" thickBot="1" x14ac:dyDescent="0.3">
      <c r="B15" s="264" t="s">
        <v>224</v>
      </c>
      <c r="C15" s="320" t="s">
        <v>82</v>
      </c>
    </row>
    <row r="16" spans="2:19" ht="15.75" thickBot="1" x14ac:dyDescent="0.3">
      <c r="B16" s="264" t="s">
        <v>225</v>
      </c>
      <c r="C16" s="320" t="s">
        <v>731</v>
      </c>
    </row>
    <row r="17" spans="2:19" ht="15.75" thickBot="1" x14ac:dyDescent="0.3">
      <c r="B17" s="264" t="s">
        <v>226</v>
      </c>
      <c r="C17" s="320" t="s">
        <v>408</v>
      </c>
    </row>
    <row r="18" spans="2:19" ht="15.75" thickBot="1" x14ac:dyDescent="0.3"/>
    <row r="19" spans="2:19" ht="15.75" thickBot="1" x14ac:dyDescent="0.3">
      <c r="D19" s="555" t="s">
        <v>227</v>
      </c>
      <c r="E19" s="556"/>
      <c r="F19" s="556"/>
      <c r="G19" s="557"/>
      <c r="H19" s="555" t="s">
        <v>228</v>
      </c>
      <c r="I19" s="556"/>
      <c r="J19" s="556"/>
      <c r="K19" s="557"/>
      <c r="L19" s="555" t="s">
        <v>229</v>
      </c>
      <c r="M19" s="556"/>
      <c r="N19" s="556"/>
      <c r="O19" s="557"/>
      <c r="P19" s="555" t="s">
        <v>230</v>
      </c>
      <c r="Q19" s="556"/>
      <c r="R19" s="556"/>
      <c r="S19" s="557"/>
    </row>
    <row r="20" spans="2:19" ht="45" customHeight="1" thickBot="1" x14ac:dyDescent="0.3">
      <c r="B20" s="548" t="s">
        <v>231</v>
      </c>
      <c r="C20" s="614" t="s">
        <v>232</v>
      </c>
      <c r="D20" s="165"/>
      <c r="E20" s="166" t="s">
        <v>233</v>
      </c>
      <c r="F20" s="167" t="s">
        <v>234</v>
      </c>
      <c r="G20" s="168" t="s">
        <v>235</v>
      </c>
      <c r="H20" s="165"/>
      <c r="I20" s="166" t="s">
        <v>233</v>
      </c>
      <c r="J20" s="167" t="s">
        <v>234</v>
      </c>
      <c r="K20" s="168" t="s">
        <v>235</v>
      </c>
      <c r="L20" s="165"/>
      <c r="M20" s="166" t="s">
        <v>233</v>
      </c>
      <c r="N20" s="167" t="s">
        <v>234</v>
      </c>
      <c r="O20" s="168" t="s">
        <v>235</v>
      </c>
      <c r="P20" s="165"/>
      <c r="Q20" s="166" t="s">
        <v>233</v>
      </c>
      <c r="R20" s="167" t="s">
        <v>234</v>
      </c>
      <c r="S20" s="168" t="s">
        <v>235</v>
      </c>
    </row>
    <row r="21" spans="2:19" ht="40.5" customHeight="1" x14ac:dyDescent="0.25">
      <c r="B21" s="581"/>
      <c r="C21" s="615"/>
      <c r="D21" s="169" t="s">
        <v>236</v>
      </c>
      <c r="E21" s="170"/>
      <c r="F21" s="171"/>
      <c r="G21" s="172"/>
      <c r="H21" s="173" t="s">
        <v>236</v>
      </c>
      <c r="I21" s="174"/>
      <c r="J21" s="175"/>
      <c r="K21" s="176"/>
      <c r="L21" s="169" t="s">
        <v>236</v>
      </c>
      <c r="M21" s="174"/>
      <c r="N21" s="175"/>
      <c r="O21" s="176"/>
      <c r="P21" s="169" t="s">
        <v>236</v>
      </c>
      <c r="Q21" s="174"/>
      <c r="R21" s="175"/>
      <c r="S21" s="176"/>
    </row>
    <row r="22" spans="2:19" ht="39.75" customHeight="1" x14ac:dyDescent="0.25">
      <c r="B22" s="581"/>
      <c r="C22" s="615"/>
      <c r="D22" s="177" t="s">
        <v>237</v>
      </c>
      <c r="E22" s="178"/>
      <c r="F22" s="178"/>
      <c r="G22" s="179"/>
      <c r="H22" s="180" t="s">
        <v>237</v>
      </c>
      <c r="I22" s="181"/>
      <c r="J22" s="181"/>
      <c r="K22" s="182"/>
      <c r="L22" s="177" t="s">
        <v>237</v>
      </c>
      <c r="M22" s="181"/>
      <c r="N22" s="181"/>
      <c r="O22" s="182"/>
      <c r="P22" s="177" t="s">
        <v>237</v>
      </c>
      <c r="Q22" s="181">
        <v>0.4</v>
      </c>
      <c r="R22" s="181">
        <v>0.25</v>
      </c>
      <c r="S22" s="182">
        <v>0.15</v>
      </c>
    </row>
    <row r="23" spans="2:19" ht="37.5" customHeight="1" x14ac:dyDescent="0.25">
      <c r="B23" s="549"/>
      <c r="C23" s="616"/>
      <c r="D23" s="177" t="s">
        <v>238</v>
      </c>
      <c r="E23" s="178"/>
      <c r="F23" s="178"/>
      <c r="G23" s="179"/>
      <c r="H23" s="180" t="s">
        <v>238</v>
      </c>
      <c r="I23" s="181"/>
      <c r="J23" s="181"/>
      <c r="K23" s="182"/>
      <c r="L23" s="177" t="s">
        <v>238</v>
      </c>
      <c r="M23" s="181"/>
      <c r="N23" s="181"/>
      <c r="O23" s="182"/>
      <c r="P23" s="177" t="s">
        <v>238</v>
      </c>
      <c r="Q23" s="181">
        <v>0.2</v>
      </c>
      <c r="R23" s="181">
        <v>0.1</v>
      </c>
      <c r="S23" s="182">
        <v>0.1</v>
      </c>
    </row>
    <row r="24" spans="2:19" ht="15.75" thickBot="1" x14ac:dyDescent="0.3">
      <c r="B24" s="183"/>
      <c r="C24" s="183"/>
      <c r="Q24" s="184"/>
      <c r="R24" s="184"/>
      <c r="S24" s="184"/>
    </row>
    <row r="25" spans="2:19" ht="30" customHeight="1" thickBot="1" x14ac:dyDescent="0.3">
      <c r="B25" s="183"/>
      <c r="C25" s="183"/>
      <c r="D25" s="555" t="s">
        <v>227</v>
      </c>
      <c r="E25" s="556"/>
      <c r="F25" s="556"/>
      <c r="G25" s="557"/>
      <c r="H25" s="555" t="s">
        <v>228</v>
      </c>
      <c r="I25" s="556"/>
      <c r="J25" s="556"/>
      <c r="K25" s="557"/>
      <c r="L25" s="555" t="s">
        <v>229</v>
      </c>
      <c r="M25" s="556"/>
      <c r="N25" s="556"/>
      <c r="O25" s="557"/>
      <c r="P25" s="555" t="s">
        <v>230</v>
      </c>
      <c r="Q25" s="556"/>
      <c r="R25" s="556"/>
      <c r="S25" s="557"/>
    </row>
    <row r="26" spans="2:19" ht="47.25" customHeight="1" x14ac:dyDescent="0.25">
      <c r="B26" s="548" t="s">
        <v>239</v>
      </c>
      <c r="C26" s="548" t="s">
        <v>240</v>
      </c>
      <c r="D26" s="593" t="s">
        <v>241</v>
      </c>
      <c r="E26" s="594"/>
      <c r="F26" s="185" t="s">
        <v>242</v>
      </c>
      <c r="G26" s="186" t="s">
        <v>243</v>
      </c>
      <c r="H26" s="593" t="s">
        <v>241</v>
      </c>
      <c r="I26" s="594"/>
      <c r="J26" s="185" t="s">
        <v>242</v>
      </c>
      <c r="K26" s="186" t="s">
        <v>243</v>
      </c>
      <c r="L26" s="593" t="s">
        <v>241</v>
      </c>
      <c r="M26" s="594"/>
      <c r="N26" s="185" t="s">
        <v>242</v>
      </c>
      <c r="O26" s="186" t="s">
        <v>243</v>
      </c>
      <c r="P26" s="593" t="s">
        <v>241</v>
      </c>
      <c r="Q26" s="594"/>
      <c r="R26" s="185" t="s">
        <v>242</v>
      </c>
      <c r="S26" s="186" t="s">
        <v>243</v>
      </c>
    </row>
    <row r="27" spans="2:19" ht="51" customHeight="1" x14ac:dyDescent="0.25">
      <c r="B27" s="581"/>
      <c r="C27" s="581"/>
      <c r="D27" s="187" t="s">
        <v>236</v>
      </c>
      <c r="E27" s="188"/>
      <c r="F27" s="601"/>
      <c r="G27" s="603"/>
      <c r="H27" s="187" t="s">
        <v>236</v>
      </c>
      <c r="I27" s="189"/>
      <c r="J27" s="597"/>
      <c r="K27" s="599"/>
      <c r="L27" s="187" t="s">
        <v>236</v>
      </c>
      <c r="M27" s="189"/>
      <c r="N27" s="597"/>
      <c r="O27" s="599"/>
      <c r="P27" s="187" t="s">
        <v>236</v>
      </c>
      <c r="Q27" s="189"/>
      <c r="R27" s="597"/>
      <c r="S27" s="599"/>
    </row>
    <row r="28" spans="2:19" ht="51" customHeight="1" x14ac:dyDescent="0.25">
      <c r="B28" s="549"/>
      <c r="C28" s="549"/>
      <c r="D28" s="190" t="s">
        <v>244</v>
      </c>
      <c r="E28" s="191"/>
      <c r="F28" s="602"/>
      <c r="G28" s="604"/>
      <c r="H28" s="190" t="s">
        <v>244</v>
      </c>
      <c r="I28" s="192"/>
      <c r="J28" s="598"/>
      <c r="K28" s="600"/>
      <c r="L28" s="190" t="s">
        <v>244</v>
      </c>
      <c r="M28" s="192"/>
      <c r="N28" s="598"/>
      <c r="O28" s="600"/>
      <c r="P28" s="190" t="s">
        <v>244</v>
      </c>
      <c r="Q28" s="192"/>
      <c r="R28" s="598"/>
      <c r="S28" s="600"/>
    </row>
    <row r="29" spans="2:19" ht="33.75" customHeight="1" x14ac:dyDescent="0.25">
      <c r="B29" s="536" t="s">
        <v>245</v>
      </c>
      <c r="C29" s="550" t="s">
        <v>246</v>
      </c>
      <c r="D29" s="193" t="s">
        <v>247</v>
      </c>
      <c r="E29" s="194" t="s">
        <v>226</v>
      </c>
      <c r="F29" s="194" t="s">
        <v>248</v>
      </c>
      <c r="G29" s="195" t="s">
        <v>249</v>
      </c>
      <c r="H29" s="193" t="s">
        <v>247</v>
      </c>
      <c r="I29" s="194" t="s">
        <v>226</v>
      </c>
      <c r="J29" s="194" t="s">
        <v>248</v>
      </c>
      <c r="K29" s="195" t="s">
        <v>249</v>
      </c>
      <c r="L29" s="193" t="s">
        <v>247</v>
      </c>
      <c r="M29" s="194" t="s">
        <v>226</v>
      </c>
      <c r="N29" s="194" t="s">
        <v>248</v>
      </c>
      <c r="O29" s="195" t="s">
        <v>249</v>
      </c>
      <c r="P29" s="193" t="s">
        <v>247</v>
      </c>
      <c r="Q29" s="194" t="s">
        <v>226</v>
      </c>
      <c r="R29" s="194" t="s">
        <v>248</v>
      </c>
      <c r="S29" s="195" t="s">
        <v>249</v>
      </c>
    </row>
    <row r="30" spans="2:19" ht="30" customHeight="1" x14ac:dyDescent="0.25">
      <c r="B30" s="547"/>
      <c r="C30" s="551"/>
      <c r="D30" s="196"/>
      <c r="E30" s="197"/>
      <c r="F30" s="197"/>
      <c r="G30" s="198"/>
      <c r="H30" s="199"/>
      <c r="I30" s="200"/>
      <c r="J30" s="199"/>
      <c r="K30" s="201"/>
      <c r="L30" s="199"/>
      <c r="M30" s="200"/>
      <c r="N30" s="199"/>
      <c r="O30" s="201"/>
      <c r="P30" s="199"/>
      <c r="Q30" s="200"/>
      <c r="R30" s="199"/>
      <c r="S30" s="201"/>
    </row>
    <row r="31" spans="2:19" ht="36.75" hidden="1" customHeight="1" outlineLevel="1" x14ac:dyDescent="0.25">
      <c r="B31" s="547"/>
      <c r="C31" s="551"/>
      <c r="D31" s="193" t="s">
        <v>247</v>
      </c>
      <c r="E31" s="194" t="s">
        <v>226</v>
      </c>
      <c r="F31" s="194" t="s">
        <v>248</v>
      </c>
      <c r="G31" s="195" t="s">
        <v>249</v>
      </c>
      <c r="H31" s="193" t="s">
        <v>247</v>
      </c>
      <c r="I31" s="194" t="s">
        <v>226</v>
      </c>
      <c r="J31" s="194" t="s">
        <v>248</v>
      </c>
      <c r="K31" s="195" t="s">
        <v>249</v>
      </c>
      <c r="L31" s="193" t="s">
        <v>247</v>
      </c>
      <c r="M31" s="194" t="s">
        <v>226</v>
      </c>
      <c r="N31" s="194" t="s">
        <v>248</v>
      </c>
      <c r="O31" s="195" t="s">
        <v>249</v>
      </c>
      <c r="P31" s="193" t="s">
        <v>247</v>
      </c>
      <c r="Q31" s="194" t="s">
        <v>226</v>
      </c>
      <c r="R31" s="194" t="s">
        <v>248</v>
      </c>
      <c r="S31" s="195" t="s">
        <v>249</v>
      </c>
    </row>
    <row r="32" spans="2:19" ht="30" hidden="1" customHeight="1" outlineLevel="1" x14ac:dyDescent="0.25">
      <c r="B32" s="547"/>
      <c r="C32" s="551"/>
      <c r="D32" s="196"/>
      <c r="E32" s="197"/>
      <c r="F32" s="197"/>
      <c r="G32" s="198"/>
      <c r="H32" s="199"/>
      <c r="I32" s="200"/>
      <c r="J32" s="199"/>
      <c r="K32" s="201"/>
      <c r="L32" s="199"/>
      <c r="M32" s="200"/>
      <c r="N32" s="199"/>
      <c r="O32" s="201"/>
      <c r="P32" s="199"/>
      <c r="Q32" s="200"/>
      <c r="R32" s="199"/>
      <c r="S32" s="201"/>
    </row>
    <row r="33" spans="2:19" ht="36" hidden="1" customHeight="1" outlineLevel="1" x14ac:dyDescent="0.25">
      <c r="B33" s="547"/>
      <c r="C33" s="551"/>
      <c r="D33" s="193" t="s">
        <v>247</v>
      </c>
      <c r="E33" s="194" t="s">
        <v>226</v>
      </c>
      <c r="F33" s="194" t="s">
        <v>248</v>
      </c>
      <c r="G33" s="195" t="s">
        <v>249</v>
      </c>
      <c r="H33" s="193" t="s">
        <v>247</v>
      </c>
      <c r="I33" s="194" t="s">
        <v>226</v>
      </c>
      <c r="J33" s="194" t="s">
        <v>248</v>
      </c>
      <c r="K33" s="195" t="s">
        <v>249</v>
      </c>
      <c r="L33" s="193" t="s">
        <v>247</v>
      </c>
      <c r="M33" s="194" t="s">
        <v>226</v>
      </c>
      <c r="N33" s="194" t="s">
        <v>248</v>
      </c>
      <c r="O33" s="195" t="s">
        <v>249</v>
      </c>
      <c r="P33" s="193" t="s">
        <v>247</v>
      </c>
      <c r="Q33" s="194" t="s">
        <v>226</v>
      </c>
      <c r="R33" s="194" t="s">
        <v>248</v>
      </c>
      <c r="S33" s="195" t="s">
        <v>249</v>
      </c>
    </row>
    <row r="34" spans="2:19" ht="30" hidden="1" customHeight="1" outlineLevel="1" x14ac:dyDescent="0.25">
      <c r="B34" s="547"/>
      <c r="C34" s="551"/>
      <c r="D34" s="196"/>
      <c r="E34" s="197"/>
      <c r="F34" s="197"/>
      <c r="G34" s="198"/>
      <c r="H34" s="199"/>
      <c r="I34" s="200"/>
      <c r="J34" s="199"/>
      <c r="K34" s="201"/>
      <c r="L34" s="199"/>
      <c r="M34" s="200"/>
      <c r="N34" s="199"/>
      <c r="O34" s="201"/>
      <c r="P34" s="199"/>
      <c r="Q34" s="200"/>
      <c r="R34" s="199"/>
      <c r="S34" s="201"/>
    </row>
    <row r="35" spans="2:19" ht="39" hidden="1" customHeight="1" outlineLevel="1" x14ac:dyDescent="0.25">
      <c r="B35" s="547"/>
      <c r="C35" s="551"/>
      <c r="D35" s="193" t="s">
        <v>247</v>
      </c>
      <c r="E35" s="194" t="s">
        <v>226</v>
      </c>
      <c r="F35" s="194" t="s">
        <v>248</v>
      </c>
      <c r="G35" s="195" t="s">
        <v>249</v>
      </c>
      <c r="H35" s="193" t="s">
        <v>247</v>
      </c>
      <c r="I35" s="194" t="s">
        <v>226</v>
      </c>
      <c r="J35" s="194" t="s">
        <v>248</v>
      </c>
      <c r="K35" s="195" t="s">
        <v>249</v>
      </c>
      <c r="L35" s="193" t="s">
        <v>247</v>
      </c>
      <c r="M35" s="194" t="s">
        <v>226</v>
      </c>
      <c r="N35" s="194" t="s">
        <v>248</v>
      </c>
      <c r="O35" s="195" t="s">
        <v>249</v>
      </c>
      <c r="P35" s="193" t="s">
        <v>247</v>
      </c>
      <c r="Q35" s="194" t="s">
        <v>226</v>
      </c>
      <c r="R35" s="194" t="s">
        <v>248</v>
      </c>
      <c r="S35" s="195" t="s">
        <v>249</v>
      </c>
    </row>
    <row r="36" spans="2:19" ht="30" hidden="1" customHeight="1" outlineLevel="1" x14ac:dyDescent="0.25">
      <c r="B36" s="547"/>
      <c r="C36" s="551"/>
      <c r="D36" s="196"/>
      <c r="E36" s="197"/>
      <c r="F36" s="197"/>
      <c r="G36" s="198"/>
      <c r="H36" s="199"/>
      <c r="I36" s="200"/>
      <c r="J36" s="199"/>
      <c r="K36" s="201"/>
      <c r="L36" s="199"/>
      <c r="M36" s="200"/>
      <c r="N36" s="199"/>
      <c r="O36" s="201"/>
      <c r="P36" s="199"/>
      <c r="Q36" s="200"/>
      <c r="R36" s="199"/>
      <c r="S36" s="201"/>
    </row>
    <row r="37" spans="2:19" ht="36.75" hidden="1" customHeight="1" outlineLevel="1" x14ac:dyDescent="0.25">
      <c r="B37" s="547"/>
      <c r="C37" s="551"/>
      <c r="D37" s="193" t="s">
        <v>247</v>
      </c>
      <c r="E37" s="194" t="s">
        <v>226</v>
      </c>
      <c r="F37" s="194" t="s">
        <v>248</v>
      </c>
      <c r="G37" s="195" t="s">
        <v>249</v>
      </c>
      <c r="H37" s="193" t="s">
        <v>247</v>
      </c>
      <c r="I37" s="194" t="s">
        <v>226</v>
      </c>
      <c r="J37" s="194" t="s">
        <v>248</v>
      </c>
      <c r="K37" s="195" t="s">
        <v>249</v>
      </c>
      <c r="L37" s="193" t="s">
        <v>247</v>
      </c>
      <c r="M37" s="194" t="s">
        <v>226</v>
      </c>
      <c r="N37" s="194" t="s">
        <v>248</v>
      </c>
      <c r="O37" s="195" t="s">
        <v>249</v>
      </c>
      <c r="P37" s="193" t="s">
        <v>247</v>
      </c>
      <c r="Q37" s="194" t="s">
        <v>226</v>
      </c>
      <c r="R37" s="194" t="s">
        <v>248</v>
      </c>
      <c r="S37" s="195" t="s">
        <v>249</v>
      </c>
    </row>
    <row r="38" spans="2:19" ht="30" hidden="1" customHeight="1" outlineLevel="1" x14ac:dyDescent="0.25">
      <c r="B38" s="537"/>
      <c r="C38" s="552"/>
      <c r="D38" s="196"/>
      <c r="E38" s="197"/>
      <c r="F38" s="197"/>
      <c r="G38" s="198"/>
      <c r="H38" s="199"/>
      <c r="I38" s="200"/>
      <c r="J38" s="199"/>
      <c r="K38" s="201"/>
      <c r="L38" s="199"/>
      <c r="M38" s="200"/>
      <c r="N38" s="199"/>
      <c r="O38" s="201"/>
      <c r="P38" s="199"/>
      <c r="Q38" s="200"/>
      <c r="R38" s="199"/>
      <c r="S38" s="201"/>
    </row>
    <row r="39" spans="2:19" ht="30" customHeight="1" collapsed="1" x14ac:dyDescent="0.25">
      <c r="B39" s="536" t="s">
        <v>250</v>
      </c>
      <c r="C39" s="536" t="s">
        <v>251</v>
      </c>
      <c r="D39" s="194" t="s">
        <v>252</v>
      </c>
      <c r="E39" s="194" t="s">
        <v>253</v>
      </c>
      <c r="F39" s="167" t="s">
        <v>254</v>
      </c>
      <c r="G39" s="202"/>
      <c r="H39" s="194" t="s">
        <v>252</v>
      </c>
      <c r="I39" s="194" t="s">
        <v>253</v>
      </c>
      <c r="J39" s="167" t="s">
        <v>254</v>
      </c>
      <c r="K39" s="203"/>
      <c r="L39" s="194" t="s">
        <v>252</v>
      </c>
      <c r="M39" s="194" t="s">
        <v>253</v>
      </c>
      <c r="N39" s="167" t="s">
        <v>254</v>
      </c>
      <c r="O39" s="203"/>
      <c r="P39" s="194" t="s">
        <v>252</v>
      </c>
      <c r="Q39" s="194" t="s">
        <v>253</v>
      </c>
      <c r="R39" s="167" t="s">
        <v>254</v>
      </c>
      <c r="S39" s="203"/>
    </row>
    <row r="40" spans="2:19" ht="30" customHeight="1" x14ac:dyDescent="0.25">
      <c r="B40" s="547"/>
      <c r="C40" s="547"/>
      <c r="D40" s="611"/>
      <c r="E40" s="611"/>
      <c r="F40" s="167" t="s">
        <v>255</v>
      </c>
      <c r="G40" s="204"/>
      <c r="H40" s="609"/>
      <c r="I40" s="609"/>
      <c r="J40" s="167" t="s">
        <v>255</v>
      </c>
      <c r="K40" s="205"/>
      <c r="L40" s="609"/>
      <c r="M40" s="609"/>
      <c r="N40" s="167" t="s">
        <v>255</v>
      </c>
      <c r="O40" s="205"/>
      <c r="P40" s="609"/>
      <c r="Q40" s="609"/>
      <c r="R40" s="167" t="s">
        <v>255</v>
      </c>
      <c r="S40" s="205"/>
    </row>
    <row r="41" spans="2:19" ht="30" customHeight="1" x14ac:dyDescent="0.25">
      <c r="B41" s="547"/>
      <c r="C41" s="547"/>
      <c r="D41" s="612"/>
      <c r="E41" s="612"/>
      <c r="F41" s="167" t="s">
        <v>256</v>
      </c>
      <c r="G41" s="198"/>
      <c r="H41" s="610"/>
      <c r="I41" s="610"/>
      <c r="J41" s="167" t="s">
        <v>256</v>
      </c>
      <c r="K41" s="201"/>
      <c r="L41" s="610"/>
      <c r="M41" s="610"/>
      <c r="N41" s="167" t="s">
        <v>256</v>
      </c>
      <c r="O41" s="201"/>
      <c r="P41" s="610"/>
      <c r="Q41" s="610"/>
      <c r="R41" s="167" t="s">
        <v>256</v>
      </c>
      <c r="S41" s="201"/>
    </row>
    <row r="42" spans="2:19" ht="30" customHeight="1" outlineLevel="1" x14ac:dyDescent="0.25">
      <c r="B42" s="547"/>
      <c r="C42" s="547"/>
      <c r="D42" s="194" t="s">
        <v>252</v>
      </c>
      <c r="E42" s="194" t="s">
        <v>253</v>
      </c>
      <c r="F42" s="167" t="s">
        <v>254</v>
      </c>
      <c r="G42" s="202"/>
      <c r="H42" s="194" t="s">
        <v>252</v>
      </c>
      <c r="I42" s="194" t="s">
        <v>253</v>
      </c>
      <c r="J42" s="167" t="s">
        <v>254</v>
      </c>
      <c r="K42" s="203"/>
      <c r="L42" s="194" t="s">
        <v>252</v>
      </c>
      <c r="M42" s="194" t="s">
        <v>253</v>
      </c>
      <c r="N42" s="167" t="s">
        <v>254</v>
      </c>
      <c r="O42" s="203"/>
      <c r="P42" s="194" t="s">
        <v>252</v>
      </c>
      <c r="Q42" s="194" t="s">
        <v>253</v>
      </c>
      <c r="R42" s="167" t="s">
        <v>254</v>
      </c>
      <c r="S42" s="203"/>
    </row>
    <row r="43" spans="2:19" ht="30" customHeight="1" outlineLevel="1" x14ac:dyDescent="0.25">
      <c r="B43" s="547"/>
      <c r="C43" s="547"/>
      <c r="D43" s="611"/>
      <c r="E43" s="611"/>
      <c r="F43" s="167" t="s">
        <v>255</v>
      </c>
      <c r="G43" s="204"/>
      <c r="H43" s="609"/>
      <c r="I43" s="609"/>
      <c r="J43" s="167" t="s">
        <v>255</v>
      </c>
      <c r="K43" s="205"/>
      <c r="L43" s="609"/>
      <c r="M43" s="609"/>
      <c r="N43" s="167" t="s">
        <v>255</v>
      </c>
      <c r="O43" s="205"/>
      <c r="P43" s="609"/>
      <c r="Q43" s="609"/>
      <c r="R43" s="167" t="s">
        <v>255</v>
      </c>
      <c r="S43" s="205"/>
    </row>
    <row r="44" spans="2:19" ht="30" customHeight="1" outlineLevel="1" x14ac:dyDescent="0.25">
      <c r="B44" s="547"/>
      <c r="C44" s="547"/>
      <c r="D44" s="612"/>
      <c r="E44" s="612"/>
      <c r="F44" s="167" t="s">
        <v>256</v>
      </c>
      <c r="G44" s="198"/>
      <c r="H44" s="610"/>
      <c r="I44" s="610"/>
      <c r="J44" s="167" t="s">
        <v>256</v>
      </c>
      <c r="K44" s="201"/>
      <c r="L44" s="610"/>
      <c r="M44" s="610"/>
      <c r="N44" s="167" t="s">
        <v>256</v>
      </c>
      <c r="O44" s="201"/>
      <c r="P44" s="610"/>
      <c r="Q44" s="610"/>
      <c r="R44" s="167" t="s">
        <v>256</v>
      </c>
      <c r="S44" s="201"/>
    </row>
    <row r="45" spans="2:19" ht="30" customHeight="1" outlineLevel="1" x14ac:dyDescent="0.25">
      <c r="B45" s="547"/>
      <c r="C45" s="547"/>
      <c r="D45" s="194" t="s">
        <v>252</v>
      </c>
      <c r="E45" s="194" t="s">
        <v>253</v>
      </c>
      <c r="F45" s="167" t="s">
        <v>254</v>
      </c>
      <c r="G45" s="202"/>
      <c r="H45" s="194" t="s">
        <v>252</v>
      </c>
      <c r="I45" s="194" t="s">
        <v>253</v>
      </c>
      <c r="J45" s="167" t="s">
        <v>254</v>
      </c>
      <c r="K45" s="203"/>
      <c r="L45" s="194" t="s">
        <v>252</v>
      </c>
      <c r="M45" s="194" t="s">
        <v>253</v>
      </c>
      <c r="N45" s="167" t="s">
        <v>254</v>
      </c>
      <c r="O45" s="203"/>
      <c r="P45" s="194" t="s">
        <v>252</v>
      </c>
      <c r="Q45" s="194" t="s">
        <v>253</v>
      </c>
      <c r="R45" s="167" t="s">
        <v>254</v>
      </c>
      <c r="S45" s="203"/>
    </row>
    <row r="46" spans="2:19" ht="30" customHeight="1" outlineLevel="1" x14ac:dyDescent="0.25">
      <c r="B46" s="547"/>
      <c r="C46" s="547"/>
      <c r="D46" s="611"/>
      <c r="E46" s="611"/>
      <c r="F46" s="167" t="s">
        <v>255</v>
      </c>
      <c r="G46" s="204"/>
      <c r="H46" s="609"/>
      <c r="I46" s="609"/>
      <c r="J46" s="167" t="s">
        <v>255</v>
      </c>
      <c r="K46" s="205"/>
      <c r="L46" s="609"/>
      <c r="M46" s="609"/>
      <c r="N46" s="167" t="s">
        <v>255</v>
      </c>
      <c r="O46" s="205"/>
      <c r="P46" s="609"/>
      <c r="Q46" s="609"/>
      <c r="R46" s="167" t="s">
        <v>255</v>
      </c>
      <c r="S46" s="205"/>
    </row>
    <row r="47" spans="2:19" ht="30" customHeight="1" outlineLevel="1" x14ac:dyDescent="0.25">
      <c r="B47" s="547"/>
      <c r="C47" s="547"/>
      <c r="D47" s="612"/>
      <c r="E47" s="612"/>
      <c r="F47" s="167" t="s">
        <v>256</v>
      </c>
      <c r="G47" s="198"/>
      <c r="H47" s="610"/>
      <c r="I47" s="610"/>
      <c r="J47" s="167" t="s">
        <v>256</v>
      </c>
      <c r="K47" s="201"/>
      <c r="L47" s="610"/>
      <c r="M47" s="610"/>
      <c r="N47" s="167" t="s">
        <v>256</v>
      </c>
      <c r="O47" s="201"/>
      <c r="P47" s="610"/>
      <c r="Q47" s="610"/>
      <c r="R47" s="167" t="s">
        <v>256</v>
      </c>
      <c r="S47" s="201"/>
    </row>
    <row r="48" spans="2:19" ht="30" customHeight="1" outlineLevel="1" x14ac:dyDescent="0.25">
      <c r="B48" s="547"/>
      <c r="C48" s="547"/>
      <c r="D48" s="194" t="s">
        <v>252</v>
      </c>
      <c r="E48" s="194" t="s">
        <v>253</v>
      </c>
      <c r="F48" s="167" t="s">
        <v>254</v>
      </c>
      <c r="G48" s="202"/>
      <c r="H48" s="194" t="s">
        <v>252</v>
      </c>
      <c r="I48" s="194" t="s">
        <v>253</v>
      </c>
      <c r="J48" s="167" t="s">
        <v>254</v>
      </c>
      <c r="K48" s="203"/>
      <c r="L48" s="194" t="s">
        <v>252</v>
      </c>
      <c r="M48" s="194" t="s">
        <v>253</v>
      </c>
      <c r="N48" s="167" t="s">
        <v>254</v>
      </c>
      <c r="O48" s="203"/>
      <c r="P48" s="194" t="s">
        <v>252</v>
      </c>
      <c r="Q48" s="194" t="s">
        <v>253</v>
      </c>
      <c r="R48" s="167" t="s">
        <v>254</v>
      </c>
      <c r="S48" s="203"/>
    </row>
    <row r="49" spans="2:19" ht="30" customHeight="1" outlineLevel="1" x14ac:dyDescent="0.25">
      <c r="B49" s="547"/>
      <c r="C49" s="547"/>
      <c r="D49" s="611"/>
      <c r="E49" s="611"/>
      <c r="F49" s="167" t="s">
        <v>255</v>
      </c>
      <c r="G49" s="204"/>
      <c r="H49" s="609"/>
      <c r="I49" s="609"/>
      <c r="J49" s="167" t="s">
        <v>255</v>
      </c>
      <c r="K49" s="205"/>
      <c r="L49" s="609"/>
      <c r="M49" s="609"/>
      <c r="N49" s="167" t="s">
        <v>255</v>
      </c>
      <c r="O49" s="205"/>
      <c r="P49" s="609"/>
      <c r="Q49" s="609"/>
      <c r="R49" s="167" t="s">
        <v>255</v>
      </c>
      <c r="S49" s="205"/>
    </row>
    <row r="50" spans="2:19" ht="30" customHeight="1" outlineLevel="1" x14ac:dyDescent="0.25">
      <c r="B50" s="537"/>
      <c r="C50" s="537"/>
      <c r="D50" s="612"/>
      <c r="E50" s="612"/>
      <c r="F50" s="167" t="s">
        <v>256</v>
      </c>
      <c r="G50" s="198"/>
      <c r="H50" s="610"/>
      <c r="I50" s="610"/>
      <c r="J50" s="167" t="s">
        <v>256</v>
      </c>
      <c r="K50" s="201"/>
      <c r="L50" s="610"/>
      <c r="M50" s="610"/>
      <c r="N50" s="167" t="s">
        <v>256</v>
      </c>
      <c r="O50" s="201"/>
      <c r="P50" s="610"/>
      <c r="Q50" s="610"/>
      <c r="R50" s="167" t="s">
        <v>256</v>
      </c>
      <c r="S50" s="201"/>
    </row>
    <row r="51" spans="2:19" ht="30" customHeight="1" thickBot="1" x14ac:dyDescent="0.3">
      <c r="C51" s="206"/>
      <c r="D51" s="207"/>
    </row>
    <row r="52" spans="2:19" ht="30" customHeight="1" thickBot="1" x14ac:dyDescent="0.3">
      <c r="D52" s="555" t="s">
        <v>227</v>
      </c>
      <c r="E52" s="556"/>
      <c r="F52" s="556"/>
      <c r="G52" s="557"/>
      <c r="H52" s="555" t="s">
        <v>228</v>
      </c>
      <c r="I52" s="556"/>
      <c r="J52" s="556"/>
      <c r="K52" s="557"/>
      <c r="L52" s="555" t="s">
        <v>229</v>
      </c>
      <c r="M52" s="556"/>
      <c r="N52" s="556"/>
      <c r="O52" s="557"/>
      <c r="P52" s="555" t="s">
        <v>230</v>
      </c>
      <c r="Q52" s="556"/>
      <c r="R52" s="556"/>
      <c r="S52" s="557"/>
    </row>
    <row r="53" spans="2:19" ht="30" customHeight="1" x14ac:dyDescent="0.25">
      <c r="B53" s="548" t="s">
        <v>257</v>
      </c>
      <c r="C53" s="548" t="s">
        <v>258</v>
      </c>
      <c r="D53" s="510" t="s">
        <v>259</v>
      </c>
      <c r="E53" s="570"/>
      <c r="F53" s="208" t="s">
        <v>226</v>
      </c>
      <c r="G53" s="209" t="s">
        <v>260</v>
      </c>
      <c r="H53" s="510" t="s">
        <v>259</v>
      </c>
      <c r="I53" s="570"/>
      <c r="J53" s="208" t="s">
        <v>226</v>
      </c>
      <c r="K53" s="209" t="s">
        <v>260</v>
      </c>
      <c r="L53" s="510" t="s">
        <v>259</v>
      </c>
      <c r="M53" s="570"/>
      <c r="N53" s="208" t="s">
        <v>226</v>
      </c>
      <c r="O53" s="209" t="s">
        <v>260</v>
      </c>
      <c r="P53" s="510" t="s">
        <v>259</v>
      </c>
      <c r="Q53" s="570"/>
      <c r="R53" s="208" t="s">
        <v>226</v>
      </c>
      <c r="S53" s="209" t="s">
        <v>260</v>
      </c>
    </row>
    <row r="54" spans="2:19" ht="45" customHeight="1" x14ac:dyDescent="0.25">
      <c r="B54" s="581"/>
      <c r="C54" s="581"/>
      <c r="D54" s="187" t="s">
        <v>236</v>
      </c>
      <c r="E54" s="188"/>
      <c r="F54" s="601"/>
      <c r="G54" s="603"/>
      <c r="H54" s="187" t="s">
        <v>236</v>
      </c>
      <c r="I54" s="189"/>
      <c r="J54" s="597"/>
      <c r="K54" s="599"/>
      <c r="L54" s="187" t="s">
        <v>236</v>
      </c>
      <c r="M54" s="189"/>
      <c r="N54" s="597"/>
      <c r="O54" s="599"/>
      <c r="P54" s="187" t="s">
        <v>236</v>
      </c>
      <c r="Q54" s="189"/>
      <c r="R54" s="597"/>
      <c r="S54" s="599"/>
    </row>
    <row r="55" spans="2:19" ht="45" customHeight="1" x14ac:dyDescent="0.25">
      <c r="B55" s="549"/>
      <c r="C55" s="549"/>
      <c r="D55" s="190" t="s">
        <v>244</v>
      </c>
      <c r="E55" s="191"/>
      <c r="F55" s="602"/>
      <c r="G55" s="604"/>
      <c r="H55" s="190" t="s">
        <v>244</v>
      </c>
      <c r="I55" s="192"/>
      <c r="J55" s="598"/>
      <c r="K55" s="600"/>
      <c r="L55" s="190" t="s">
        <v>244</v>
      </c>
      <c r="M55" s="192"/>
      <c r="N55" s="598"/>
      <c r="O55" s="600"/>
      <c r="P55" s="190" t="s">
        <v>244</v>
      </c>
      <c r="Q55" s="192"/>
      <c r="R55" s="598"/>
      <c r="S55" s="600"/>
    </row>
    <row r="56" spans="2:19" ht="30" customHeight="1" x14ac:dyDescent="0.25">
      <c r="B56" s="536" t="s">
        <v>261</v>
      </c>
      <c r="C56" s="536" t="s">
        <v>262</v>
      </c>
      <c r="D56" s="194" t="s">
        <v>263</v>
      </c>
      <c r="E56" s="210" t="s">
        <v>264</v>
      </c>
      <c r="F56" s="514" t="s">
        <v>265</v>
      </c>
      <c r="G56" s="580"/>
      <c r="H56" s="194" t="s">
        <v>263</v>
      </c>
      <c r="I56" s="210" t="s">
        <v>264</v>
      </c>
      <c r="J56" s="514" t="s">
        <v>265</v>
      </c>
      <c r="K56" s="580"/>
      <c r="L56" s="194" t="s">
        <v>263</v>
      </c>
      <c r="M56" s="210" t="s">
        <v>264</v>
      </c>
      <c r="N56" s="514" t="s">
        <v>265</v>
      </c>
      <c r="O56" s="580"/>
      <c r="P56" s="194" t="s">
        <v>263</v>
      </c>
      <c r="Q56" s="210" t="s">
        <v>264</v>
      </c>
      <c r="R56" s="514" t="s">
        <v>265</v>
      </c>
      <c r="S56" s="580"/>
    </row>
    <row r="57" spans="2:19" ht="30" customHeight="1" x14ac:dyDescent="0.25">
      <c r="B57" s="547"/>
      <c r="C57" s="537"/>
      <c r="D57" s="211"/>
      <c r="E57" s="212"/>
      <c r="F57" s="605"/>
      <c r="G57" s="606"/>
      <c r="H57" s="213"/>
      <c r="I57" s="214"/>
      <c r="J57" s="607"/>
      <c r="K57" s="608"/>
      <c r="L57" s="213"/>
      <c r="M57" s="214"/>
      <c r="N57" s="607"/>
      <c r="O57" s="608"/>
      <c r="P57" s="213"/>
      <c r="Q57" s="214"/>
      <c r="R57" s="607"/>
      <c r="S57" s="608"/>
    </row>
    <row r="58" spans="2:19" ht="30" customHeight="1" x14ac:dyDescent="0.25">
      <c r="B58" s="547"/>
      <c r="C58" s="536" t="s">
        <v>266</v>
      </c>
      <c r="D58" s="215" t="s">
        <v>265</v>
      </c>
      <c r="E58" s="216" t="s">
        <v>248</v>
      </c>
      <c r="F58" s="194" t="s">
        <v>226</v>
      </c>
      <c r="G58" s="217" t="s">
        <v>260</v>
      </c>
      <c r="H58" s="215" t="s">
        <v>265</v>
      </c>
      <c r="I58" s="216" t="s">
        <v>248</v>
      </c>
      <c r="J58" s="194" t="s">
        <v>226</v>
      </c>
      <c r="K58" s="217" t="s">
        <v>260</v>
      </c>
      <c r="L58" s="215" t="s">
        <v>265</v>
      </c>
      <c r="M58" s="216" t="s">
        <v>248</v>
      </c>
      <c r="N58" s="194" t="s">
        <v>226</v>
      </c>
      <c r="O58" s="217" t="s">
        <v>260</v>
      </c>
      <c r="P58" s="215" t="s">
        <v>265</v>
      </c>
      <c r="Q58" s="216" t="s">
        <v>248</v>
      </c>
      <c r="R58" s="194" t="s">
        <v>226</v>
      </c>
      <c r="S58" s="217" t="s">
        <v>260</v>
      </c>
    </row>
    <row r="59" spans="2:19" ht="30" customHeight="1" x14ac:dyDescent="0.25">
      <c r="B59" s="537"/>
      <c r="C59" s="596"/>
      <c r="D59" s="218"/>
      <c r="E59" s="219"/>
      <c r="F59" s="197"/>
      <c r="G59" s="220"/>
      <c r="H59" s="221"/>
      <c r="I59" s="222"/>
      <c r="J59" s="199"/>
      <c r="K59" s="223"/>
      <c r="L59" s="221"/>
      <c r="M59" s="222"/>
      <c r="N59" s="199"/>
      <c r="O59" s="223"/>
      <c r="P59" s="221"/>
      <c r="Q59" s="222"/>
      <c r="R59" s="199"/>
      <c r="S59" s="223"/>
    </row>
    <row r="60" spans="2:19" ht="30" customHeight="1" thickBot="1" x14ac:dyDescent="0.3">
      <c r="B60" s="183"/>
      <c r="C60" s="224"/>
      <c r="D60" s="207"/>
    </row>
    <row r="61" spans="2:19" ht="30" customHeight="1" thickBot="1" x14ac:dyDescent="0.3">
      <c r="B61" s="183"/>
      <c r="C61" s="183"/>
      <c r="D61" s="555" t="s">
        <v>227</v>
      </c>
      <c r="E61" s="556"/>
      <c r="F61" s="556"/>
      <c r="G61" s="556"/>
      <c r="H61" s="555" t="s">
        <v>228</v>
      </c>
      <c r="I61" s="556"/>
      <c r="J61" s="556"/>
      <c r="K61" s="557"/>
      <c r="L61" s="556" t="s">
        <v>229</v>
      </c>
      <c r="M61" s="556"/>
      <c r="N61" s="556"/>
      <c r="O61" s="556"/>
      <c r="P61" s="555" t="s">
        <v>230</v>
      </c>
      <c r="Q61" s="556"/>
      <c r="R61" s="556"/>
      <c r="S61" s="557"/>
    </row>
    <row r="62" spans="2:19" ht="30" customHeight="1" x14ac:dyDescent="0.25">
      <c r="B62" s="548" t="s">
        <v>267</v>
      </c>
      <c r="C62" s="548" t="s">
        <v>268</v>
      </c>
      <c r="D62" s="593" t="s">
        <v>269</v>
      </c>
      <c r="E62" s="594"/>
      <c r="F62" s="510" t="s">
        <v>226</v>
      </c>
      <c r="G62" s="540"/>
      <c r="H62" s="595" t="s">
        <v>269</v>
      </c>
      <c r="I62" s="594"/>
      <c r="J62" s="510" t="s">
        <v>226</v>
      </c>
      <c r="K62" s="511"/>
      <c r="L62" s="595" t="s">
        <v>269</v>
      </c>
      <c r="M62" s="594"/>
      <c r="N62" s="510" t="s">
        <v>226</v>
      </c>
      <c r="O62" s="511"/>
      <c r="P62" s="595" t="s">
        <v>269</v>
      </c>
      <c r="Q62" s="594"/>
      <c r="R62" s="510" t="s">
        <v>226</v>
      </c>
      <c r="S62" s="511"/>
    </row>
    <row r="63" spans="2:19" ht="36.75" customHeight="1" x14ac:dyDescent="0.25">
      <c r="B63" s="549"/>
      <c r="C63" s="549"/>
      <c r="D63" s="590"/>
      <c r="E63" s="591"/>
      <c r="F63" s="561"/>
      <c r="G63" s="592"/>
      <c r="H63" s="586"/>
      <c r="I63" s="587"/>
      <c r="J63" s="578"/>
      <c r="K63" s="579"/>
      <c r="L63" s="586"/>
      <c r="M63" s="587"/>
      <c r="N63" s="578"/>
      <c r="O63" s="579"/>
      <c r="P63" s="586"/>
      <c r="Q63" s="587"/>
      <c r="R63" s="578"/>
      <c r="S63" s="579"/>
    </row>
    <row r="64" spans="2:19" ht="45" customHeight="1" x14ac:dyDescent="0.25">
      <c r="B64" s="536" t="s">
        <v>270</v>
      </c>
      <c r="C64" s="536" t="s">
        <v>581</v>
      </c>
      <c r="D64" s="194" t="s">
        <v>271</v>
      </c>
      <c r="E64" s="194" t="s">
        <v>272</v>
      </c>
      <c r="F64" s="514" t="s">
        <v>273</v>
      </c>
      <c r="G64" s="580"/>
      <c r="H64" s="225" t="s">
        <v>271</v>
      </c>
      <c r="I64" s="194" t="s">
        <v>272</v>
      </c>
      <c r="J64" s="588" t="s">
        <v>273</v>
      </c>
      <c r="K64" s="580"/>
      <c r="L64" s="225" t="s">
        <v>271</v>
      </c>
      <c r="M64" s="194" t="s">
        <v>272</v>
      </c>
      <c r="N64" s="588" t="s">
        <v>273</v>
      </c>
      <c r="O64" s="580"/>
      <c r="P64" s="225" t="s">
        <v>271</v>
      </c>
      <c r="Q64" s="194" t="s">
        <v>272</v>
      </c>
      <c r="R64" s="588" t="s">
        <v>273</v>
      </c>
      <c r="S64" s="580"/>
    </row>
    <row r="65" spans="2:19" ht="27" customHeight="1" x14ac:dyDescent="0.25">
      <c r="B65" s="537"/>
      <c r="C65" s="537"/>
      <c r="D65" s="211"/>
      <c r="E65" s="212"/>
      <c r="F65" s="589"/>
      <c r="G65" s="589"/>
      <c r="H65" s="213"/>
      <c r="I65" s="214"/>
      <c r="J65" s="584"/>
      <c r="K65" s="585"/>
      <c r="L65" s="213"/>
      <c r="M65" s="214"/>
      <c r="N65" s="584"/>
      <c r="O65" s="585"/>
      <c r="P65" s="213"/>
      <c r="Q65" s="214"/>
      <c r="R65" s="584"/>
      <c r="S65" s="585"/>
    </row>
    <row r="66" spans="2:19" ht="33.75" customHeight="1" thickBot="1" x14ac:dyDescent="0.3">
      <c r="B66" s="183"/>
      <c r="C66" s="183"/>
    </row>
    <row r="67" spans="2:19" ht="37.5" customHeight="1" thickBot="1" x14ac:dyDescent="0.3">
      <c r="B67" s="183"/>
      <c r="C67" s="183"/>
      <c r="D67" s="555" t="s">
        <v>227</v>
      </c>
      <c r="E67" s="556"/>
      <c r="F67" s="556"/>
      <c r="G67" s="557"/>
      <c r="H67" s="556" t="s">
        <v>228</v>
      </c>
      <c r="I67" s="556"/>
      <c r="J67" s="556"/>
      <c r="K67" s="557"/>
      <c r="L67" s="556" t="s">
        <v>229</v>
      </c>
      <c r="M67" s="556"/>
      <c r="N67" s="556"/>
      <c r="O67" s="556"/>
      <c r="P67" s="556" t="s">
        <v>228</v>
      </c>
      <c r="Q67" s="556"/>
      <c r="R67" s="556"/>
      <c r="S67" s="557"/>
    </row>
    <row r="68" spans="2:19" ht="37.5" customHeight="1" x14ac:dyDescent="0.25">
      <c r="B68" s="548" t="s">
        <v>274</v>
      </c>
      <c r="C68" s="548" t="s">
        <v>275</v>
      </c>
      <c r="D68" s="226" t="s">
        <v>276</v>
      </c>
      <c r="E68" s="208" t="s">
        <v>277</v>
      </c>
      <c r="F68" s="510" t="s">
        <v>278</v>
      </c>
      <c r="G68" s="511"/>
      <c r="H68" s="226" t="s">
        <v>276</v>
      </c>
      <c r="I68" s="208" t="s">
        <v>277</v>
      </c>
      <c r="J68" s="510" t="s">
        <v>278</v>
      </c>
      <c r="K68" s="511"/>
      <c r="L68" s="226" t="s">
        <v>276</v>
      </c>
      <c r="M68" s="208" t="s">
        <v>277</v>
      </c>
      <c r="N68" s="510" t="s">
        <v>278</v>
      </c>
      <c r="O68" s="511"/>
      <c r="P68" s="226" t="s">
        <v>276</v>
      </c>
      <c r="Q68" s="208" t="s">
        <v>277</v>
      </c>
      <c r="R68" s="510" t="s">
        <v>278</v>
      </c>
      <c r="S68" s="511"/>
    </row>
    <row r="69" spans="2:19" ht="44.25" customHeight="1" x14ac:dyDescent="0.25">
      <c r="B69" s="581"/>
      <c r="C69" s="549"/>
      <c r="D69" s="227"/>
      <c r="E69" s="228"/>
      <c r="F69" s="582"/>
      <c r="G69" s="583"/>
      <c r="H69" s="229"/>
      <c r="I69" s="230"/>
      <c r="J69" s="512"/>
      <c r="K69" s="513"/>
      <c r="L69" s="229"/>
      <c r="M69" s="230"/>
      <c r="N69" s="512"/>
      <c r="O69" s="513"/>
      <c r="P69" s="229"/>
      <c r="Q69" s="230"/>
      <c r="R69" s="512"/>
      <c r="S69" s="513"/>
    </row>
    <row r="70" spans="2:19" ht="36.75" customHeight="1" x14ac:dyDescent="0.25">
      <c r="B70" s="581"/>
      <c r="C70" s="548" t="s">
        <v>579</v>
      </c>
      <c r="D70" s="194" t="s">
        <v>226</v>
      </c>
      <c r="E70" s="193" t="s">
        <v>279</v>
      </c>
      <c r="F70" s="514" t="s">
        <v>280</v>
      </c>
      <c r="G70" s="580"/>
      <c r="H70" s="194" t="s">
        <v>226</v>
      </c>
      <c r="I70" s="193" t="s">
        <v>279</v>
      </c>
      <c r="J70" s="514" t="s">
        <v>280</v>
      </c>
      <c r="K70" s="580"/>
      <c r="L70" s="194" t="s">
        <v>226</v>
      </c>
      <c r="M70" s="193" t="s">
        <v>279</v>
      </c>
      <c r="N70" s="514" t="s">
        <v>280</v>
      </c>
      <c r="O70" s="580"/>
      <c r="P70" s="194" t="s">
        <v>226</v>
      </c>
      <c r="Q70" s="193" t="s">
        <v>279</v>
      </c>
      <c r="R70" s="514" t="s">
        <v>280</v>
      </c>
      <c r="S70" s="580"/>
    </row>
    <row r="71" spans="2:19" ht="30" customHeight="1" x14ac:dyDescent="0.25">
      <c r="B71" s="581"/>
      <c r="C71" s="581"/>
      <c r="D71" s="197"/>
      <c r="E71" s="228"/>
      <c r="F71" s="561"/>
      <c r="G71" s="562"/>
      <c r="H71" s="199"/>
      <c r="I71" s="230"/>
      <c r="J71" s="578"/>
      <c r="K71" s="579"/>
      <c r="L71" s="199"/>
      <c r="M71" s="230"/>
      <c r="N71" s="578"/>
      <c r="O71" s="579"/>
      <c r="P71" s="199"/>
      <c r="Q71" s="230"/>
      <c r="R71" s="578"/>
      <c r="S71" s="579"/>
    </row>
    <row r="72" spans="2:19" ht="30" customHeight="1" outlineLevel="1" x14ac:dyDescent="0.25">
      <c r="B72" s="581"/>
      <c r="C72" s="581"/>
      <c r="D72" s="197"/>
      <c r="E72" s="228"/>
      <c r="F72" s="561"/>
      <c r="G72" s="562"/>
      <c r="H72" s="199"/>
      <c r="I72" s="230"/>
      <c r="J72" s="578"/>
      <c r="K72" s="579"/>
      <c r="L72" s="199"/>
      <c r="M72" s="230"/>
      <c r="N72" s="578"/>
      <c r="O72" s="579"/>
      <c r="P72" s="199"/>
      <c r="Q72" s="230"/>
      <c r="R72" s="578"/>
      <c r="S72" s="579"/>
    </row>
    <row r="73" spans="2:19" ht="30" customHeight="1" outlineLevel="1" x14ac:dyDescent="0.25">
      <c r="B73" s="581"/>
      <c r="C73" s="581"/>
      <c r="D73" s="197"/>
      <c r="E73" s="228"/>
      <c r="F73" s="561"/>
      <c r="G73" s="562"/>
      <c r="H73" s="199"/>
      <c r="I73" s="230"/>
      <c r="J73" s="578"/>
      <c r="K73" s="579"/>
      <c r="L73" s="199"/>
      <c r="M73" s="230"/>
      <c r="N73" s="578"/>
      <c r="O73" s="579"/>
      <c r="P73" s="199"/>
      <c r="Q73" s="230"/>
      <c r="R73" s="578"/>
      <c r="S73" s="579"/>
    </row>
    <row r="74" spans="2:19" ht="30" customHeight="1" outlineLevel="1" x14ac:dyDescent="0.25">
      <c r="B74" s="581"/>
      <c r="C74" s="581"/>
      <c r="D74" s="197"/>
      <c r="E74" s="228"/>
      <c r="F74" s="561"/>
      <c r="G74" s="562"/>
      <c r="H74" s="199"/>
      <c r="I74" s="230"/>
      <c r="J74" s="578"/>
      <c r="K74" s="579"/>
      <c r="L74" s="199"/>
      <c r="M74" s="230"/>
      <c r="N74" s="578"/>
      <c r="O74" s="579"/>
      <c r="P74" s="199"/>
      <c r="Q74" s="230"/>
      <c r="R74" s="578"/>
      <c r="S74" s="579"/>
    </row>
    <row r="75" spans="2:19" ht="30" customHeight="1" outlineLevel="1" x14ac:dyDescent="0.25">
      <c r="B75" s="581"/>
      <c r="C75" s="581"/>
      <c r="D75" s="197"/>
      <c r="E75" s="228"/>
      <c r="F75" s="561"/>
      <c r="G75" s="562"/>
      <c r="H75" s="199"/>
      <c r="I75" s="230"/>
      <c r="J75" s="578"/>
      <c r="K75" s="579"/>
      <c r="L75" s="199"/>
      <c r="M75" s="230"/>
      <c r="N75" s="578"/>
      <c r="O75" s="579"/>
      <c r="P75" s="199"/>
      <c r="Q75" s="230"/>
      <c r="R75" s="578"/>
      <c r="S75" s="579"/>
    </row>
    <row r="76" spans="2:19" ht="30" customHeight="1" outlineLevel="1" x14ac:dyDescent="0.25">
      <c r="B76" s="549"/>
      <c r="C76" s="549"/>
      <c r="D76" s="197"/>
      <c r="E76" s="228"/>
      <c r="F76" s="561"/>
      <c r="G76" s="562"/>
      <c r="H76" s="199"/>
      <c r="I76" s="230"/>
      <c r="J76" s="578"/>
      <c r="K76" s="579"/>
      <c r="L76" s="199"/>
      <c r="M76" s="230"/>
      <c r="N76" s="578"/>
      <c r="O76" s="579"/>
      <c r="P76" s="199"/>
      <c r="Q76" s="230"/>
      <c r="R76" s="578"/>
      <c r="S76" s="579"/>
    </row>
    <row r="77" spans="2:19" ht="35.25" customHeight="1" x14ac:dyDescent="0.25">
      <c r="B77" s="536" t="s">
        <v>281</v>
      </c>
      <c r="C77" s="577" t="s">
        <v>580</v>
      </c>
      <c r="D77" s="210" t="s">
        <v>282</v>
      </c>
      <c r="E77" s="514" t="s">
        <v>265</v>
      </c>
      <c r="F77" s="515"/>
      <c r="G77" s="195" t="s">
        <v>226</v>
      </c>
      <c r="H77" s="210" t="s">
        <v>282</v>
      </c>
      <c r="I77" s="514" t="s">
        <v>265</v>
      </c>
      <c r="J77" s="515"/>
      <c r="K77" s="195" t="s">
        <v>226</v>
      </c>
      <c r="L77" s="210" t="s">
        <v>282</v>
      </c>
      <c r="M77" s="514" t="s">
        <v>265</v>
      </c>
      <c r="N77" s="515"/>
      <c r="O77" s="195" t="s">
        <v>226</v>
      </c>
      <c r="P77" s="210" t="s">
        <v>282</v>
      </c>
      <c r="Q77" s="514" t="s">
        <v>265</v>
      </c>
      <c r="R77" s="515"/>
      <c r="S77" s="195" t="s">
        <v>226</v>
      </c>
    </row>
    <row r="78" spans="2:19" ht="35.25" customHeight="1" x14ac:dyDescent="0.25">
      <c r="B78" s="547"/>
      <c r="C78" s="577"/>
      <c r="D78" s="231"/>
      <c r="E78" s="572"/>
      <c r="F78" s="573"/>
      <c r="G78" s="232"/>
      <c r="H78" s="233"/>
      <c r="I78" s="574"/>
      <c r="J78" s="575"/>
      <c r="K78" s="234"/>
      <c r="L78" s="233"/>
      <c r="M78" s="574"/>
      <c r="N78" s="575"/>
      <c r="O78" s="234"/>
      <c r="P78" s="233"/>
      <c r="Q78" s="574"/>
      <c r="R78" s="575"/>
      <c r="S78" s="234"/>
    </row>
    <row r="79" spans="2:19" ht="35.25" customHeight="1" outlineLevel="1" x14ac:dyDescent="0.25">
      <c r="B79" s="547"/>
      <c r="C79" s="577"/>
      <c r="D79" s="231"/>
      <c r="E79" s="572"/>
      <c r="F79" s="573"/>
      <c r="G79" s="232"/>
      <c r="H79" s="233"/>
      <c r="I79" s="574"/>
      <c r="J79" s="575"/>
      <c r="K79" s="234"/>
      <c r="L79" s="233"/>
      <c r="M79" s="574"/>
      <c r="N79" s="575"/>
      <c r="O79" s="234"/>
      <c r="P79" s="233"/>
      <c r="Q79" s="574"/>
      <c r="R79" s="575"/>
      <c r="S79" s="234"/>
    </row>
    <row r="80" spans="2:19" ht="35.25" customHeight="1" outlineLevel="1" x14ac:dyDescent="0.25">
      <c r="B80" s="547"/>
      <c r="C80" s="577"/>
      <c r="D80" s="231"/>
      <c r="E80" s="572"/>
      <c r="F80" s="573"/>
      <c r="G80" s="232"/>
      <c r="H80" s="233"/>
      <c r="I80" s="574"/>
      <c r="J80" s="575"/>
      <c r="K80" s="234"/>
      <c r="L80" s="233"/>
      <c r="M80" s="574"/>
      <c r="N80" s="575"/>
      <c r="O80" s="234"/>
      <c r="P80" s="233"/>
      <c r="Q80" s="574"/>
      <c r="R80" s="575"/>
      <c r="S80" s="234"/>
    </row>
    <row r="81" spans="2:19" ht="35.25" customHeight="1" outlineLevel="1" x14ac:dyDescent="0.25">
      <c r="B81" s="547"/>
      <c r="C81" s="577"/>
      <c r="D81" s="231"/>
      <c r="E81" s="572"/>
      <c r="F81" s="573"/>
      <c r="G81" s="232"/>
      <c r="H81" s="233"/>
      <c r="I81" s="574"/>
      <c r="J81" s="575"/>
      <c r="K81" s="234"/>
      <c r="L81" s="233"/>
      <c r="M81" s="574"/>
      <c r="N81" s="575"/>
      <c r="O81" s="234"/>
      <c r="P81" s="233"/>
      <c r="Q81" s="574"/>
      <c r="R81" s="575"/>
      <c r="S81" s="234"/>
    </row>
    <row r="82" spans="2:19" ht="35.25" customHeight="1" outlineLevel="1" x14ac:dyDescent="0.25">
      <c r="B82" s="547"/>
      <c r="C82" s="577"/>
      <c r="D82" s="231"/>
      <c r="E82" s="572"/>
      <c r="F82" s="573"/>
      <c r="G82" s="232"/>
      <c r="H82" s="233"/>
      <c r="I82" s="574"/>
      <c r="J82" s="575"/>
      <c r="K82" s="234"/>
      <c r="L82" s="233"/>
      <c r="M82" s="574"/>
      <c r="N82" s="575"/>
      <c r="O82" s="234"/>
      <c r="P82" s="233"/>
      <c r="Q82" s="574"/>
      <c r="R82" s="575"/>
      <c r="S82" s="234"/>
    </row>
    <row r="83" spans="2:19" ht="33" customHeight="1" outlineLevel="1" x14ac:dyDescent="0.25">
      <c r="B83" s="537"/>
      <c r="C83" s="577"/>
      <c r="D83" s="231"/>
      <c r="E83" s="572"/>
      <c r="F83" s="573"/>
      <c r="G83" s="232"/>
      <c r="H83" s="233"/>
      <c r="I83" s="574"/>
      <c r="J83" s="575"/>
      <c r="K83" s="234"/>
      <c r="L83" s="233"/>
      <c r="M83" s="574"/>
      <c r="N83" s="575"/>
      <c r="O83" s="234"/>
      <c r="P83" s="233"/>
      <c r="Q83" s="574"/>
      <c r="R83" s="575"/>
      <c r="S83" s="234"/>
    </row>
    <row r="84" spans="2:19" ht="31.5" customHeight="1" thickBot="1" x14ac:dyDescent="0.3">
      <c r="B84" s="183"/>
      <c r="C84" s="235"/>
      <c r="D84" s="207"/>
    </row>
    <row r="85" spans="2:19" ht="30.75" customHeight="1" thickBot="1" x14ac:dyDescent="0.3">
      <c r="B85" s="183"/>
      <c r="C85" s="183"/>
      <c r="D85" s="555" t="s">
        <v>227</v>
      </c>
      <c r="E85" s="556"/>
      <c r="F85" s="556"/>
      <c r="G85" s="557"/>
      <c r="H85" s="518" t="s">
        <v>227</v>
      </c>
      <c r="I85" s="519"/>
      <c r="J85" s="519"/>
      <c r="K85" s="520"/>
      <c r="L85" s="556" t="s">
        <v>229</v>
      </c>
      <c r="M85" s="556"/>
      <c r="N85" s="556"/>
      <c r="O85" s="556"/>
      <c r="P85" s="556" t="s">
        <v>228</v>
      </c>
      <c r="Q85" s="556"/>
      <c r="R85" s="556"/>
      <c r="S85" s="557"/>
    </row>
    <row r="86" spans="2:19" ht="30.75" customHeight="1" x14ac:dyDescent="0.25">
      <c r="B86" s="548" t="s">
        <v>283</v>
      </c>
      <c r="C86" s="548" t="s">
        <v>284</v>
      </c>
      <c r="D86" s="510" t="s">
        <v>285</v>
      </c>
      <c r="E86" s="570"/>
      <c r="F86" s="208" t="s">
        <v>226</v>
      </c>
      <c r="G86" s="236" t="s">
        <v>265</v>
      </c>
      <c r="H86" s="571" t="s">
        <v>285</v>
      </c>
      <c r="I86" s="570"/>
      <c r="J86" s="208" t="s">
        <v>226</v>
      </c>
      <c r="K86" s="236" t="s">
        <v>265</v>
      </c>
      <c r="L86" s="571" t="s">
        <v>285</v>
      </c>
      <c r="M86" s="570"/>
      <c r="N86" s="208" t="s">
        <v>226</v>
      </c>
      <c r="O86" s="236" t="s">
        <v>265</v>
      </c>
      <c r="P86" s="571" t="s">
        <v>285</v>
      </c>
      <c r="Q86" s="570"/>
      <c r="R86" s="208" t="s">
        <v>226</v>
      </c>
      <c r="S86" s="236" t="s">
        <v>265</v>
      </c>
    </row>
    <row r="87" spans="2:19" ht="29.25" customHeight="1" x14ac:dyDescent="0.25">
      <c r="B87" s="549"/>
      <c r="C87" s="549"/>
      <c r="D87" s="561"/>
      <c r="E87" s="576"/>
      <c r="F87" s="227"/>
      <c r="G87" s="237"/>
      <c r="H87" s="238"/>
      <c r="I87" s="239"/>
      <c r="J87" s="229"/>
      <c r="K87" s="240"/>
      <c r="L87" s="238"/>
      <c r="M87" s="239"/>
      <c r="N87" s="229"/>
      <c r="O87" s="240"/>
      <c r="P87" s="238"/>
      <c r="Q87" s="239"/>
      <c r="R87" s="229"/>
      <c r="S87" s="240"/>
    </row>
    <row r="88" spans="2:19" ht="45" customHeight="1" x14ac:dyDescent="0.25">
      <c r="B88" s="569" t="s">
        <v>286</v>
      </c>
      <c r="C88" s="536" t="s">
        <v>287</v>
      </c>
      <c r="D88" s="194" t="s">
        <v>288</v>
      </c>
      <c r="E88" s="194" t="s">
        <v>289</v>
      </c>
      <c r="F88" s="210" t="s">
        <v>290</v>
      </c>
      <c r="G88" s="195" t="s">
        <v>291</v>
      </c>
      <c r="H88" s="194" t="s">
        <v>288</v>
      </c>
      <c r="I88" s="194" t="s">
        <v>289</v>
      </c>
      <c r="J88" s="210" t="s">
        <v>290</v>
      </c>
      <c r="K88" s="195" t="s">
        <v>291</v>
      </c>
      <c r="L88" s="194" t="s">
        <v>288</v>
      </c>
      <c r="M88" s="194" t="s">
        <v>289</v>
      </c>
      <c r="N88" s="210" t="s">
        <v>290</v>
      </c>
      <c r="O88" s="195" t="s">
        <v>291</v>
      </c>
      <c r="P88" s="194" t="s">
        <v>288</v>
      </c>
      <c r="Q88" s="194" t="s">
        <v>289</v>
      </c>
      <c r="R88" s="210" t="s">
        <v>290</v>
      </c>
      <c r="S88" s="195" t="s">
        <v>291</v>
      </c>
    </row>
    <row r="89" spans="2:19" ht="29.25" customHeight="1" x14ac:dyDescent="0.25">
      <c r="B89" s="569"/>
      <c r="C89" s="547"/>
      <c r="D89" s="563"/>
      <c r="E89" s="565"/>
      <c r="F89" s="563"/>
      <c r="G89" s="567"/>
      <c r="H89" s="521"/>
      <c r="I89" s="521"/>
      <c r="J89" s="521"/>
      <c r="K89" s="523"/>
      <c r="L89" s="521"/>
      <c r="M89" s="521"/>
      <c r="N89" s="521"/>
      <c r="O89" s="523"/>
      <c r="P89" s="521"/>
      <c r="Q89" s="521"/>
      <c r="R89" s="521"/>
      <c r="S89" s="523"/>
    </row>
    <row r="90" spans="2:19" ht="29.25" customHeight="1" x14ac:dyDescent="0.25">
      <c r="B90" s="569"/>
      <c r="C90" s="547"/>
      <c r="D90" s="564"/>
      <c r="E90" s="566"/>
      <c r="F90" s="564"/>
      <c r="G90" s="568"/>
      <c r="H90" s="522"/>
      <c r="I90" s="522"/>
      <c r="J90" s="522"/>
      <c r="K90" s="524"/>
      <c r="L90" s="522"/>
      <c r="M90" s="522"/>
      <c r="N90" s="522"/>
      <c r="O90" s="524"/>
      <c r="P90" s="522"/>
      <c r="Q90" s="522"/>
      <c r="R90" s="522"/>
      <c r="S90" s="524"/>
    </row>
    <row r="91" spans="2:19" ht="36" outlineLevel="1" x14ac:dyDescent="0.25">
      <c r="B91" s="569"/>
      <c r="C91" s="547"/>
      <c r="D91" s="194" t="s">
        <v>288</v>
      </c>
      <c r="E91" s="194" t="s">
        <v>289</v>
      </c>
      <c r="F91" s="210" t="s">
        <v>290</v>
      </c>
      <c r="G91" s="195" t="s">
        <v>291</v>
      </c>
      <c r="H91" s="194" t="s">
        <v>288</v>
      </c>
      <c r="I91" s="194" t="s">
        <v>289</v>
      </c>
      <c r="J91" s="210" t="s">
        <v>290</v>
      </c>
      <c r="K91" s="195" t="s">
        <v>291</v>
      </c>
      <c r="L91" s="194" t="s">
        <v>288</v>
      </c>
      <c r="M91" s="194" t="s">
        <v>289</v>
      </c>
      <c r="N91" s="210" t="s">
        <v>290</v>
      </c>
      <c r="O91" s="195" t="s">
        <v>291</v>
      </c>
      <c r="P91" s="194" t="s">
        <v>288</v>
      </c>
      <c r="Q91" s="194" t="s">
        <v>289</v>
      </c>
      <c r="R91" s="210" t="s">
        <v>290</v>
      </c>
      <c r="S91" s="195" t="s">
        <v>291</v>
      </c>
    </row>
    <row r="92" spans="2:19" ht="29.25" customHeight="1" outlineLevel="1" x14ac:dyDescent="0.25">
      <c r="B92" s="569"/>
      <c r="C92" s="547"/>
      <c r="D92" s="563"/>
      <c r="E92" s="565"/>
      <c r="F92" s="563"/>
      <c r="G92" s="567"/>
      <c r="H92" s="521"/>
      <c r="I92" s="521"/>
      <c r="J92" s="521"/>
      <c r="K92" s="523"/>
      <c r="L92" s="521"/>
      <c r="M92" s="521"/>
      <c r="N92" s="521"/>
      <c r="O92" s="523"/>
      <c r="P92" s="521"/>
      <c r="Q92" s="521"/>
      <c r="R92" s="521"/>
      <c r="S92" s="523"/>
    </row>
    <row r="93" spans="2:19" ht="29.25" customHeight="1" outlineLevel="1" x14ac:dyDescent="0.25">
      <c r="B93" s="569"/>
      <c r="C93" s="547"/>
      <c r="D93" s="564"/>
      <c r="E93" s="566"/>
      <c r="F93" s="564"/>
      <c r="G93" s="568"/>
      <c r="H93" s="522"/>
      <c r="I93" s="522"/>
      <c r="J93" s="522"/>
      <c r="K93" s="524"/>
      <c r="L93" s="522"/>
      <c r="M93" s="522"/>
      <c r="N93" s="522"/>
      <c r="O93" s="524"/>
      <c r="P93" s="522"/>
      <c r="Q93" s="522"/>
      <c r="R93" s="522"/>
      <c r="S93" s="524"/>
    </row>
    <row r="94" spans="2:19" ht="36" outlineLevel="1" x14ac:dyDescent="0.25">
      <c r="B94" s="569"/>
      <c r="C94" s="547"/>
      <c r="D94" s="194" t="s">
        <v>288</v>
      </c>
      <c r="E94" s="194" t="s">
        <v>289</v>
      </c>
      <c r="F94" s="210" t="s">
        <v>290</v>
      </c>
      <c r="G94" s="195" t="s">
        <v>291</v>
      </c>
      <c r="H94" s="194" t="s">
        <v>288</v>
      </c>
      <c r="I94" s="194" t="s">
        <v>289</v>
      </c>
      <c r="J94" s="210" t="s">
        <v>290</v>
      </c>
      <c r="K94" s="195" t="s">
        <v>291</v>
      </c>
      <c r="L94" s="194" t="s">
        <v>288</v>
      </c>
      <c r="M94" s="194" t="s">
        <v>289</v>
      </c>
      <c r="N94" s="210" t="s">
        <v>290</v>
      </c>
      <c r="O94" s="195" t="s">
        <v>291</v>
      </c>
      <c r="P94" s="194" t="s">
        <v>288</v>
      </c>
      <c r="Q94" s="194" t="s">
        <v>289</v>
      </c>
      <c r="R94" s="210" t="s">
        <v>290</v>
      </c>
      <c r="S94" s="195" t="s">
        <v>291</v>
      </c>
    </row>
    <row r="95" spans="2:19" ht="29.25" customHeight="1" outlineLevel="1" x14ac:dyDescent="0.25">
      <c r="B95" s="569"/>
      <c r="C95" s="547"/>
      <c r="D95" s="563"/>
      <c r="E95" s="565"/>
      <c r="F95" s="563"/>
      <c r="G95" s="567"/>
      <c r="H95" s="521"/>
      <c r="I95" s="521"/>
      <c r="J95" s="521"/>
      <c r="K95" s="523"/>
      <c r="L95" s="521"/>
      <c r="M95" s="521"/>
      <c r="N95" s="521"/>
      <c r="O95" s="523"/>
      <c r="P95" s="521"/>
      <c r="Q95" s="521"/>
      <c r="R95" s="521"/>
      <c r="S95" s="523"/>
    </row>
    <row r="96" spans="2:19" ht="29.25" customHeight="1" outlineLevel="1" x14ac:dyDescent="0.25">
      <c r="B96" s="569"/>
      <c r="C96" s="547"/>
      <c r="D96" s="564"/>
      <c r="E96" s="566"/>
      <c r="F96" s="564"/>
      <c r="G96" s="568"/>
      <c r="H96" s="522"/>
      <c r="I96" s="522"/>
      <c r="J96" s="522"/>
      <c r="K96" s="524"/>
      <c r="L96" s="522"/>
      <c r="M96" s="522"/>
      <c r="N96" s="522"/>
      <c r="O96" s="524"/>
      <c r="P96" s="522"/>
      <c r="Q96" s="522"/>
      <c r="R96" s="522"/>
      <c r="S96" s="524"/>
    </row>
    <row r="97" spans="2:19" ht="36" outlineLevel="1" x14ac:dyDescent="0.25">
      <c r="B97" s="569"/>
      <c r="C97" s="547"/>
      <c r="D97" s="194" t="s">
        <v>288</v>
      </c>
      <c r="E97" s="194" t="s">
        <v>289</v>
      </c>
      <c r="F97" s="210" t="s">
        <v>290</v>
      </c>
      <c r="G97" s="195" t="s">
        <v>291</v>
      </c>
      <c r="H97" s="194" t="s">
        <v>288</v>
      </c>
      <c r="I97" s="194" t="s">
        <v>289</v>
      </c>
      <c r="J97" s="210" t="s">
        <v>290</v>
      </c>
      <c r="K97" s="195" t="s">
        <v>291</v>
      </c>
      <c r="L97" s="194" t="s">
        <v>288</v>
      </c>
      <c r="M97" s="194" t="s">
        <v>289</v>
      </c>
      <c r="N97" s="210" t="s">
        <v>290</v>
      </c>
      <c r="O97" s="195" t="s">
        <v>291</v>
      </c>
      <c r="P97" s="194" t="s">
        <v>288</v>
      </c>
      <c r="Q97" s="194" t="s">
        <v>289</v>
      </c>
      <c r="R97" s="210" t="s">
        <v>290</v>
      </c>
      <c r="S97" s="195" t="s">
        <v>291</v>
      </c>
    </row>
    <row r="98" spans="2:19" ht="29.25" customHeight="1" outlineLevel="1" x14ac:dyDescent="0.25">
      <c r="B98" s="569"/>
      <c r="C98" s="547"/>
      <c r="D98" s="563"/>
      <c r="E98" s="565"/>
      <c r="F98" s="563"/>
      <c r="G98" s="567"/>
      <c r="H98" s="521"/>
      <c r="I98" s="521"/>
      <c r="J98" s="521"/>
      <c r="K98" s="523"/>
      <c r="L98" s="521"/>
      <c r="M98" s="521"/>
      <c r="N98" s="521"/>
      <c r="O98" s="523"/>
      <c r="P98" s="521"/>
      <c r="Q98" s="521"/>
      <c r="R98" s="521"/>
      <c r="S98" s="523"/>
    </row>
    <row r="99" spans="2:19" ht="29.25" customHeight="1" outlineLevel="1" x14ac:dyDescent="0.25">
      <c r="B99" s="569"/>
      <c r="C99" s="537"/>
      <c r="D99" s="564"/>
      <c r="E99" s="566"/>
      <c r="F99" s="564"/>
      <c r="G99" s="568"/>
      <c r="H99" s="522"/>
      <c r="I99" s="522"/>
      <c r="J99" s="522"/>
      <c r="K99" s="524"/>
      <c r="L99" s="522"/>
      <c r="M99" s="522"/>
      <c r="N99" s="522"/>
      <c r="O99" s="524"/>
      <c r="P99" s="522"/>
      <c r="Q99" s="522"/>
      <c r="R99" s="522"/>
      <c r="S99" s="524"/>
    </row>
    <row r="100" spans="2:19" ht="15.75" thickBot="1" x14ac:dyDescent="0.3">
      <c r="B100" s="183"/>
      <c r="C100" s="183"/>
    </row>
    <row r="101" spans="2:19" ht="15.75" thickBot="1" x14ac:dyDescent="0.3">
      <c r="B101" s="183"/>
      <c r="C101" s="183"/>
      <c r="D101" s="555" t="s">
        <v>227</v>
      </c>
      <c r="E101" s="556"/>
      <c r="F101" s="556"/>
      <c r="G101" s="557"/>
      <c r="H101" s="518" t="s">
        <v>292</v>
      </c>
      <c r="I101" s="519"/>
      <c r="J101" s="519"/>
      <c r="K101" s="520"/>
      <c r="L101" s="518" t="s">
        <v>229</v>
      </c>
      <c r="M101" s="519"/>
      <c r="N101" s="519"/>
      <c r="O101" s="520"/>
      <c r="P101" s="518" t="s">
        <v>230</v>
      </c>
      <c r="Q101" s="519"/>
      <c r="R101" s="519"/>
      <c r="S101" s="520"/>
    </row>
    <row r="102" spans="2:19" ht="33.75" customHeight="1" x14ac:dyDescent="0.25">
      <c r="B102" s="558" t="s">
        <v>293</v>
      </c>
      <c r="C102" s="548" t="s">
        <v>294</v>
      </c>
      <c r="D102" s="241" t="s">
        <v>295</v>
      </c>
      <c r="E102" s="242" t="s">
        <v>296</v>
      </c>
      <c r="F102" s="510" t="s">
        <v>297</v>
      </c>
      <c r="G102" s="511"/>
      <c r="H102" s="241" t="s">
        <v>295</v>
      </c>
      <c r="I102" s="242" t="s">
        <v>296</v>
      </c>
      <c r="J102" s="510" t="s">
        <v>297</v>
      </c>
      <c r="K102" s="511"/>
      <c r="L102" s="241" t="s">
        <v>295</v>
      </c>
      <c r="M102" s="242" t="s">
        <v>296</v>
      </c>
      <c r="N102" s="510" t="s">
        <v>297</v>
      </c>
      <c r="O102" s="511"/>
      <c r="P102" s="241" t="s">
        <v>295</v>
      </c>
      <c r="Q102" s="242" t="s">
        <v>296</v>
      </c>
      <c r="R102" s="510" t="s">
        <v>297</v>
      </c>
      <c r="S102" s="511"/>
    </row>
    <row r="103" spans="2:19" ht="30" customHeight="1" x14ac:dyDescent="0.25">
      <c r="B103" s="559"/>
      <c r="C103" s="549"/>
      <c r="D103" s="243"/>
      <c r="E103" s="244"/>
      <c r="F103" s="561"/>
      <c r="G103" s="562"/>
      <c r="H103" s="245"/>
      <c r="I103" s="246"/>
      <c r="J103" s="525"/>
      <c r="K103" s="526"/>
      <c r="L103" s="245"/>
      <c r="M103" s="246"/>
      <c r="N103" s="525"/>
      <c r="O103" s="526"/>
      <c r="P103" s="245"/>
      <c r="Q103" s="246"/>
      <c r="R103" s="525"/>
      <c r="S103" s="526"/>
    </row>
    <row r="104" spans="2:19" ht="32.25" customHeight="1" x14ac:dyDescent="0.25">
      <c r="B104" s="559"/>
      <c r="C104" s="558" t="s">
        <v>298</v>
      </c>
      <c r="D104" s="247" t="s">
        <v>295</v>
      </c>
      <c r="E104" s="194" t="s">
        <v>296</v>
      </c>
      <c r="F104" s="194" t="s">
        <v>299</v>
      </c>
      <c r="G104" s="217" t="s">
        <v>300</v>
      </c>
      <c r="H104" s="247" t="s">
        <v>295</v>
      </c>
      <c r="I104" s="194" t="s">
        <v>296</v>
      </c>
      <c r="J104" s="194" t="s">
        <v>299</v>
      </c>
      <c r="K104" s="217" t="s">
        <v>300</v>
      </c>
      <c r="L104" s="247" t="s">
        <v>295</v>
      </c>
      <c r="M104" s="194" t="s">
        <v>296</v>
      </c>
      <c r="N104" s="194" t="s">
        <v>299</v>
      </c>
      <c r="O104" s="217" t="s">
        <v>300</v>
      </c>
      <c r="P104" s="247" t="s">
        <v>295</v>
      </c>
      <c r="Q104" s="194" t="s">
        <v>296</v>
      </c>
      <c r="R104" s="194" t="s">
        <v>299</v>
      </c>
      <c r="S104" s="217" t="s">
        <v>300</v>
      </c>
    </row>
    <row r="105" spans="2:19" ht="27.75" customHeight="1" x14ac:dyDescent="0.25">
      <c r="B105" s="559"/>
      <c r="C105" s="559"/>
      <c r="D105" s="243"/>
      <c r="E105" s="212"/>
      <c r="F105" s="228"/>
      <c r="G105" s="237"/>
      <c r="H105" s="245"/>
      <c r="I105" s="214"/>
      <c r="J105" s="230"/>
      <c r="K105" s="240"/>
      <c r="L105" s="245"/>
      <c r="M105" s="214"/>
      <c r="N105" s="230"/>
      <c r="O105" s="240"/>
      <c r="P105" s="245"/>
      <c r="Q105" s="214"/>
      <c r="R105" s="230"/>
      <c r="S105" s="240"/>
    </row>
    <row r="106" spans="2:19" ht="27.75" customHeight="1" outlineLevel="1" x14ac:dyDescent="0.25">
      <c r="B106" s="559"/>
      <c r="C106" s="559"/>
      <c r="D106" s="247" t="s">
        <v>295</v>
      </c>
      <c r="E106" s="194" t="s">
        <v>296</v>
      </c>
      <c r="F106" s="194" t="s">
        <v>299</v>
      </c>
      <c r="G106" s="217" t="s">
        <v>300</v>
      </c>
      <c r="H106" s="247" t="s">
        <v>295</v>
      </c>
      <c r="I106" s="194" t="s">
        <v>296</v>
      </c>
      <c r="J106" s="194" t="s">
        <v>299</v>
      </c>
      <c r="K106" s="217" t="s">
        <v>300</v>
      </c>
      <c r="L106" s="247" t="s">
        <v>295</v>
      </c>
      <c r="M106" s="194" t="s">
        <v>296</v>
      </c>
      <c r="N106" s="194" t="s">
        <v>299</v>
      </c>
      <c r="O106" s="217" t="s">
        <v>300</v>
      </c>
      <c r="P106" s="247" t="s">
        <v>295</v>
      </c>
      <c r="Q106" s="194" t="s">
        <v>296</v>
      </c>
      <c r="R106" s="194" t="s">
        <v>299</v>
      </c>
      <c r="S106" s="217" t="s">
        <v>300</v>
      </c>
    </row>
    <row r="107" spans="2:19" ht="27.75" customHeight="1" outlineLevel="1" x14ac:dyDescent="0.25">
      <c r="B107" s="559"/>
      <c r="C107" s="559"/>
      <c r="D107" s="243"/>
      <c r="E107" s="212"/>
      <c r="F107" s="228"/>
      <c r="G107" s="237"/>
      <c r="H107" s="245"/>
      <c r="I107" s="214"/>
      <c r="J107" s="230"/>
      <c r="K107" s="240"/>
      <c r="L107" s="245"/>
      <c r="M107" s="214"/>
      <c r="N107" s="230"/>
      <c r="O107" s="240"/>
      <c r="P107" s="245"/>
      <c r="Q107" s="214"/>
      <c r="R107" s="230"/>
      <c r="S107" s="240"/>
    </row>
    <row r="108" spans="2:19" ht="27.75" customHeight="1" outlineLevel="1" x14ac:dyDescent="0.25">
      <c r="B108" s="559"/>
      <c r="C108" s="559"/>
      <c r="D108" s="247" t="s">
        <v>295</v>
      </c>
      <c r="E108" s="194" t="s">
        <v>296</v>
      </c>
      <c r="F108" s="194" t="s">
        <v>299</v>
      </c>
      <c r="G108" s="217" t="s">
        <v>300</v>
      </c>
      <c r="H108" s="247" t="s">
        <v>295</v>
      </c>
      <c r="I108" s="194" t="s">
        <v>296</v>
      </c>
      <c r="J108" s="194" t="s">
        <v>299</v>
      </c>
      <c r="K108" s="217" t="s">
        <v>300</v>
      </c>
      <c r="L108" s="247" t="s">
        <v>295</v>
      </c>
      <c r="M108" s="194" t="s">
        <v>296</v>
      </c>
      <c r="N108" s="194" t="s">
        <v>299</v>
      </c>
      <c r="O108" s="217" t="s">
        <v>300</v>
      </c>
      <c r="P108" s="247" t="s">
        <v>295</v>
      </c>
      <c r="Q108" s="194" t="s">
        <v>296</v>
      </c>
      <c r="R108" s="194" t="s">
        <v>299</v>
      </c>
      <c r="S108" s="217" t="s">
        <v>300</v>
      </c>
    </row>
    <row r="109" spans="2:19" ht="27.75" customHeight="1" outlineLevel="1" x14ac:dyDescent="0.25">
      <c r="B109" s="559"/>
      <c r="C109" s="559"/>
      <c r="D109" s="243"/>
      <c r="E109" s="212"/>
      <c r="F109" s="228"/>
      <c r="G109" s="237"/>
      <c r="H109" s="245"/>
      <c r="I109" s="214"/>
      <c r="J109" s="230"/>
      <c r="K109" s="240"/>
      <c r="L109" s="245"/>
      <c r="M109" s="214"/>
      <c r="N109" s="230"/>
      <c r="O109" s="240"/>
      <c r="P109" s="245"/>
      <c r="Q109" s="214"/>
      <c r="R109" s="230"/>
      <c r="S109" s="240"/>
    </row>
    <row r="110" spans="2:19" ht="27.75" customHeight="1" outlineLevel="1" x14ac:dyDescent="0.25">
      <c r="B110" s="559"/>
      <c r="C110" s="559"/>
      <c r="D110" s="247" t="s">
        <v>295</v>
      </c>
      <c r="E110" s="194" t="s">
        <v>296</v>
      </c>
      <c r="F110" s="194" t="s">
        <v>299</v>
      </c>
      <c r="G110" s="217" t="s">
        <v>300</v>
      </c>
      <c r="H110" s="247" t="s">
        <v>295</v>
      </c>
      <c r="I110" s="194" t="s">
        <v>296</v>
      </c>
      <c r="J110" s="194" t="s">
        <v>299</v>
      </c>
      <c r="K110" s="217" t="s">
        <v>300</v>
      </c>
      <c r="L110" s="247" t="s">
        <v>295</v>
      </c>
      <c r="M110" s="194" t="s">
        <v>296</v>
      </c>
      <c r="N110" s="194" t="s">
        <v>299</v>
      </c>
      <c r="O110" s="217" t="s">
        <v>300</v>
      </c>
      <c r="P110" s="247" t="s">
        <v>295</v>
      </c>
      <c r="Q110" s="194" t="s">
        <v>296</v>
      </c>
      <c r="R110" s="194" t="s">
        <v>299</v>
      </c>
      <c r="S110" s="217" t="s">
        <v>300</v>
      </c>
    </row>
    <row r="111" spans="2:19" ht="27.75" customHeight="1" outlineLevel="1" x14ac:dyDescent="0.25">
      <c r="B111" s="560"/>
      <c r="C111" s="560"/>
      <c r="D111" s="243"/>
      <c r="E111" s="212"/>
      <c r="F111" s="228"/>
      <c r="G111" s="237"/>
      <c r="H111" s="245"/>
      <c r="I111" s="214"/>
      <c r="J111" s="230"/>
      <c r="K111" s="240"/>
      <c r="L111" s="245"/>
      <c r="M111" s="214"/>
      <c r="N111" s="230"/>
      <c r="O111" s="240"/>
      <c r="P111" s="245"/>
      <c r="Q111" s="214"/>
      <c r="R111" s="230"/>
      <c r="S111" s="240"/>
    </row>
    <row r="112" spans="2:19" ht="26.25" customHeight="1" x14ac:dyDescent="0.25">
      <c r="B112" s="550" t="s">
        <v>301</v>
      </c>
      <c r="C112" s="553" t="s">
        <v>302</v>
      </c>
      <c r="D112" s="248" t="s">
        <v>303</v>
      </c>
      <c r="E112" s="248" t="s">
        <v>304</v>
      </c>
      <c r="F112" s="248" t="s">
        <v>226</v>
      </c>
      <c r="G112" s="249" t="s">
        <v>305</v>
      </c>
      <c r="H112" s="250" t="s">
        <v>303</v>
      </c>
      <c r="I112" s="248" t="s">
        <v>304</v>
      </c>
      <c r="J112" s="248" t="s">
        <v>226</v>
      </c>
      <c r="K112" s="249" t="s">
        <v>305</v>
      </c>
      <c r="L112" s="248" t="s">
        <v>303</v>
      </c>
      <c r="M112" s="248" t="s">
        <v>304</v>
      </c>
      <c r="N112" s="248" t="s">
        <v>226</v>
      </c>
      <c r="O112" s="249" t="s">
        <v>305</v>
      </c>
      <c r="P112" s="248" t="s">
        <v>303</v>
      </c>
      <c r="Q112" s="248" t="s">
        <v>304</v>
      </c>
      <c r="R112" s="248" t="s">
        <v>226</v>
      </c>
      <c r="S112" s="249" t="s">
        <v>305</v>
      </c>
    </row>
    <row r="113" spans="2:19" ht="32.25" customHeight="1" x14ac:dyDescent="0.25">
      <c r="B113" s="551"/>
      <c r="C113" s="554"/>
      <c r="D113" s="211"/>
      <c r="E113" s="211"/>
      <c r="F113" s="211"/>
      <c r="G113" s="211"/>
      <c r="H113" s="233"/>
      <c r="I113" s="213"/>
      <c r="J113" s="213"/>
      <c r="K113" s="234"/>
      <c r="L113" s="213"/>
      <c r="M113" s="213"/>
      <c r="N113" s="213"/>
      <c r="O113" s="234"/>
      <c r="P113" s="213"/>
      <c r="Q113" s="213"/>
      <c r="R113" s="213"/>
      <c r="S113" s="234"/>
    </row>
    <row r="114" spans="2:19" ht="32.25" customHeight="1" x14ac:dyDescent="0.25">
      <c r="B114" s="551"/>
      <c r="C114" s="550" t="s">
        <v>306</v>
      </c>
      <c r="D114" s="194" t="s">
        <v>307</v>
      </c>
      <c r="E114" s="514" t="s">
        <v>308</v>
      </c>
      <c r="F114" s="515"/>
      <c r="G114" s="195" t="s">
        <v>309</v>
      </c>
      <c r="H114" s="194" t="s">
        <v>307</v>
      </c>
      <c r="I114" s="514" t="s">
        <v>308</v>
      </c>
      <c r="J114" s="515"/>
      <c r="K114" s="195" t="s">
        <v>309</v>
      </c>
      <c r="L114" s="194" t="s">
        <v>307</v>
      </c>
      <c r="M114" s="514" t="s">
        <v>308</v>
      </c>
      <c r="N114" s="515"/>
      <c r="O114" s="195" t="s">
        <v>309</v>
      </c>
      <c r="P114" s="194" t="s">
        <v>307</v>
      </c>
      <c r="Q114" s="194" t="s">
        <v>308</v>
      </c>
      <c r="R114" s="514" t="s">
        <v>308</v>
      </c>
      <c r="S114" s="515"/>
    </row>
    <row r="115" spans="2:19" ht="23.25" customHeight="1" x14ac:dyDescent="0.25">
      <c r="B115" s="551"/>
      <c r="C115" s="551"/>
      <c r="D115" s="251"/>
      <c r="E115" s="538"/>
      <c r="F115" s="539"/>
      <c r="G115" s="198"/>
      <c r="H115" s="252"/>
      <c r="I115" s="516"/>
      <c r="J115" s="517"/>
      <c r="K115" s="223"/>
      <c r="L115" s="252"/>
      <c r="M115" s="516"/>
      <c r="N115" s="517"/>
      <c r="O115" s="201"/>
      <c r="P115" s="252"/>
      <c r="Q115" s="199"/>
      <c r="R115" s="516"/>
      <c r="S115" s="517"/>
    </row>
    <row r="116" spans="2:19" ht="23.25" customHeight="1" outlineLevel="1" x14ac:dyDescent="0.25">
      <c r="B116" s="551"/>
      <c r="C116" s="551"/>
      <c r="D116" s="194" t="s">
        <v>307</v>
      </c>
      <c r="E116" s="514" t="s">
        <v>308</v>
      </c>
      <c r="F116" s="515"/>
      <c r="G116" s="195" t="s">
        <v>309</v>
      </c>
      <c r="H116" s="194" t="s">
        <v>307</v>
      </c>
      <c r="I116" s="514" t="s">
        <v>308</v>
      </c>
      <c r="J116" s="515"/>
      <c r="K116" s="195" t="s">
        <v>309</v>
      </c>
      <c r="L116" s="194" t="s">
        <v>307</v>
      </c>
      <c r="M116" s="514" t="s">
        <v>308</v>
      </c>
      <c r="N116" s="515"/>
      <c r="O116" s="195" t="s">
        <v>309</v>
      </c>
      <c r="P116" s="194" t="s">
        <v>307</v>
      </c>
      <c r="Q116" s="194" t="s">
        <v>308</v>
      </c>
      <c r="R116" s="514" t="s">
        <v>308</v>
      </c>
      <c r="S116" s="515"/>
    </row>
    <row r="117" spans="2:19" ht="23.25" customHeight="1" outlineLevel="1" x14ac:dyDescent="0.25">
      <c r="B117" s="551"/>
      <c r="C117" s="551"/>
      <c r="D117" s="251"/>
      <c r="E117" s="538"/>
      <c r="F117" s="539"/>
      <c r="G117" s="198"/>
      <c r="H117" s="252"/>
      <c r="I117" s="516"/>
      <c r="J117" s="517"/>
      <c r="K117" s="201"/>
      <c r="L117" s="252"/>
      <c r="M117" s="516"/>
      <c r="N117" s="517"/>
      <c r="O117" s="201"/>
      <c r="P117" s="252"/>
      <c r="Q117" s="199"/>
      <c r="R117" s="516"/>
      <c r="S117" s="517"/>
    </row>
    <row r="118" spans="2:19" ht="23.25" customHeight="1" outlineLevel="1" x14ac:dyDescent="0.25">
      <c r="B118" s="551"/>
      <c r="C118" s="551"/>
      <c r="D118" s="194" t="s">
        <v>307</v>
      </c>
      <c r="E118" s="514" t="s">
        <v>308</v>
      </c>
      <c r="F118" s="515"/>
      <c r="G118" s="195" t="s">
        <v>309</v>
      </c>
      <c r="H118" s="194" t="s">
        <v>307</v>
      </c>
      <c r="I118" s="514" t="s">
        <v>308</v>
      </c>
      <c r="J118" s="515"/>
      <c r="K118" s="195" t="s">
        <v>309</v>
      </c>
      <c r="L118" s="194" t="s">
        <v>307</v>
      </c>
      <c r="M118" s="514" t="s">
        <v>308</v>
      </c>
      <c r="N118" s="515"/>
      <c r="O118" s="195" t="s">
        <v>309</v>
      </c>
      <c r="P118" s="194" t="s">
        <v>307</v>
      </c>
      <c r="Q118" s="194" t="s">
        <v>308</v>
      </c>
      <c r="R118" s="514" t="s">
        <v>308</v>
      </c>
      <c r="S118" s="515"/>
    </row>
    <row r="119" spans="2:19" ht="23.25" customHeight="1" outlineLevel="1" x14ac:dyDescent="0.25">
      <c r="B119" s="551"/>
      <c r="C119" s="551"/>
      <c r="D119" s="251"/>
      <c r="E119" s="538"/>
      <c r="F119" s="539"/>
      <c r="G119" s="198"/>
      <c r="H119" s="252"/>
      <c r="I119" s="516"/>
      <c r="J119" s="517"/>
      <c r="K119" s="201"/>
      <c r="L119" s="252"/>
      <c r="M119" s="516"/>
      <c r="N119" s="517"/>
      <c r="O119" s="201"/>
      <c r="P119" s="252"/>
      <c r="Q119" s="199"/>
      <c r="R119" s="516"/>
      <c r="S119" s="517"/>
    </row>
    <row r="120" spans="2:19" ht="23.25" customHeight="1" outlineLevel="1" x14ac:dyDescent="0.25">
      <c r="B120" s="551"/>
      <c r="C120" s="551"/>
      <c r="D120" s="194" t="s">
        <v>307</v>
      </c>
      <c r="E120" s="514" t="s">
        <v>308</v>
      </c>
      <c r="F120" s="515"/>
      <c r="G120" s="195" t="s">
        <v>309</v>
      </c>
      <c r="H120" s="194" t="s">
        <v>307</v>
      </c>
      <c r="I120" s="514" t="s">
        <v>308</v>
      </c>
      <c r="J120" s="515"/>
      <c r="K120" s="195" t="s">
        <v>309</v>
      </c>
      <c r="L120" s="194" t="s">
        <v>307</v>
      </c>
      <c r="M120" s="514" t="s">
        <v>308</v>
      </c>
      <c r="N120" s="515"/>
      <c r="O120" s="195" t="s">
        <v>309</v>
      </c>
      <c r="P120" s="194" t="s">
        <v>307</v>
      </c>
      <c r="Q120" s="194" t="s">
        <v>308</v>
      </c>
      <c r="R120" s="514" t="s">
        <v>308</v>
      </c>
      <c r="S120" s="515"/>
    </row>
    <row r="121" spans="2:19" ht="23.25" customHeight="1" outlineLevel="1" x14ac:dyDescent="0.25">
      <c r="B121" s="552"/>
      <c r="C121" s="552"/>
      <c r="D121" s="251"/>
      <c r="E121" s="538"/>
      <c r="F121" s="539"/>
      <c r="G121" s="198"/>
      <c r="H121" s="252"/>
      <c r="I121" s="516"/>
      <c r="J121" s="517"/>
      <c r="K121" s="201"/>
      <c r="L121" s="252"/>
      <c r="M121" s="516"/>
      <c r="N121" s="517"/>
      <c r="O121" s="201"/>
      <c r="P121" s="252"/>
      <c r="Q121" s="199"/>
      <c r="R121" s="516"/>
      <c r="S121" s="517"/>
    </row>
    <row r="122" spans="2:19" ht="15.75" thickBot="1" x14ac:dyDescent="0.3">
      <c r="B122" s="183"/>
      <c r="C122" s="183"/>
    </row>
    <row r="123" spans="2:19" ht="15.75" thickBot="1" x14ac:dyDescent="0.3">
      <c r="B123" s="183"/>
      <c r="C123" s="183"/>
      <c r="D123" s="555" t="s">
        <v>227</v>
      </c>
      <c r="E123" s="556"/>
      <c r="F123" s="556"/>
      <c r="G123" s="557"/>
      <c r="H123" s="555" t="s">
        <v>228</v>
      </c>
      <c r="I123" s="556"/>
      <c r="J123" s="556"/>
      <c r="K123" s="557"/>
      <c r="L123" s="556" t="s">
        <v>229</v>
      </c>
      <c r="M123" s="556"/>
      <c r="N123" s="556"/>
      <c r="O123" s="556"/>
      <c r="P123" s="555" t="s">
        <v>230</v>
      </c>
      <c r="Q123" s="556"/>
      <c r="R123" s="556"/>
      <c r="S123" s="557"/>
    </row>
    <row r="124" spans="2:19" x14ac:dyDescent="0.25">
      <c r="B124" s="548" t="s">
        <v>310</v>
      </c>
      <c r="C124" s="548" t="s">
        <v>311</v>
      </c>
      <c r="D124" s="510" t="s">
        <v>312</v>
      </c>
      <c r="E124" s="540"/>
      <c r="F124" s="540"/>
      <c r="G124" s="511"/>
      <c r="H124" s="510" t="s">
        <v>312</v>
      </c>
      <c r="I124" s="540"/>
      <c r="J124" s="540"/>
      <c r="K124" s="511"/>
      <c r="L124" s="510" t="s">
        <v>312</v>
      </c>
      <c r="M124" s="540"/>
      <c r="N124" s="540"/>
      <c r="O124" s="511"/>
      <c r="P124" s="510" t="s">
        <v>312</v>
      </c>
      <c r="Q124" s="540"/>
      <c r="R124" s="540"/>
      <c r="S124" s="511"/>
    </row>
    <row r="125" spans="2:19" ht="45" customHeight="1" x14ac:dyDescent="0.25">
      <c r="B125" s="549"/>
      <c r="C125" s="549"/>
      <c r="D125" s="541"/>
      <c r="E125" s="542"/>
      <c r="F125" s="542"/>
      <c r="G125" s="543"/>
      <c r="H125" s="544"/>
      <c r="I125" s="545"/>
      <c r="J125" s="545"/>
      <c r="K125" s="546"/>
      <c r="L125" s="544"/>
      <c r="M125" s="545"/>
      <c r="N125" s="545"/>
      <c r="O125" s="546"/>
      <c r="P125" s="544"/>
      <c r="Q125" s="545"/>
      <c r="R125" s="545"/>
      <c r="S125" s="546"/>
    </row>
    <row r="126" spans="2:19" ht="32.25" customHeight="1" x14ac:dyDescent="0.25">
      <c r="B126" s="536" t="s">
        <v>313</v>
      </c>
      <c r="C126" s="536" t="s">
        <v>314</v>
      </c>
      <c r="D126" s="248" t="s">
        <v>315</v>
      </c>
      <c r="E126" s="216" t="s">
        <v>226</v>
      </c>
      <c r="F126" s="194" t="s">
        <v>248</v>
      </c>
      <c r="G126" s="195" t="s">
        <v>265</v>
      </c>
      <c r="H126" s="248" t="s">
        <v>315</v>
      </c>
      <c r="I126" s="262" t="s">
        <v>226</v>
      </c>
      <c r="J126" s="194" t="s">
        <v>248</v>
      </c>
      <c r="K126" s="195" t="s">
        <v>265</v>
      </c>
      <c r="L126" s="248" t="s">
        <v>315</v>
      </c>
      <c r="M126" s="262" t="s">
        <v>226</v>
      </c>
      <c r="N126" s="194" t="s">
        <v>248</v>
      </c>
      <c r="O126" s="195" t="s">
        <v>265</v>
      </c>
      <c r="P126" s="248" t="s">
        <v>315</v>
      </c>
      <c r="Q126" s="262" t="s">
        <v>226</v>
      </c>
      <c r="R126" s="194" t="s">
        <v>248</v>
      </c>
      <c r="S126" s="195" t="s">
        <v>265</v>
      </c>
    </row>
    <row r="127" spans="2:19" ht="23.25" customHeight="1" x14ac:dyDescent="0.25">
      <c r="B127" s="547"/>
      <c r="C127" s="537"/>
      <c r="D127" s="211"/>
      <c r="E127" s="253"/>
      <c r="F127" s="197"/>
      <c r="G127" s="232"/>
      <c r="H127" s="213"/>
      <c r="I127" s="265"/>
      <c r="J127" s="213"/>
      <c r="K127" s="263"/>
      <c r="L127" s="213"/>
      <c r="M127" s="265"/>
      <c r="N127" s="213"/>
      <c r="O127" s="263"/>
      <c r="P127" s="213"/>
      <c r="Q127" s="265"/>
      <c r="R127" s="213"/>
      <c r="S127" s="263"/>
    </row>
    <row r="128" spans="2:19" ht="29.25" customHeight="1" x14ac:dyDescent="0.25">
      <c r="B128" s="547"/>
      <c r="C128" s="536" t="s">
        <v>316</v>
      </c>
      <c r="D128" s="194" t="s">
        <v>317</v>
      </c>
      <c r="E128" s="514" t="s">
        <v>318</v>
      </c>
      <c r="F128" s="515"/>
      <c r="G128" s="195" t="s">
        <v>319</v>
      </c>
      <c r="H128" s="194" t="s">
        <v>317</v>
      </c>
      <c r="I128" s="514" t="s">
        <v>318</v>
      </c>
      <c r="J128" s="515"/>
      <c r="K128" s="195" t="s">
        <v>319</v>
      </c>
      <c r="L128" s="194" t="s">
        <v>317</v>
      </c>
      <c r="M128" s="514" t="s">
        <v>318</v>
      </c>
      <c r="N128" s="515"/>
      <c r="O128" s="195" t="s">
        <v>319</v>
      </c>
      <c r="P128" s="194" t="s">
        <v>317</v>
      </c>
      <c r="Q128" s="514" t="s">
        <v>318</v>
      </c>
      <c r="R128" s="515"/>
      <c r="S128" s="195" t="s">
        <v>319</v>
      </c>
    </row>
    <row r="129" spans="2:19" ht="39" customHeight="1" x14ac:dyDescent="0.25">
      <c r="B129" s="537"/>
      <c r="C129" s="537"/>
      <c r="D129" s="251"/>
      <c r="E129" s="538"/>
      <c r="F129" s="539"/>
      <c r="G129" s="198"/>
      <c r="H129" s="252"/>
      <c r="I129" s="516"/>
      <c r="J129" s="517"/>
      <c r="K129" s="201"/>
      <c r="L129" s="252"/>
      <c r="M129" s="516"/>
      <c r="N129" s="517"/>
      <c r="O129" s="201"/>
      <c r="P129" s="252"/>
      <c r="Q129" s="516"/>
      <c r="R129" s="517"/>
      <c r="S129" s="201"/>
    </row>
    <row r="133" spans="2:19" hidden="1" x14ac:dyDescent="0.25"/>
    <row r="134" spans="2:19" hidden="1" x14ac:dyDescent="0.25"/>
    <row r="135" spans="2:19" hidden="1" x14ac:dyDescent="0.25">
      <c r="D135" s="164" t="s">
        <v>320</v>
      </c>
    </row>
    <row r="136" spans="2:19" hidden="1" x14ac:dyDescent="0.25">
      <c r="D136" s="164" t="s">
        <v>321</v>
      </c>
      <c r="E136" s="164" t="s">
        <v>322</v>
      </c>
      <c r="F136" s="164" t="s">
        <v>323</v>
      </c>
      <c r="H136" s="164" t="s">
        <v>324</v>
      </c>
      <c r="I136" s="164" t="s">
        <v>325</v>
      </c>
    </row>
    <row r="137" spans="2:19" hidden="1" x14ac:dyDescent="0.25">
      <c r="D137" s="164" t="s">
        <v>326</v>
      </c>
      <c r="E137" s="164" t="s">
        <v>327</v>
      </c>
      <c r="F137" s="164" t="s">
        <v>328</v>
      </c>
      <c r="H137" s="164" t="s">
        <v>329</v>
      </c>
      <c r="I137" s="164" t="s">
        <v>330</v>
      </c>
    </row>
    <row r="138" spans="2:19" hidden="1" x14ac:dyDescent="0.25">
      <c r="D138" s="164" t="s">
        <v>331</v>
      </c>
      <c r="E138" s="164" t="s">
        <v>332</v>
      </c>
      <c r="F138" s="164" t="s">
        <v>333</v>
      </c>
      <c r="H138" s="164" t="s">
        <v>334</v>
      </c>
      <c r="I138" s="164" t="s">
        <v>335</v>
      </c>
    </row>
    <row r="139" spans="2:19" hidden="1" x14ac:dyDescent="0.25">
      <c r="D139" s="164" t="s">
        <v>336</v>
      </c>
      <c r="F139" s="164" t="s">
        <v>337</v>
      </c>
      <c r="G139" s="164" t="s">
        <v>338</v>
      </c>
      <c r="H139" s="164" t="s">
        <v>339</v>
      </c>
      <c r="I139" s="164" t="s">
        <v>340</v>
      </c>
      <c r="K139" s="164" t="s">
        <v>341</v>
      </c>
    </row>
    <row r="140" spans="2:19" hidden="1" x14ac:dyDescent="0.25">
      <c r="D140" s="164" t="s">
        <v>342</v>
      </c>
      <c r="F140" s="164" t="s">
        <v>343</v>
      </c>
      <c r="G140" s="164" t="s">
        <v>344</v>
      </c>
      <c r="H140" s="164" t="s">
        <v>345</v>
      </c>
      <c r="I140" s="164" t="s">
        <v>346</v>
      </c>
      <c r="K140" s="164" t="s">
        <v>347</v>
      </c>
      <c r="L140" s="164" t="s">
        <v>348</v>
      </c>
    </row>
    <row r="141" spans="2:19" hidden="1" x14ac:dyDescent="0.25">
      <c r="D141" s="164" t="s">
        <v>349</v>
      </c>
      <c r="E141" s="254" t="s">
        <v>350</v>
      </c>
      <c r="G141" s="164" t="s">
        <v>351</v>
      </c>
      <c r="H141" s="164" t="s">
        <v>352</v>
      </c>
      <c r="K141" s="164" t="s">
        <v>353</v>
      </c>
      <c r="L141" s="164" t="s">
        <v>354</v>
      </c>
    </row>
    <row r="142" spans="2:19" hidden="1" x14ac:dyDescent="0.25">
      <c r="D142" s="164" t="s">
        <v>355</v>
      </c>
      <c r="E142" s="255" t="s">
        <v>356</v>
      </c>
      <c r="K142" s="164" t="s">
        <v>357</v>
      </c>
      <c r="L142" s="164" t="s">
        <v>358</v>
      </c>
    </row>
    <row r="143" spans="2:19" hidden="1" x14ac:dyDescent="0.25">
      <c r="E143" s="256" t="s">
        <v>359</v>
      </c>
      <c r="H143" s="164" t="s">
        <v>360</v>
      </c>
      <c r="K143" s="164" t="s">
        <v>361</v>
      </c>
      <c r="L143" s="164" t="s">
        <v>362</v>
      </c>
    </row>
    <row r="144" spans="2:19" hidden="1" x14ac:dyDescent="0.25">
      <c r="H144" s="164" t="s">
        <v>363</v>
      </c>
      <c r="K144" s="164" t="s">
        <v>364</v>
      </c>
      <c r="L144" s="164" t="s">
        <v>365</v>
      </c>
    </row>
    <row r="145" spans="2:12" hidden="1" x14ac:dyDescent="0.25">
      <c r="H145" s="164" t="s">
        <v>366</v>
      </c>
      <c r="K145" s="164" t="s">
        <v>367</v>
      </c>
      <c r="L145" s="164" t="s">
        <v>368</v>
      </c>
    </row>
    <row r="146" spans="2:12" hidden="1" x14ac:dyDescent="0.25">
      <c r="B146" s="164" t="s">
        <v>369</v>
      </c>
      <c r="C146" s="164" t="s">
        <v>370</v>
      </c>
      <c r="D146" s="164" t="s">
        <v>369</v>
      </c>
      <c r="G146" s="164" t="s">
        <v>371</v>
      </c>
      <c r="H146" s="164" t="s">
        <v>372</v>
      </c>
      <c r="J146" s="164" t="s">
        <v>194</v>
      </c>
      <c r="K146" s="164" t="s">
        <v>373</v>
      </c>
      <c r="L146" s="164" t="s">
        <v>374</v>
      </c>
    </row>
    <row r="147" spans="2:12" hidden="1" x14ac:dyDescent="0.25">
      <c r="B147" s="164">
        <v>1</v>
      </c>
      <c r="C147" s="164" t="s">
        <v>375</v>
      </c>
      <c r="D147" s="164" t="s">
        <v>376</v>
      </c>
      <c r="E147" s="164" t="s">
        <v>265</v>
      </c>
      <c r="F147" s="164" t="s">
        <v>1</v>
      </c>
      <c r="G147" s="164" t="s">
        <v>377</v>
      </c>
      <c r="H147" s="164" t="s">
        <v>378</v>
      </c>
      <c r="J147" s="164" t="s">
        <v>353</v>
      </c>
      <c r="K147" s="164" t="s">
        <v>379</v>
      </c>
    </row>
    <row r="148" spans="2:12" hidden="1" x14ac:dyDescent="0.25">
      <c r="B148" s="164">
        <v>2</v>
      </c>
      <c r="C148" s="164" t="s">
        <v>380</v>
      </c>
      <c r="D148" s="164" t="s">
        <v>381</v>
      </c>
      <c r="E148" s="164" t="s">
        <v>248</v>
      </c>
      <c r="F148" s="164" t="s">
        <v>3</v>
      </c>
      <c r="G148" s="164" t="s">
        <v>382</v>
      </c>
      <c r="J148" s="164" t="s">
        <v>383</v>
      </c>
      <c r="K148" s="164" t="s">
        <v>384</v>
      </c>
    </row>
    <row r="149" spans="2:12" hidden="1" x14ac:dyDescent="0.25">
      <c r="B149" s="164">
        <v>3</v>
      </c>
      <c r="C149" s="164" t="s">
        <v>385</v>
      </c>
      <c r="D149" s="164" t="s">
        <v>386</v>
      </c>
      <c r="E149" s="164" t="s">
        <v>226</v>
      </c>
      <c r="G149" s="164" t="s">
        <v>387</v>
      </c>
      <c r="J149" s="164" t="s">
        <v>388</v>
      </c>
      <c r="K149" s="164" t="s">
        <v>389</v>
      </c>
    </row>
    <row r="150" spans="2:12" hidden="1" x14ac:dyDescent="0.25">
      <c r="B150" s="164">
        <v>4</v>
      </c>
      <c r="C150" s="164" t="s">
        <v>378</v>
      </c>
      <c r="H150" s="164" t="s">
        <v>390</v>
      </c>
      <c r="I150" s="164" t="s">
        <v>391</v>
      </c>
      <c r="J150" s="164" t="s">
        <v>392</v>
      </c>
      <c r="K150" s="164" t="s">
        <v>393</v>
      </c>
    </row>
    <row r="151" spans="2:12" hidden="1" x14ac:dyDescent="0.25">
      <c r="D151" s="164" t="s">
        <v>387</v>
      </c>
      <c r="H151" s="164" t="s">
        <v>394</v>
      </c>
      <c r="I151" s="164" t="s">
        <v>395</v>
      </c>
      <c r="J151" s="164" t="s">
        <v>396</v>
      </c>
      <c r="K151" s="164" t="s">
        <v>397</v>
      </c>
    </row>
    <row r="152" spans="2:12" hidden="1" x14ac:dyDescent="0.25">
      <c r="D152" s="164" t="s">
        <v>398</v>
      </c>
      <c r="H152" s="164" t="s">
        <v>399</v>
      </c>
      <c r="I152" s="164" t="s">
        <v>400</v>
      </c>
      <c r="J152" s="164" t="s">
        <v>401</v>
      </c>
      <c r="K152" s="164" t="s">
        <v>402</v>
      </c>
    </row>
    <row r="153" spans="2:12" hidden="1" x14ac:dyDescent="0.25">
      <c r="D153" s="164" t="s">
        <v>403</v>
      </c>
      <c r="H153" s="164" t="s">
        <v>404</v>
      </c>
      <c r="J153" s="164" t="s">
        <v>405</v>
      </c>
      <c r="K153" s="164" t="s">
        <v>406</v>
      </c>
    </row>
    <row r="154" spans="2:12" hidden="1" x14ac:dyDescent="0.25">
      <c r="H154" s="164" t="s">
        <v>407</v>
      </c>
      <c r="J154" s="164" t="s">
        <v>408</v>
      </c>
    </row>
    <row r="155" spans="2:12" ht="60" hidden="1" x14ac:dyDescent="0.25">
      <c r="D155" s="257" t="s">
        <v>409</v>
      </c>
      <c r="E155" s="164" t="s">
        <v>410</v>
      </c>
      <c r="F155" s="164" t="s">
        <v>411</v>
      </c>
      <c r="G155" s="164" t="s">
        <v>412</v>
      </c>
      <c r="H155" s="164" t="s">
        <v>413</v>
      </c>
      <c r="I155" s="164" t="s">
        <v>414</v>
      </c>
      <c r="J155" s="164" t="s">
        <v>415</v>
      </c>
      <c r="K155" s="164" t="s">
        <v>416</v>
      </c>
    </row>
    <row r="156" spans="2:12" ht="75" hidden="1" x14ac:dyDescent="0.25">
      <c r="B156" s="164" t="s">
        <v>519</v>
      </c>
      <c r="C156" s="164" t="s">
        <v>518</v>
      </c>
      <c r="D156" s="257" t="s">
        <v>417</v>
      </c>
      <c r="E156" s="164" t="s">
        <v>418</v>
      </c>
      <c r="F156" s="164" t="s">
        <v>419</v>
      </c>
      <c r="G156" s="164" t="s">
        <v>420</v>
      </c>
      <c r="H156" s="164" t="s">
        <v>421</v>
      </c>
      <c r="I156" s="164" t="s">
        <v>422</v>
      </c>
      <c r="J156" s="164" t="s">
        <v>423</v>
      </c>
      <c r="K156" s="164" t="s">
        <v>424</v>
      </c>
    </row>
    <row r="157" spans="2:12" ht="45" hidden="1" x14ac:dyDescent="0.25">
      <c r="B157" s="164" t="s">
        <v>520</v>
      </c>
      <c r="C157" s="164" t="s">
        <v>517</v>
      </c>
      <c r="D157" s="257" t="s">
        <v>425</v>
      </c>
      <c r="E157" s="164" t="s">
        <v>426</v>
      </c>
      <c r="F157" s="164" t="s">
        <v>427</v>
      </c>
      <c r="G157" s="164" t="s">
        <v>428</v>
      </c>
      <c r="H157" s="164" t="s">
        <v>429</v>
      </c>
      <c r="I157" s="164" t="s">
        <v>430</v>
      </c>
      <c r="J157" s="164" t="s">
        <v>431</v>
      </c>
      <c r="K157" s="164" t="s">
        <v>432</v>
      </c>
    </row>
    <row r="158" spans="2:12" hidden="1" x14ac:dyDescent="0.25">
      <c r="B158" s="164" t="s">
        <v>521</v>
      </c>
      <c r="C158" s="164" t="s">
        <v>516</v>
      </c>
      <c r="F158" s="164" t="s">
        <v>433</v>
      </c>
      <c r="G158" s="164" t="s">
        <v>434</v>
      </c>
      <c r="H158" s="164" t="s">
        <v>435</v>
      </c>
      <c r="I158" s="164" t="s">
        <v>436</v>
      </c>
      <c r="J158" s="164" t="s">
        <v>437</v>
      </c>
      <c r="K158" s="164" t="s">
        <v>438</v>
      </c>
    </row>
    <row r="159" spans="2:12" hidden="1" x14ac:dyDescent="0.25">
      <c r="B159" s="164" t="s">
        <v>522</v>
      </c>
      <c r="G159" s="164" t="s">
        <v>439</v>
      </c>
      <c r="H159" s="164" t="s">
        <v>440</v>
      </c>
      <c r="I159" s="164" t="s">
        <v>441</v>
      </c>
      <c r="J159" s="164" t="s">
        <v>442</v>
      </c>
      <c r="K159" s="164" t="s">
        <v>443</v>
      </c>
    </row>
    <row r="160" spans="2:12" hidden="1" x14ac:dyDescent="0.25">
      <c r="C160" s="164" t="s">
        <v>444</v>
      </c>
      <c r="J160" s="164" t="s">
        <v>445</v>
      </c>
    </row>
    <row r="161" spans="2:10" hidden="1" x14ac:dyDescent="0.25">
      <c r="C161" s="164" t="s">
        <v>446</v>
      </c>
      <c r="I161" s="164" t="s">
        <v>447</v>
      </c>
      <c r="J161" s="164" t="s">
        <v>448</v>
      </c>
    </row>
    <row r="162" spans="2:10" hidden="1" x14ac:dyDescent="0.25">
      <c r="B162" s="266" t="s">
        <v>523</v>
      </c>
      <c r="C162" s="164" t="s">
        <v>449</v>
      </c>
      <c r="I162" s="164" t="s">
        <v>450</v>
      </c>
      <c r="J162" s="164" t="s">
        <v>451</v>
      </c>
    </row>
    <row r="163" spans="2:10" hidden="1" x14ac:dyDescent="0.25">
      <c r="B163" s="266" t="s">
        <v>5</v>
      </c>
      <c r="C163" s="164" t="s">
        <v>452</v>
      </c>
      <c r="D163" s="164" t="s">
        <v>453</v>
      </c>
      <c r="E163" s="164" t="s">
        <v>454</v>
      </c>
      <c r="I163" s="164" t="s">
        <v>455</v>
      </c>
      <c r="J163" s="164" t="s">
        <v>194</v>
      </c>
    </row>
    <row r="164" spans="2:10" hidden="1" x14ac:dyDescent="0.25">
      <c r="B164" s="266" t="s">
        <v>2</v>
      </c>
      <c r="D164" s="164" t="s">
        <v>456</v>
      </c>
      <c r="E164" s="164" t="s">
        <v>457</v>
      </c>
      <c r="H164" s="164" t="s">
        <v>329</v>
      </c>
      <c r="I164" s="164" t="s">
        <v>458</v>
      </c>
    </row>
    <row r="165" spans="2:10" hidden="1" x14ac:dyDescent="0.25">
      <c r="B165" s="266" t="s">
        <v>6</v>
      </c>
      <c r="D165" s="164" t="s">
        <v>459</v>
      </c>
      <c r="E165" s="164" t="s">
        <v>460</v>
      </c>
      <c r="H165" s="164" t="s">
        <v>339</v>
      </c>
      <c r="I165" s="164" t="s">
        <v>461</v>
      </c>
      <c r="J165" s="164" t="s">
        <v>462</v>
      </c>
    </row>
    <row r="166" spans="2:10" hidden="1" x14ac:dyDescent="0.25">
      <c r="B166" s="266" t="s">
        <v>524</v>
      </c>
      <c r="C166" s="164" t="s">
        <v>463</v>
      </c>
      <c r="D166" s="164" t="s">
        <v>464</v>
      </c>
      <c r="H166" s="164" t="s">
        <v>345</v>
      </c>
      <c r="I166" s="164" t="s">
        <v>465</v>
      </c>
      <c r="J166" s="164" t="s">
        <v>466</v>
      </c>
    </row>
    <row r="167" spans="2:10" hidden="1" x14ac:dyDescent="0.25">
      <c r="B167" s="266" t="s">
        <v>525</v>
      </c>
      <c r="C167" s="164" t="s">
        <v>467</v>
      </c>
      <c r="H167" s="164" t="s">
        <v>352</v>
      </c>
      <c r="I167" s="164" t="s">
        <v>468</v>
      </c>
    </row>
    <row r="168" spans="2:10" hidden="1" x14ac:dyDescent="0.25">
      <c r="B168" s="266" t="s">
        <v>526</v>
      </c>
      <c r="C168" s="164" t="s">
        <v>469</v>
      </c>
      <c r="E168" s="164" t="s">
        <v>470</v>
      </c>
      <c r="H168" s="164" t="s">
        <v>471</v>
      </c>
      <c r="I168" s="164" t="s">
        <v>472</v>
      </c>
    </row>
    <row r="169" spans="2:10" hidden="1" x14ac:dyDescent="0.25">
      <c r="B169" s="266" t="s">
        <v>527</v>
      </c>
      <c r="C169" s="164" t="s">
        <v>473</v>
      </c>
      <c r="E169" s="164" t="s">
        <v>474</v>
      </c>
      <c r="H169" s="164" t="s">
        <v>475</v>
      </c>
      <c r="I169" s="164" t="s">
        <v>476</v>
      </c>
    </row>
    <row r="170" spans="2:10" hidden="1" x14ac:dyDescent="0.25">
      <c r="B170" s="266" t="s">
        <v>528</v>
      </c>
      <c r="C170" s="164" t="s">
        <v>477</v>
      </c>
      <c r="E170" s="164" t="s">
        <v>478</v>
      </c>
      <c r="H170" s="164" t="s">
        <v>479</v>
      </c>
      <c r="I170" s="164" t="s">
        <v>480</v>
      </c>
    </row>
    <row r="171" spans="2:10" hidden="1" x14ac:dyDescent="0.25">
      <c r="B171" s="266" t="s">
        <v>529</v>
      </c>
      <c r="C171" s="164" t="s">
        <v>481</v>
      </c>
      <c r="E171" s="164" t="s">
        <v>482</v>
      </c>
      <c r="H171" s="164" t="s">
        <v>483</v>
      </c>
      <c r="I171" s="164" t="s">
        <v>484</v>
      </c>
    </row>
    <row r="172" spans="2:10" hidden="1" x14ac:dyDescent="0.25">
      <c r="B172" s="266" t="s">
        <v>530</v>
      </c>
      <c r="C172" s="164" t="s">
        <v>485</v>
      </c>
      <c r="E172" s="164" t="s">
        <v>486</v>
      </c>
      <c r="H172" s="164" t="s">
        <v>487</v>
      </c>
      <c r="I172" s="164" t="s">
        <v>488</v>
      </c>
    </row>
    <row r="173" spans="2:10" hidden="1" x14ac:dyDescent="0.25">
      <c r="B173" s="266" t="s">
        <v>531</v>
      </c>
      <c r="C173" s="164" t="s">
        <v>194</v>
      </c>
      <c r="E173" s="164" t="s">
        <v>489</v>
      </c>
      <c r="H173" s="164" t="s">
        <v>490</v>
      </c>
      <c r="I173" s="164" t="s">
        <v>491</v>
      </c>
    </row>
    <row r="174" spans="2:10" hidden="1" x14ac:dyDescent="0.25">
      <c r="B174" s="266" t="s">
        <v>532</v>
      </c>
      <c r="E174" s="164" t="s">
        <v>492</v>
      </c>
      <c r="H174" s="164" t="s">
        <v>493</v>
      </c>
      <c r="I174" s="164" t="s">
        <v>494</v>
      </c>
    </row>
    <row r="175" spans="2:10" hidden="1" x14ac:dyDescent="0.25">
      <c r="B175" s="266" t="s">
        <v>533</v>
      </c>
      <c r="E175" s="164" t="s">
        <v>495</v>
      </c>
      <c r="H175" s="164" t="s">
        <v>496</v>
      </c>
      <c r="I175" s="164" t="s">
        <v>497</v>
      </c>
    </row>
    <row r="176" spans="2:10" hidden="1" x14ac:dyDescent="0.25">
      <c r="B176" s="266" t="s">
        <v>534</v>
      </c>
      <c r="E176" s="164" t="s">
        <v>498</v>
      </c>
      <c r="H176" s="164" t="s">
        <v>499</v>
      </c>
      <c r="I176" s="164" t="s">
        <v>500</v>
      </c>
    </row>
    <row r="177" spans="2:9" hidden="1" x14ac:dyDescent="0.25">
      <c r="B177" s="266" t="s">
        <v>535</v>
      </c>
      <c r="H177" s="164" t="s">
        <v>501</v>
      </c>
      <c r="I177" s="164" t="s">
        <v>502</v>
      </c>
    </row>
    <row r="178" spans="2:9" hidden="1" x14ac:dyDescent="0.25">
      <c r="B178" s="266" t="s">
        <v>536</v>
      </c>
      <c r="H178" s="164" t="s">
        <v>503</v>
      </c>
    </row>
    <row r="179" spans="2:9" hidden="1" x14ac:dyDescent="0.25">
      <c r="B179" s="266" t="s">
        <v>537</v>
      </c>
      <c r="H179" s="164" t="s">
        <v>504</v>
      </c>
    </row>
    <row r="180" spans="2:9" hidden="1" x14ac:dyDescent="0.25">
      <c r="B180" s="266" t="s">
        <v>538</v>
      </c>
      <c r="H180" s="164" t="s">
        <v>505</v>
      </c>
    </row>
    <row r="181" spans="2:9" hidden="1" x14ac:dyDescent="0.25">
      <c r="B181" s="266" t="s">
        <v>539</v>
      </c>
      <c r="H181" s="164" t="s">
        <v>506</v>
      </c>
    </row>
    <row r="182" spans="2:9" hidden="1" x14ac:dyDescent="0.25">
      <c r="B182" s="266" t="s">
        <v>540</v>
      </c>
      <c r="D182" t="s">
        <v>507</v>
      </c>
      <c r="H182" s="164" t="s">
        <v>508</v>
      </c>
    </row>
    <row r="183" spans="2:9" hidden="1" x14ac:dyDescent="0.25">
      <c r="B183" s="266" t="s">
        <v>541</v>
      </c>
      <c r="D183" t="s">
        <v>509</v>
      </c>
      <c r="H183" s="164" t="s">
        <v>510</v>
      </c>
    </row>
    <row r="184" spans="2:9" hidden="1" x14ac:dyDescent="0.25">
      <c r="B184" s="266" t="s">
        <v>542</v>
      </c>
      <c r="D184" t="s">
        <v>511</v>
      </c>
      <c r="H184" s="164" t="s">
        <v>512</v>
      </c>
    </row>
    <row r="185" spans="2:9" hidden="1" x14ac:dyDescent="0.25">
      <c r="B185" s="266" t="s">
        <v>543</v>
      </c>
      <c r="D185" t="s">
        <v>509</v>
      </c>
      <c r="H185" s="164" t="s">
        <v>513</v>
      </c>
    </row>
    <row r="186" spans="2:9" hidden="1" x14ac:dyDescent="0.25">
      <c r="B186" s="266" t="s">
        <v>544</v>
      </c>
      <c r="D186" t="s">
        <v>514</v>
      </c>
    </row>
    <row r="187" spans="2:9" hidden="1" x14ac:dyDescent="0.25">
      <c r="B187" s="266" t="s">
        <v>545</v>
      </c>
      <c r="D187" t="s">
        <v>509</v>
      </c>
    </row>
    <row r="188" spans="2:9" hidden="1" x14ac:dyDescent="0.25">
      <c r="B188" s="266" t="s">
        <v>546</v>
      </c>
    </row>
    <row r="189" spans="2:9" hidden="1" x14ac:dyDescent="0.25">
      <c r="B189" s="266" t="s">
        <v>547</v>
      </c>
    </row>
    <row r="190" spans="2:9" hidden="1" x14ac:dyDescent="0.25">
      <c r="B190" s="266" t="s">
        <v>548</v>
      </c>
    </row>
    <row r="191" spans="2:9" hidden="1" x14ac:dyDescent="0.25">
      <c r="B191" s="266" t="s">
        <v>549</v>
      </c>
    </row>
    <row r="192" spans="2:9" hidden="1" x14ac:dyDescent="0.25">
      <c r="B192" s="266" t="s">
        <v>550</v>
      </c>
    </row>
    <row r="193" spans="2:2" hidden="1" x14ac:dyDescent="0.25">
      <c r="B193" s="266" t="s">
        <v>551</v>
      </c>
    </row>
    <row r="194" spans="2:2" hidden="1" x14ac:dyDescent="0.25">
      <c r="B194" s="266" t="s">
        <v>552</v>
      </c>
    </row>
    <row r="195" spans="2:2" hidden="1" x14ac:dyDescent="0.25">
      <c r="B195" s="266" t="s">
        <v>553</v>
      </c>
    </row>
    <row r="196" spans="2:2" hidden="1" x14ac:dyDescent="0.25">
      <c r="B196" s="266" t="s">
        <v>554</v>
      </c>
    </row>
    <row r="197" spans="2:2" hidden="1" x14ac:dyDescent="0.25">
      <c r="B197" s="266" t="s">
        <v>8</v>
      </c>
    </row>
    <row r="198" spans="2:2" hidden="1" x14ac:dyDescent="0.25">
      <c r="B198" s="266" t="s">
        <v>11</v>
      </c>
    </row>
    <row r="199" spans="2:2" hidden="1" x14ac:dyDescent="0.25">
      <c r="B199" s="266" t="s">
        <v>13</v>
      </c>
    </row>
    <row r="200" spans="2:2" hidden="1" x14ac:dyDescent="0.25">
      <c r="B200" s="266" t="s">
        <v>15</v>
      </c>
    </row>
    <row r="201" spans="2:2" hidden="1" x14ac:dyDescent="0.25">
      <c r="B201" s="266" t="s">
        <v>4</v>
      </c>
    </row>
    <row r="202" spans="2:2" hidden="1" x14ac:dyDescent="0.25">
      <c r="B202" s="266" t="s">
        <v>17</v>
      </c>
    </row>
    <row r="203" spans="2:2" hidden="1" x14ac:dyDescent="0.25">
      <c r="B203" s="266" t="s">
        <v>19</v>
      </c>
    </row>
    <row r="204" spans="2:2" hidden="1" x14ac:dyDescent="0.25">
      <c r="B204" s="266" t="s">
        <v>21</v>
      </c>
    </row>
    <row r="205" spans="2:2" hidden="1" x14ac:dyDescent="0.25">
      <c r="B205" s="266" t="s">
        <v>22</v>
      </c>
    </row>
    <row r="206" spans="2:2" hidden="1" x14ac:dyDescent="0.25">
      <c r="B206" s="266" t="s">
        <v>23</v>
      </c>
    </row>
    <row r="207" spans="2:2" hidden="1" x14ac:dyDescent="0.25">
      <c r="B207" s="266" t="s">
        <v>24</v>
      </c>
    </row>
    <row r="208" spans="2:2" hidden="1" x14ac:dyDescent="0.25">
      <c r="B208" s="266" t="s">
        <v>555</v>
      </c>
    </row>
    <row r="209" spans="2:2" hidden="1" x14ac:dyDescent="0.25">
      <c r="B209" s="266" t="s">
        <v>556</v>
      </c>
    </row>
    <row r="210" spans="2:2" hidden="1" x14ac:dyDescent="0.25">
      <c r="B210" s="266" t="s">
        <v>25</v>
      </c>
    </row>
    <row r="211" spans="2:2" hidden="1" x14ac:dyDescent="0.25">
      <c r="B211" s="266" t="s">
        <v>26</v>
      </c>
    </row>
    <row r="212" spans="2:2" hidden="1" x14ac:dyDescent="0.25">
      <c r="B212" s="266" t="s">
        <v>29</v>
      </c>
    </row>
    <row r="213" spans="2:2" hidden="1" x14ac:dyDescent="0.25">
      <c r="B213" s="266" t="s">
        <v>557</v>
      </c>
    </row>
    <row r="214" spans="2:2" hidden="1" x14ac:dyDescent="0.25">
      <c r="B214" s="266" t="s">
        <v>558</v>
      </c>
    </row>
    <row r="215" spans="2:2" hidden="1" x14ac:dyDescent="0.25">
      <c r="B215" s="266" t="s">
        <v>559</v>
      </c>
    </row>
    <row r="216" spans="2:2" hidden="1" x14ac:dyDescent="0.25">
      <c r="B216" s="266" t="s">
        <v>27</v>
      </c>
    </row>
    <row r="217" spans="2:2" hidden="1" x14ac:dyDescent="0.25">
      <c r="B217" s="266" t="s">
        <v>28</v>
      </c>
    </row>
    <row r="218" spans="2:2" hidden="1" x14ac:dyDescent="0.25">
      <c r="B218" s="266" t="s">
        <v>30</v>
      </c>
    </row>
    <row r="219" spans="2:2" hidden="1" x14ac:dyDescent="0.25">
      <c r="B219" s="266" t="s">
        <v>32</v>
      </c>
    </row>
    <row r="220" spans="2:2" hidden="1" x14ac:dyDescent="0.25">
      <c r="B220" s="266" t="s">
        <v>560</v>
      </c>
    </row>
    <row r="221" spans="2:2" hidden="1" x14ac:dyDescent="0.25">
      <c r="B221" s="266" t="s">
        <v>31</v>
      </c>
    </row>
    <row r="222" spans="2:2" hidden="1" x14ac:dyDescent="0.25">
      <c r="B222" s="266" t="s">
        <v>33</v>
      </c>
    </row>
    <row r="223" spans="2:2" hidden="1" x14ac:dyDescent="0.25">
      <c r="B223" s="266" t="s">
        <v>35</v>
      </c>
    </row>
    <row r="224" spans="2:2" hidden="1" x14ac:dyDescent="0.25">
      <c r="B224" s="266" t="s">
        <v>34</v>
      </c>
    </row>
    <row r="225" spans="2:2" hidden="1" x14ac:dyDescent="0.25">
      <c r="B225" s="266" t="s">
        <v>561</v>
      </c>
    </row>
    <row r="226" spans="2:2" hidden="1" x14ac:dyDescent="0.25">
      <c r="B226" s="266" t="s">
        <v>36</v>
      </c>
    </row>
    <row r="227" spans="2:2" hidden="1" x14ac:dyDescent="0.25">
      <c r="B227" s="266" t="s">
        <v>37</v>
      </c>
    </row>
    <row r="228" spans="2:2" hidden="1" x14ac:dyDescent="0.25">
      <c r="B228" s="266" t="s">
        <v>38</v>
      </c>
    </row>
    <row r="229" spans="2:2" hidden="1" x14ac:dyDescent="0.25">
      <c r="B229" s="266" t="s">
        <v>39</v>
      </c>
    </row>
    <row r="230" spans="2:2" hidden="1" x14ac:dyDescent="0.25">
      <c r="B230" s="266" t="s">
        <v>562</v>
      </c>
    </row>
    <row r="231" spans="2:2" hidden="1" x14ac:dyDescent="0.25">
      <c r="B231" s="266" t="s">
        <v>563</v>
      </c>
    </row>
    <row r="232" spans="2:2" hidden="1" x14ac:dyDescent="0.25">
      <c r="B232" s="266" t="s">
        <v>40</v>
      </c>
    </row>
    <row r="233" spans="2:2" hidden="1" x14ac:dyDescent="0.25">
      <c r="B233" s="266" t="s">
        <v>79</v>
      </c>
    </row>
    <row r="234" spans="2:2" hidden="1" x14ac:dyDescent="0.25">
      <c r="B234" s="266" t="s">
        <v>564</v>
      </c>
    </row>
    <row r="235" spans="2:2" ht="30" hidden="1" x14ac:dyDescent="0.25">
      <c r="B235" s="266" t="s">
        <v>565</v>
      </c>
    </row>
    <row r="236" spans="2:2" hidden="1" x14ac:dyDescent="0.25">
      <c r="B236" s="266" t="s">
        <v>42</v>
      </c>
    </row>
    <row r="237" spans="2:2" hidden="1" x14ac:dyDescent="0.25">
      <c r="B237" s="266" t="s">
        <v>44</v>
      </c>
    </row>
    <row r="238" spans="2:2" hidden="1" x14ac:dyDescent="0.25">
      <c r="B238" s="266" t="s">
        <v>566</v>
      </c>
    </row>
    <row r="239" spans="2:2" hidden="1" x14ac:dyDescent="0.25">
      <c r="B239" s="266" t="s">
        <v>80</v>
      </c>
    </row>
    <row r="240" spans="2:2" hidden="1" x14ac:dyDescent="0.25">
      <c r="B240" s="266" t="s">
        <v>93</v>
      </c>
    </row>
    <row r="241" spans="2:2" hidden="1" x14ac:dyDescent="0.25">
      <c r="B241" s="266" t="s">
        <v>43</v>
      </c>
    </row>
    <row r="242" spans="2:2" hidden="1" x14ac:dyDescent="0.25">
      <c r="B242" s="266" t="s">
        <v>45</v>
      </c>
    </row>
    <row r="243" spans="2:2" hidden="1" x14ac:dyDescent="0.25">
      <c r="B243" s="266" t="s">
        <v>41</v>
      </c>
    </row>
    <row r="244" spans="2:2" hidden="1" x14ac:dyDescent="0.25">
      <c r="B244" s="266" t="s">
        <v>58</v>
      </c>
    </row>
    <row r="245" spans="2:2" hidden="1" x14ac:dyDescent="0.25">
      <c r="B245" s="266" t="s">
        <v>567</v>
      </c>
    </row>
    <row r="246" spans="2:2" hidden="1" x14ac:dyDescent="0.25">
      <c r="B246" s="266" t="s">
        <v>46</v>
      </c>
    </row>
    <row r="247" spans="2:2" hidden="1" x14ac:dyDescent="0.25">
      <c r="B247" s="266" t="s">
        <v>49</v>
      </c>
    </row>
    <row r="248" spans="2:2" hidden="1" x14ac:dyDescent="0.25">
      <c r="B248" s="266" t="s">
        <v>55</v>
      </c>
    </row>
    <row r="249" spans="2:2" hidden="1" x14ac:dyDescent="0.25">
      <c r="B249" s="266" t="s">
        <v>52</v>
      </c>
    </row>
    <row r="250" spans="2:2" ht="30" hidden="1" x14ac:dyDescent="0.25">
      <c r="B250" s="266" t="s">
        <v>568</v>
      </c>
    </row>
    <row r="251" spans="2:2" hidden="1" x14ac:dyDescent="0.25">
      <c r="B251" s="266" t="s">
        <v>50</v>
      </c>
    </row>
    <row r="252" spans="2:2" hidden="1" x14ac:dyDescent="0.25">
      <c r="B252" s="266" t="s">
        <v>51</v>
      </c>
    </row>
    <row r="253" spans="2:2" hidden="1" x14ac:dyDescent="0.25">
      <c r="B253" s="266" t="s">
        <v>60</v>
      </c>
    </row>
    <row r="254" spans="2:2" hidden="1" x14ac:dyDescent="0.25">
      <c r="B254" s="266" t="s">
        <v>57</v>
      </c>
    </row>
    <row r="255" spans="2:2" hidden="1" x14ac:dyDescent="0.25">
      <c r="B255" s="266" t="s">
        <v>56</v>
      </c>
    </row>
    <row r="256" spans="2:2" hidden="1" x14ac:dyDescent="0.25">
      <c r="B256" s="266" t="s">
        <v>59</v>
      </c>
    </row>
    <row r="257" spans="2:2" hidden="1" x14ac:dyDescent="0.25">
      <c r="B257" s="266" t="s">
        <v>53</v>
      </c>
    </row>
    <row r="258" spans="2:2" hidden="1" x14ac:dyDescent="0.25">
      <c r="B258" s="266" t="s">
        <v>54</v>
      </c>
    </row>
    <row r="259" spans="2:2" hidden="1" x14ac:dyDescent="0.25">
      <c r="B259" s="266" t="s">
        <v>47</v>
      </c>
    </row>
    <row r="260" spans="2:2" hidden="1" x14ac:dyDescent="0.25">
      <c r="B260" s="266" t="s">
        <v>48</v>
      </c>
    </row>
    <row r="261" spans="2:2" hidden="1" x14ac:dyDescent="0.25">
      <c r="B261" s="266" t="s">
        <v>61</v>
      </c>
    </row>
    <row r="262" spans="2:2" hidden="1" x14ac:dyDescent="0.25">
      <c r="B262" s="266" t="s">
        <v>65</v>
      </c>
    </row>
    <row r="263" spans="2:2" hidden="1" x14ac:dyDescent="0.25">
      <c r="B263" s="266" t="s">
        <v>66</v>
      </c>
    </row>
    <row r="264" spans="2:2" hidden="1" x14ac:dyDescent="0.25">
      <c r="B264" s="266" t="s">
        <v>64</v>
      </c>
    </row>
    <row r="265" spans="2:2" hidden="1" x14ac:dyDescent="0.25">
      <c r="B265" s="266" t="s">
        <v>569</v>
      </c>
    </row>
    <row r="266" spans="2:2" hidden="1" x14ac:dyDescent="0.25">
      <c r="B266" s="266" t="s">
        <v>63</v>
      </c>
    </row>
    <row r="267" spans="2:2" hidden="1" x14ac:dyDescent="0.25">
      <c r="B267" s="266" t="s">
        <v>62</v>
      </c>
    </row>
    <row r="268" spans="2:2" hidden="1" x14ac:dyDescent="0.25">
      <c r="B268" s="266" t="s">
        <v>67</v>
      </c>
    </row>
    <row r="269" spans="2:2" hidden="1" x14ac:dyDescent="0.25">
      <c r="B269" s="266" t="s">
        <v>68</v>
      </c>
    </row>
    <row r="270" spans="2:2" hidden="1" x14ac:dyDescent="0.25">
      <c r="B270" s="266" t="s">
        <v>70</v>
      </c>
    </row>
    <row r="271" spans="2:2" hidden="1" x14ac:dyDescent="0.25">
      <c r="B271" s="266" t="s">
        <v>73</v>
      </c>
    </row>
    <row r="272" spans="2:2" hidden="1" x14ac:dyDescent="0.25">
      <c r="B272" s="266" t="s">
        <v>74</v>
      </c>
    </row>
    <row r="273" spans="2:2" hidden="1" x14ac:dyDescent="0.25">
      <c r="B273" s="266" t="s">
        <v>69</v>
      </c>
    </row>
    <row r="274" spans="2:2" hidden="1" x14ac:dyDescent="0.25">
      <c r="B274" s="266" t="s">
        <v>71</v>
      </c>
    </row>
    <row r="275" spans="2:2" hidden="1" x14ac:dyDescent="0.25">
      <c r="B275" s="266" t="s">
        <v>75</v>
      </c>
    </row>
    <row r="276" spans="2:2" hidden="1" x14ac:dyDescent="0.25">
      <c r="B276" s="266" t="s">
        <v>570</v>
      </c>
    </row>
    <row r="277" spans="2:2" hidden="1" x14ac:dyDescent="0.25">
      <c r="B277" s="266" t="s">
        <v>72</v>
      </c>
    </row>
    <row r="278" spans="2:2" hidden="1" x14ac:dyDescent="0.25">
      <c r="B278" s="266" t="s">
        <v>76</v>
      </c>
    </row>
    <row r="279" spans="2:2" hidden="1" x14ac:dyDescent="0.25">
      <c r="B279" s="266" t="s">
        <v>77</v>
      </c>
    </row>
    <row r="280" spans="2:2" hidden="1" x14ac:dyDescent="0.25">
      <c r="B280" s="266" t="s">
        <v>78</v>
      </c>
    </row>
    <row r="281" spans="2:2" hidden="1" x14ac:dyDescent="0.25">
      <c r="B281" s="266" t="s">
        <v>85</v>
      </c>
    </row>
    <row r="282" spans="2:2" hidden="1" x14ac:dyDescent="0.25">
      <c r="B282" s="266" t="s">
        <v>94</v>
      </c>
    </row>
    <row r="283" spans="2:2" hidden="1" x14ac:dyDescent="0.25">
      <c r="B283" s="266" t="s">
        <v>86</v>
      </c>
    </row>
    <row r="284" spans="2:2" hidden="1" x14ac:dyDescent="0.25">
      <c r="B284" s="266" t="s">
        <v>91</v>
      </c>
    </row>
    <row r="285" spans="2:2" hidden="1" x14ac:dyDescent="0.25">
      <c r="B285" s="266" t="s">
        <v>89</v>
      </c>
    </row>
    <row r="286" spans="2:2" hidden="1" x14ac:dyDescent="0.25">
      <c r="B286" s="266" t="s">
        <v>20</v>
      </c>
    </row>
    <row r="287" spans="2:2" hidden="1" x14ac:dyDescent="0.25">
      <c r="B287" s="266" t="s">
        <v>83</v>
      </c>
    </row>
    <row r="288" spans="2:2" hidden="1" x14ac:dyDescent="0.25">
      <c r="B288" s="266" t="s">
        <v>87</v>
      </c>
    </row>
    <row r="289" spans="2:2" hidden="1" x14ac:dyDescent="0.25">
      <c r="B289" s="266" t="s">
        <v>84</v>
      </c>
    </row>
    <row r="290" spans="2:2" hidden="1" x14ac:dyDescent="0.25">
      <c r="B290" s="266" t="s">
        <v>95</v>
      </c>
    </row>
    <row r="291" spans="2:2" hidden="1" x14ac:dyDescent="0.25">
      <c r="B291" s="266" t="s">
        <v>571</v>
      </c>
    </row>
    <row r="292" spans="2:2" hidden="1" x14ac:dyDescent="0.25">
      <c r="B292" s="266" t="s">
        <v>90</v>
      </c>
    </row>
    <row r="293" spans="2:2" hidden="1" x14ac:dyDescent="0.25">
      <c r="B293" s="266" t="s">
        <v>96</v>
      </c>
    </row>
    <row r="294" spans="2:2" hidden="1" x14ac:dyDescent="0.25">
      <c r="B294" s="266" t="s">
        <v>88</v>
      </c>
    </row>
    <row r="295" spans="2:2" hidden="1" x14ac:dyDescent="0.25">
      <c r="B295" s="266" t="s">
        <v>97</v>
      </c>
    </row>
    <row r="296" spans="2:2" hidden="1" x14ac:dyDescent="0.25">
      <c r="B296" s="266" t="s">
        <v>572</v>
      </c>
    </row>
    <row r="297" spans="2:2" hidden="1" x14ac:dyDescent="0.25">
      <c r="B297" s="266" t="s">
        <v>101</v>
      </c>
    </row>
    <row r="298" spans="2:2" hidden="1" x14ac:dyDescent="0.25">
      <c r="B298" s="266" t="s">
        <v>99</v>
      </c>
    </row>
    <row r="299" spans="2:2" hidden="1" x14ac:dyDescent="0.25">
      <c r="B299" s="266" t="s">
        <v>98</v>
      </c>
    </row>
    <row r="300" spans="2:2" hidden="1" x14ac:dyDescent="0.25">
      <c r="B300" s="266" t="s">
        <v>106</v>
      </c>
    </row>
    <row r="301" spans="2:2" hidden="1" x14ac:dyDescent="0.25">
      <c r="B301" s="266" t="s">
        <v>102</v>
      </c>
    </row>
    <row r="302" spans="2:2" hidden="1" x14ac:dyDescent="0.25">
      <c r="B302" s="266" t="s">
        <v>103</v>
      </c>
    </row>
    <row r="303" spans="2:2" hidden="1" x14ac:dyDescent="0.25">
      <c r="B303" s="266" t="s">
        <v>104</v>
      </c>
    </row>
    <row r="304" spans="2:2" hidden="1" x14ac:dyDescent="0.25">
      <c r="B304" s="266" t="s">
        <v>105</v>
      </c>
    </row>
    <row r="305" spans="2:2" hidden="1" x14ac:dyDescent="0.25">
      <c r="B305" s="266" t="s">
        <v>107</v>
      </c>
    </row>
    <row r="306" spans="2:2" hidden="1" x14ac:dyDescent="0.25">
      <c r="B306" s="266" t="s">
        <v>573</v>
      </c>
    </row>
    <row r="307" spans="2:2" hidden="1" x14ac:dyDescent="0.25">
      <c r="B307" s="266" t="s">
        <v>108</v>
      </c>
    </row>
    <row r="308" spans="2:2" hidden="1" x14ac:dyDescent="0.25">
      <c r="B308" s="266" t="s">
        <v>109</v>
      </c>
    </row>
    <row r="309" spans="2:2" hidden="1" x14ac:dyDescent="0.25">
      <c r="B309" s="266" t="s">
        <v>110</v>
      </c>
    </row>
    <row r="310" spans="2:2" hidden="1" x14ac:dyDescent="0.25">
      <c r="B310" s="266" t="s">
        <v>111</v>
      </c>
    </row>
    <row r="311" spans="2:2" ht="30" hidden="1" x14ac:dyDescent="0.25">
      <c r="B311" s="266" t="s">
        <v>81</v>
      </c>
    </row>
    <row r="312" spans="2:2" hidden="1" x14ac:dyDescent="0.25">
      <c r="B312" s="266" t="s">
        <v>574</v>
      </c>
    </row>
    <row r="313" spans="2:2" hidden="1" x14ac:dyDescent="0.25">
      <c r="B313" s="266" t="s">
        <v>575</v>
      </c>
    </row>
    <row r="314" spans="2:2" hidden="1" x14ac:dyDescent="0.25">
      <c r="B314" s="266" t="s">
        <v>112</v>
      </c>
    </row>
    <row r="315" spans="2:2" hidden="1" x14ac:dyDescent="0.25">
      <c r="B315" s="266" t="s">
        <v>82</v>
      </c>
    </row>
    <row r="316" spans="2:2" hidden="1" x14ac:dyDescent="0.25">
      <c r="B316" s="266" t="s">
        <v>576</v>
      </c>
    </row>
    <row r="317" spans="2:2" hidden="1" x14ac:dyDescent="0.25">
      <c r="B317" s="266" t="s">
        <v>92</v>
      </c>
    </row>
    <row r="318" spans="2:2" hidden="1" x14ac:dyDescent="0.25">
      <c r="B318" s="266" t="s">
        <v>113</v>
      </c>
    </row>
    <row r="319" spans="2:2" hidden="1" x14ac:dyDescent="0.25">
      <c r="B319" s="266" t="s">
        <v>114</v>
      </c>
    </row>
    <row r="320" spans="2:2" hidden="1" x14ac:dyDescent="0.25">
      <c r="B320" s="266" t="s">
        <v>100</v>
      </c>
    </row>
    <row r="321" hidden="1" x14ac:dyDescent="0.25"/>
  </sheetData>
  <dataConsolidate/>
  <mergeCells count="352">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2:E62"/>
    <mergeCell ref="F62:G62"/>
    <mergeCell ref="H62:I62"/>
    <mergeCell ref="J62:K62"/>
    <mergeCell ref="C58:C59"/>
    <mergeCell ref="D61:G61"/>
    <mergeCell ref="H61:K61"/>
    <mergeCell ref="L61:O61"/>
    <mergeCell ref="P61:S61"/>
    <mergeCell ref="L62:M62"/>
    <mergeCell ref="N62:O62"/>
    <mergeCell ref="P62:Q62"/>
    <mergeCell ref="R62:S6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J76:K76"/>
    <mergeCell ref="N76:O76"/>
    <mergeCell ref="R76:S76"/>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L123:O123"/>
    <mergeCell ref="P123:S123"/>
    <mergeCell ref="M119:N119"/>
    <mergeCell ref="M120:N120"/>
    <mergeCell ref="M121:N121"/>
    <mergeCell ref="R116:S116"/>
    <mergeCell ref="R117:S117"/>
    <mergeCell ref="R118:S118"/>
    <mergeCell ref="R119:S119"/>
    <mergeCell ref="R120:S120"/>
    <mergeCell ref="R121:S121"/>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formula1>$H$164:$H$185</formula1>
    </dataValidation>
    <dataValidation type="list" allowBlank="1" showInputMessage="1" showErrorMessage="1" prompt="Select type of assets" sqref="E113 Q113 M113 I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E21:G21 E27 I21:K21 Q21:S21 M27 I27 M21:O21 Q27">
      <formula1>0</formula1>
      <formula2>99999999999</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formula1>0</formula1>
      <formula2>100</formula2>
    </dataValidation>
    <dataValidation type="list" allowBlank="1" showInputMessage="1" showErrorMessage="1" prompt="Select type of policy" sqref="S127 K127 O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N57:O57 J57:K57">
      <formula1>$D$147:$D$149</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G113 S113 O113 K113">
      <formula1>$I$161:$I$177</formula1>
    </dataValidation>
    <dataValidation type="list" allowBlank="1" showInputMessage="1" showErrorMessage="1" prompt="Select integration level" sqref="D125:S125">
      <formula1>$H$143:$H$147</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Select from the drop-down list" prompt="Select from the drop-down list" sqref="C15">
      <formula1>$B$162:$B$320</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$K$155:$K$159</formula1>
    </dataValidation>
  </dataValidations>
  <pageMargins left="0.7" right="0.7" top="0.75" bottom="0.75" header="0.3" footer="0.3"/>
  <pageSetup paperSize="8" scale="36" fitToHeight="0" orientation="landscape" cellComments="asDisplayed"/>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H4" sqref="H4"/>
    </sheetView>
  </sheetViews>
  <sheetFormatPr defaultColWidth="8.85546875" defaultRowHeight="15" x14ac:dyDescent="0.25"/>
  <cols>
    <col min="1" max="1" width="2.42578125" customWidth="1"/>
    <col min="2" max="2" width="109.42578125" customWidth="1"/>
    <col min="3" max="3" width="2.42578125" customWidth="1"/>
  </cols>
  <sheetData>
    <row r="1" spans="2:2" ht="16.5" thickBot="1" x14ac:dyDescent="0.3">
      <c r="B1" s="40" t="s">
        <v>149</v>
      </c>
    </row>
    <row r="2" spans="2:2" ht="306.75" thickBot="1" x14ac:dyDescent="0.3">
      <c r="B2" s="41" t="s">
        <v>150</v>
      </c>
    </row>
    <row r="3" spans="2:2" ht="16.5" thickBot="1" x14ac:dyDescent="0.3">
      <c r="B3" s="40" t="s">
        <v>151</v>
      </c>
    </row>
    <row r="4" spans="2:2" ht="243" thickBot="1" x14ac:dyDescent="0.3">
      <c r="B4" s="42" t="s">
        <v>152</v>
      </c>
    </row>
  </sheetData>
  <pageMargins left="0.7" right="0.7" top="0.75" bottom="0.75" header="0.3" footer="0.3"/>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51</ProjectId>
    <ReportingPeriod xmlns="dc9b7735-1e97-4a24-b7a2-47bf824ab39e" xsi:nil="true"/>
    <WBDocsDocURL xmlns="dc9b7735-1e97-4a24-b7a2-47bf824ab39e">http://wbdocsservices.worldbank.org/services?I4_SERVICE=VC&amp;I4_KEY=TF069012&amp;I4_DOCID=090224b085bff62f</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84</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http://pubdocs.worldbank.org/en/394341532123088099/51-For-Website-4667-AF-Samoa-2017-PPR-revised-7May2018.xlsx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B40C2CE6-AA5D-4CF0-815F-39CDBD7D98FC}"/>
</file>

<file path=customXml/itemProps2.xml><?xml version="1.0" encoding="utf-8"?>
<ds:datastoreItem xmlns:ds="http://schemas.openxmlformats.org/officeDocument/2006/customXml" ds:itemID="{33F36033-DBB2-48AF-9B7C-35A370B788F8}"/>
</file>

<file path=customXml/itemProps3.xml><?xml version="1.0" encoding="utf-8"?>
<ds:datastoreItem xmlns:ds="http://schemas.openxmlformats.org/officeDocument/2006/customXml" ds:itemID="{AAC9A22B-59A1-4034-98E2-E13653C24B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FinancialData</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2018-05-17T22:44:17Z</cp:lastPrinted>
  <dcterms:created xsi:type="dcterms:W3CDTF">2010-11-30T14:15:01Z</dcterms:created>
  <dcterms:modified xsi:type="dcterms:W3CDTF">2018-06-14T21:00:25Z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vt:lpwstr>
  </property>
</Properties>
</file>