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4.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externalLinks/externalLink1.xml" ContentType="application/vnd.openxmlformats-officedocument.spreadsheetml.externalLink+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externalLinks/externalLink2.xml" ContentType="application/vnd.openxmlformats-officedocument.spreadsheetml.externalLink+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129.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47.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mc:AlternateContent xmlns:mc="http://schemas.openxmlformats.org/markup-compatibility/2006">
    <mc:Choice Requires="x15">
      <x15ac:absPath xmlns:x15ac="http://schemas.microsoft.com/office/spreadsheetml/2010/11/ac" url="P:\Adaptation Fund\Projects and Programs\Project reports\Dominican Republic\1 PPR\"/>
    </mc:Choice>
  </mc:AlternateContent>
  <xr:revisionPtr revIDLastSave="0" documentId="8_{3BBD4A62-F325-4EDF-8400-084AC80C6140}" xr6:coauthVersionLast="44" xr6:coauthVersionMax="44" xr10:uidLastSave="{00000000-0000-0000-0000-000000000000}"/>
  <bookViews>
    <workbookView xWindow="-110" yWindow="-110" windowWidth="19420" windowHeight="10420" tabRatio="900" firstSheet="3" activeTab="9" xr2:uid="{00000000-000D-0000-FFFF-FFFF00000000}"/>
  </bookViews>
  <sheets>
    <sheet name="Overview" sheetId="1" r:id="rId1"/>
    <sheet name="Risk Assesment" sheetId="4" r:id="rId2"/>
    <sheet name="ESP and GP Guidance notes" sheetId="14" r:id="rId3"/>
    <sheet name="ESP Compliance" sheetId="12" r:id="rId4"/>
    <sheet name="GP Compliance" sheetId="13" r:id="rId5"/>
    <sheet name="Rating" sheetId="5" r:id="rId6"/>
    <sheet name="Project Indicators" sheetId="8" r:id="rId7"/>
    <sheet name="Lessons Learned" sheetId="9" r:id="rId8"/>
    <sheet name="Results Tracker" sheetId="11" r:id="rId9"/>
    <sheet name="Financial Data" sheetId="15" r:id="rId10"/>
  </sheets>
  <externalReferences>
    <externalReference r:id="rId11"/>
    <externalReference r:id="rId12"/>
  </externalReferences>
  <definedNames>
    <definedName name="_xlnm._FilterDatabase" localSheetId="5" hidden="1">Rating!$C$6:$J$7</definedName>
    <definedName name="iincome" localSheetId="3">#REF!</definedName>
    <definedName name="iincome" localSheetId="9">#REF!</definedName>
    <definedName name="iincome">#REF!</definedName>
    <definedName name="income" localSheetId="3">#REF!</definedName>
    <definedName name="income" localSheetId="9">#REF!</definedName>
    <definedName name="income" localSheetId="8">#REF!</definedName>
    <definedName name="income">#REF!</definedName>
    <definedName name="incomelevel">'Results Tracker'!$E$140:$E$142</definedName>
    <definedName name="info">'Results Tracker'!$E$159:$E$161</definedName>
    <definedName name="Month">[1]Dropdowns!$G$2:$G$13</definedName>
    <definedName name="overalleffect">'Results Tracker'!$D$159:$D$161</definedName>
    <definedName name="physicalassets">'Results Tracker'!$J$159:$J$167</definedName>
    <definedName name="quality">'Results Tracker'!$B$150:$B$154</definedName>
    <definedName name="question">'Results Tracker'!$F$150:$F$152</definedName>
    <definedName name="responses">'Results Tracker'!$C$150:$C$154</definedName>
    <definedName name="state">'Results Tracker'!$I$154:$I$156</definedName>
    <definedName name="type1" localSheetId="9">'[2]Results Tracker'!$G$146:$G$149</definedName>
    <definedName name="type1">'Results Tracker'!$G$150:$G$153</definedName>
    <definedName name="Year">[1]Dropdowns!$H$2:$H$36</definedName>
    <definedName name="yesno">'Results Tracker'!$E$146:$E$147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L115" i="15" l="1"/>
  <c r="AD115" i="15"/>
  <c r="V115" i="15"/>
  <c r="N115" i="15"/>
  <c r="F114" i="15"/>
  <c r="F111" i="15"/>
  <c r="F101" i="15"/>
  <c r="F93" i="15"/>
  <c r="F88" i="15"/>
  <c r="F102" i="15"/>
  <c r="F79" i="15"/>
  <c r="F72" i="15"/>
  <c r="F65" i="15"/>
  <c r="F80" i="15"/>
  <c r="F103" i="15"/>
  <c r="F112" i="15"/>
  <c r="F115" i="15"/>
  <c r="AL55" i="15"/>
  <c r="AD55" i="15"/>
  <c r="V55" i="15"/>
  <c r="N55" i="15"/>
  <c r="F52" i="15"/>
  <c r="F42" i="15"/>
  <c r="F43" i="15"/>
  <c r="F34" i="15"/>
  <c r="F29" i="15"/>
  <c r="F22" i="15"/>
  <c r="F35" i="15"/>
  <c r="F44" i="15"/>
  <c r="F53" i="15"/>
  <c r="F55" i="15"/>
</calcChain>
</file>

<file path=xl/sharedStrings.xml><?xml version="1.0" encoding="utf-8"?>
<sst xmlns="http://schemas.openxmlformats.org/spreadsheetml/2006/main" count="2204" uniqueCount="1131">
  <si>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</si>
  <si>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</si>
  <si>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</si>
  <si>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</si>
  <si>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</si>
  <si>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</si>
  <si>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</si>
  <si>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</si>
  <si>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</si>
  <si>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</si>
  <si>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</si>
  <si>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</si>
  <si>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</si>
  <si>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</si>
  <si>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</si>
  <si>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</si>
  <si>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</si>
  <si>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</si>
  <si>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</si>
  <si>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</si>
  <si>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</si>
  <si>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</si>
  <si>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</si>
  <si>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</si>
  <si>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</si>
  <si>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</si>
  <si>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</si>
  <si>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</si>
  <si>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</si>
  <si>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</si>
  <si>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</si>
  <si>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</si>
  <si>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</si>
  <si>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</si>
  <si>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</si>
  <si>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</si>
  <si>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</si>
  <si>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</si>
  <si>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</si>
  <si>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</si>
  <si>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</si>
  <si>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</si>
  <si>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</si>
  <si>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</si>
  <si>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</si>
  <si>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</si>
  <si>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</si>
  <si>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</si>
  <si>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</si>
  <si>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</si>
  <si>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</si>
  <si>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</si>
  <si>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</si>
  <si>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</si>
  <si>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</si>
  <si>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</si>
  <si>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</si>
  <si>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</si>
  <si>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</si>
  <si>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</si>
  <si>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</si>
  <si>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</si>
  <si>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</si>
  <si>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</si>
  <si>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</si>
  <si>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</si>
  <si>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</si>
  <si>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</si>
  <si>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</si>
  <si>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</si>
  <si>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</si>
  <si>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</si>
  <si>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</si>
  <si>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</si>
  <si>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</si>
  <si>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</si>
  <si>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</si>
  <si>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</si>
  <si>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</si>
  <si>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</si>
  <si>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</si>
  <si>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</si>
  <si>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</si>
  <si>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</si>
  <si>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</si>
  <si>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</si>
  <si>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</si>
  <si>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</si>
  <si>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</si>
  <si>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</si>
  <si>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</si>
  <si>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</si>
  <si>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</si>
  <si>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</si>
  <si>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</si>
  <si>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</si>
  <si>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</si>
  <si>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</si>
  <si>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</si>
  <si>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</si>
  <si>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</si>
  <si>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</si>
  <si>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</si>
  <si>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</si>
  <si>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</si>
  <si>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</si>
  <si>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</si>
  <si>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</si>
  <si>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</si>
  <si>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</si>
  <si>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</si>
  <si>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</si>
  <si>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</si>
  <si>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</si>
  <si>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</si>
  <si>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</si>
  <si>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</si>
  <si>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</si>
  <si>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</si>
  <si>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</si>
  <si>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</si>
  <si>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</si>
  <si>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</si>
  <si>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</si>
  <si>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</si>
  <si>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</si>
  <si>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</si>
  <si>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</si>
  <si>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</si>
  <si>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</si>
  <si>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</si>
  <si>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</si>
  <si>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</si>
  <si>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</si>
  <si>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</si>
  <si>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</si>
  <si>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</si>
  <si>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</si>
  <si>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</si>
  <si>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</si>
  <si>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</si>
  <si>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</si>
  <si>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</si>
  <si>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</si>
  <si>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</si>
  <si>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</si>
  <si>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</si>
  <si>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</si>
  <si>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</si>
  <si>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</si>
  <si>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</si>
  <si>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</si>
  <si>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</si>
  <si>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</si>
  <si>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</si>
  <si>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</si>
  <si>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</si>
  <si>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</si>
  <si>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</si>
  <si>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</si>
  <si>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</si>
  <si>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</si>
  <si>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</si>
  <si>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</si>
  <si>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</si>
  <si>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</si>
  <si>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</si>
  <si>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</si>
  <si>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</si>
  <si>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</si>
  <si>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</si>
  <si>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</si>
  <si>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</si>
  <si>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</si>
  <si>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</si>
  <si>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</si>
  <si>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</si>
  <si>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</si>
  <si>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</si>
  <si>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</si>
  <si>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</si>
  <si>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</si>
  <si>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</si>
  <si>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</si>
  <si>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</si>
  <si>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</si>
  <si>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</si>
  <si>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</si>
  <si>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</si>
  <si>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</si>
  <si>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</si>
  <si>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</si>
  <si>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</si>
  <si>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</si>
  <si>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</si>
  <si>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</si>
  <si>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</si>
  <si>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</si>
  <si>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</si>
  <si>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</si>
  <si>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</si>
  <si>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</si>
  <si>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</si>
  <si>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</si>
  <si>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</si>
  <si>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</si>
  <si>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</si>
  <si>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</si>
  <si>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</si>
  <si>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</si>
  <si>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</si>
  <si>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</si>
  <si>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</si>
  <si>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</si>
  <si>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</si>
  <si>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</si>
  <si>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</si>
  <si>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</si>
  <si>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</si>
  <si>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</si>
  <si>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</si>
  <si>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</si>
  <si>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</si>
  <si>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</si>
  <si>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</si>
  <si>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</si>
  <si>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</si>
  <si>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</si>
  <si>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</si>
  <si>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</si>
  <si>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</si>
  <si>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</si>
  <si>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How much of the total AF grant as noted in Project Document plus any project preparation grant has been spent to date?</t>
  </si>
  <si>
    <t>Est. Completion Date</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</si>
  <si>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</si>
  <si>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</si>
  <si>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</si>
  <si>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</si>
  <si>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</si>
  <si>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</si>
  <si>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</si>
  <si>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</si>
  <si>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</si>
  <si>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</si>
  <si>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</si>
  <si>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</si>
  <si>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</si>
  <si>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</si>
  <si>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</si>
  <si>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</si>
  <si>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Steps Taken to Mitigate Risk</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</si>
  <si>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</si>
  <si>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</si>
  <si>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</si>
  <si>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</si>
  <si>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</si>
  <si>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</si>
  <si>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</si>
  <si>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</si>
  <si>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</si>
  <si>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List ouput and corresponding amount spent for the current reporting period</t>
  </si>
  <si>
    <t>List outputs planned and corresponding projected cost for the upcoming reporting period</t>
  </si>
  <si>
    <t>What is the potential for the concrete adaptation interventions undertaken by the project/programme to be replicated and scaled up both within and outside the project area?</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</si>
  <si>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</si>
  <si>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</si>
  <si>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</si>
  <si>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</si>
  <si>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</si>
  <si>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</si>
  <si>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</si>
  <si>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</si>
  <si>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</si>
  <si>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</si>
  <si>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</si>
  <si>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</si>
  <si>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</si>
  <si>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</si>
  <si>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</si>
  <si>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</si>
  <si>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</si>
  <si>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</si>
  <si>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</si>
  <si>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</si>
  <si>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</si>
  <si>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</si>
  <si>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</si>
  <si>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</si>
  <si>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</si>
  <si>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</si>
  <si>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</si>
  <si>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</si>
  <si>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</si>
  <si>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</si>
  <si>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</si>
  <si>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</si>
  <si>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</si>
  <si>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</si>
  <si>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</si>
  <si>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</si>
  <si>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</si>
  <si>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</si>
  <si>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</si>
  <si>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</si>
  <si>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</si>
  <si>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</si>
  <si>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</si>
  <si>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</si>
  <si>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</si>
  <si>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</si>
  <si>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</si>
  <si>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</si>
  <si>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</si>
  <si>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</si>
  <si>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</si>
  <si>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</si>
  <si>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</si>
  <si>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</si>
  <si>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</si>
  <si>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</si>
  <si>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</si>
  <si>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</si>
  <si>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</si>
  <si>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</si>
  <si>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</si>
  <si>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</si>
  <si>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</si>
  <si>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</si>
  <si>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</si>
  <si>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</si>
  <si>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</si>
  <si>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</si>
  <si>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</si>
  <si>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</si>
  <si>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</si>
  <si>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</si>
  <si>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</si>
  <si>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</si>
  <si>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</si>
  <si>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</si>
  <si>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</si>
  <si>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</si>
  <si>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</si>
  <si>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</si>
  <si>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</si>
  <si>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</si>
  <si>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</si>
  <si>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</si>
  <si>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</si>
  <si>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</si>
  <si>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</si>
  <si>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</si>
  <si>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</si>
  <si>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</si>
  <si>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</si>
  <si>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</si>
  <si>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</si>
  <si>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</si>
  <si>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</si>
  <si>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</si>
  <si>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</si>
  <si>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</si>
  <si>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</si>
  <si>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</si>
  <si>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</si>
  <si>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</si>
  <si>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</si>
  <si>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</si>
  <si>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</si>
  <si>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</si>
  <si>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</si>
  <si>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</si>
  <si>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</si>
  <si>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</si>
  <si>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</si>
  <si>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</si>
  <si>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</si>
  <si>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</si>
  <si>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</si>
  <si>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</si>
  <si>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</si>
  <si>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</si>
  <si>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</si>
  <si>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</si>
  <si>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</si>
  <si>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</si>
  <si>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</si>
  <si>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</si>
  <si>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</si>
  <si>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</si>
  <si>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</si>
  <si>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</si>
  <si>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</si>
  <si>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</si>
  <si>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</si>
  <si>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</si>
  <si>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</si>
  <si>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</si>
  <si>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</si>
  <si>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</si>
  <si>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</si>
  <si>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</si>
  <si>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</si>
  <si>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</si>
  <si>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</si>
  <si>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</si>
  <si>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</si>
  <si>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</si>
  <si>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</si>
  <si>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</si>
  <si>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</si>
  <si>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</si>
  <si>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</si>
  <si>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</si>
  <si>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</si>
  <si>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</si>
  <si>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</si>
  <si>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</si>
  <si>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</si>
  <si>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</si>
  <si>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</si>
  <si>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</si>
  <si>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</si>
  <si>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</si>
  <si>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</si>
  <si>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</si>
  <si>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</si>
  <si>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</si>
  <si>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</si>
  <si>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</si>
  <si>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</si>
  <si>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</si>
  <si>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</si>
  <si>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</si>
  <si>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</si>
  <si>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</si>
  <si>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</si>
  <si>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</si>
  <si>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</si>
  <si>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</si>
  <si>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</si>
  <si>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</si>
  <si>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</si>
  <si>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</si>
  <si>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</si>
  <si>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</si>
  <si>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</si>
  <si>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</si>
  <si>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</si>
  <si>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</si>
  <si>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</si>
  <si>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</si>
  <si>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</si>
  <si>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</si>
  <si>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</si>
  <si>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</si>
  <si>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</si>
  <si>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</si>
  <si>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</si>
  <si>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</si>
  <si>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</si>
  <si>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</si>
  <si>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</si>
  <si>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</si>
  <si>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</si>
  <si>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</si>
  <si>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</si>
  <si>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</si>
  <si>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</si>
  <si>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</si>
  <si>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</si>
  <si>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</si>
  <si>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</si>
  <si>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</si>
  <si>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</si>
  <si>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</si>
  <si>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</si>
  <si>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</si>
  <si>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</si>
  <si>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</si>
  <si>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</si>
  <si>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</si>
  <si>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</si>
  <si>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</si>
  <si>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</si>
  <si>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</si>
  <si>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</si>
  <si>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</si>
  <si>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</si>
  <si>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</si>
  <si>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</si>
  <si>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</si>
  <si>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</si>
  <si>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</si>
  <si>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</si>
  <si>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</si>
  <si>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</si>
  <si>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</si>
  <si>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</si>
  <si>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</si>
  <si>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</si>
  <si>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</si>
  <si>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</si>
  <si>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</si>
  <si>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</si>
  <si>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</si>
  <si>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</si>
  <si>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</si>
  <si>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</si>
  <si>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</si>
  <si>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</si>
  <si>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</si>
  <si>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</si>
  <si>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</si>
  <si>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</si>
  <si>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</si>
  <si>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</si>
  <si>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</si>
  <si>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</si>
  <si>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</si>
  <si>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</si>
  <si>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</si>
  <si>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</si>
  <si>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</si>
  <si>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</si>
  <si>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</si>
  <si>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</si>
  <si>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</si>
  <si>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</si>
  <si>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</si>
  <si>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</si>
  <si>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</si>
  <si>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</si>
  <si>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</si>
  <si>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</si>
  <si>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</si>
  <si>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</si>
  <si>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</si>
  <si>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</si>
  <si>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</si>
  <si>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</si>
  <si>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</si>
  <si>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</si>
  <si>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</si>
  <si>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</si>
  <si>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</si>
  <si>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</si>
  <si>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</si>
  <si>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</si>
  <si>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</si>
  <si>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</si>
  <si>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</si>
  <si>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</si>
  <si>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</si>
  <si>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</si>
  <si>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</si>
  <si>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</si>
  <si>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</si>
  <si>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</si>
  <si>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</si>
  <si>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</si>
  <si>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</si>
  <si>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</si>
  <si>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</si>
  <si>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</si>
  <si>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</si>
  <si>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</si>
  <si>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</si>
  <si>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</si>
  <si>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</si>
  <si>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</si>
  <si>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</si>
  <si>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</si>
  <si>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</si>
  <si>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</si>
  <si>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</si>
  <si>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</si>
  <si>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</si>
  <si>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</si>
  <si>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</si>
  <si>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</si>
  <si>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</si>
  <si>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</si>
  <si>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</si>
  <si>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</si>
  <si>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</si>
  <si>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</si>
  <si>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</si>
  <si>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</si>
  <si>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</si>
  <si>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</si>
  <si>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</si>
  <si>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</si>
  <si>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</si>
  <si>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</si>
  <si>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</si>
  <si>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</si>
  <si>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</si>
  <si>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</si>
  <si>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</si>
  <si>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</si>
  <si>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</si>
  <si>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</si>
  <si>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</si>
  <si>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</si>
  <si>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</si>
  <si>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</si>
  <si>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</si>
  <si>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</si>
  <si>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</si>
  <si>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</si>
  <si>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</si>
  <si>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</si>
  <si>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</si>
  <si>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</si>
  <si>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</si>
  <si>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</si>
  <si>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</si>
  <si>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</si>
  <si>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</si>
  <si>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</si>
  <si>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</si>
  <si>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</si>
  <si>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</si>
  <si>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</si>
  <si>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</si>
  <si>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</si>
  <si>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</si>
  <si>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</si>
  <si>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</si>
  <si>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</si>
  <si>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</si>
  <si>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</si>
  <si>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</si>
  <si>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</si>
  <si>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</si>
  <si>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t>Have the implementation arrangements been effective during the reporting period?</t>
  </si>
  <si>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</si>
  <si>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</si>
  <si>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</si>
  <si>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</si>
  <si>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</si>
  <si>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</si>
  <si>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</si>
  <si>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</si>
  <si>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</si>
  <si>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</si>
  <si>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</si>
  <si>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</si>
  <si>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</si>
  <si>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</si>
  <si>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</si>
  <si>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</si>
  <si>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</si>
  <si>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</si>
  <si>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</si>
  <si>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</si>
  <si>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</si>
  <si>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</si>
  <si>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</si>
  <si>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</si>
  <si>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</si>
  <si>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</si>
  <si>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</si>
  <si>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</si>
  <si>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</si>
  <si>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</si>
  <si>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</si>
  <si>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</si>
  <si>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</si>
  <si>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</si>
  <si>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</si>
  <si>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</si>
  <si>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</si>
  <si>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</si>
  <si>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</si>
  <si>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</si>
  <si>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</si>
  <si>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</si>
  <si>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</si>
  <si>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</si>
  <si>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</si>
  <si>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</si>
  <si>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</si>
  <si>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</si>
  <si>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</si>
  <si>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</si>
  <si>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</si>
  <si>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</si>
  <si>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</si>
  <si>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</si>
  <si>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</si>
  <si>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</si>
  <si>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</si>
  <si>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</si>
  <si>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</si>
  <si>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</si>
  <si>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</si>
  <si>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</si>
  <si>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</si>
  <si>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</si>
  <si>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</si>
  <si>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</si>
  <si>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</si>
  <si>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</si>
  <si>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</si>
  <si>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</si>
  <si>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</si>
  <si>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</si>
  <si>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</si>
  <si>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</si>
  <si>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</si>
  <si>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</si>
  <si>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</si>
  <si>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</si>
  <si>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</si>
  <si>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</si>
  <si>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</si>
  <si>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</si>
  <si>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</si>
  <si>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</si>
  <si>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Original Completion Date:</t>
  </si>
  <si>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</si>
  <si>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</si>
  <si>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</si>
  <si>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</si>
  <si>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</si>
  <si>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</si>
  <si>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</si>
  <si>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</si>
  <si>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</si>
  <si>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</si>
  <si>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</si>
  <si>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</si>
  <si>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</si>
  <si>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</si>
  <si>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</si>
  <si>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</si>
  <si>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</si>
  <si>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</si>
  <si>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</si>
  <si>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</si>
  <si>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</si>
  <si>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</si>
  <si>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</si>
  <si>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</si>
  <si>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</si>
  <si>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</si>
  <si>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</si>
  <si>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Have the implementation arrangements at the EE(s) been effective during the reporting period? [5]</t>
  </si>
  <si>
    <t>List all grievances received through the grievance mechanism during the reporting period regarding gender-related matters of project/programme activities [6]</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</si>
  <si>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</si>
  <si>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</si>
  <si>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</si>
  <si>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</si>
  <si>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</si>
  <si>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</si>
  <si>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</si>
  <si>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</si>
  <si>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</si>
  <si>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</si>
  <si>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</si>
  <si>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</si>
  <si>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</si>
  <si>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</si>
  <si>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</si>
  <si>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</si>
  <si>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</si>
  <si>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</si>
  <si>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</si>
  <si>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</si>
  <si>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t>Have the arrangements for the process described in the ESMP for ESP compliance for USPs been put in place? [8]</t>
  </si>
  <si>
    <t>Has the overall ESMP been updated with the findings of the USPs that have been identified in this reporting period? [9]</t>
  </si>
  <si>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</si>
  <si>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</si>
  <si>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</si>
  <si>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</si>
  <si>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</si>
  <si>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</si>
  <si>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National/Regional Project Manager/Coordinator</t>
  </si>
  <si>
    <t>Indicator 2.2.1: No. of targeted institutions benefitting from the direct access and enhanced direct access modality</t>
  </si>
  <si>
    <t>https://www.adaptation-fund.org/wp-content/uploads/2019/10/Results-Tracker-Guidance-Document-Updated_July-2019.docx</t>
  </si>
  <si>
    <t>Province, Dominican Republic - Integrated Water Resources Management and Rural Development Program</t>
  </si>
  <si>
    <t>Water is a transcendental aspect within the thematic priorities and cross-cutting themes of the development agenda of the DR, due to its effects on public health and rural livelihoods. Integrated water resources management (IWRM), which takes into account climate change, especially in river basins, sub- basins and other sources of water supply for rural communities, is a requirement for any intervention related to water with which you want address the impacts of climate change and the vulnerability of communities. Therefore, inter-sectoral and inter-community coordination is essential to address climate impacts in multiple sectors and regions of the country, to improve the efficiency of water collection and distribution, reduce losses and waste of water, and to lessen the effects of diseases related to water.
The main objective of the program is to increase the resilience and capacity to adapt to climate impacts and risks on the water resources of rural communities in the Province of San Cristóbal and contribute to the diversification of their livelihoods. This objective will be achieved through improving the access to water supply and sanitation services, re-afforestation activities aligned with a correct land use, and increasing institutional and community capacity and coordination for integrated management that supports other uses of water, especially for the diversification of the livelihoods of communities.</t>
  </si>
  <si>
    <t>June 2021</t>
  </si>
  <si>
    <t>N/A</t>
  </si>
  <si>
    <t>n/a</t>
  </si>
  <si>
    <t>www.iddi.org</t>
  </si>
  <si>
    <t>Arcadia Francisco</t>
  </si>
  <si>
    <t>arcadia@iddi.org</t>
  </si>
  <si>
    <t>June 2019</t>
  </si>
  <si>
    <t>Pedro Garcia Brito / Ministry of Environment and Natural Resources</t>
  </si>
  <si>
    <t>pedro.garcia@ambiente.gob.do</t>
  </si>
  <si>
    <t>July 2018</t>
  </si>
  <si>
    <t>david.luther@iddi.org</t>
  </si>
  <si>
    <t>July 2019</t>
  </si>
  <si>
    <t>esther.reyes@inapa.gob.do</t>
  </si>
  <si>
    <t>Lack of coordination, collaboration and cooperation between the executing agencies.</t>
  </si>
  <si>
    <t>MEDIUM</t>
  </si>
  <si>
    <t>•	Operational agreements between the implementing partners and the relevant agencies with an adequate definition of roles and responsibilities.
•	Dialogue and consensus building.</t>
  </si>
  <si>
    <t>Changes and staff turnover in local implementing agencies may affect the schedule and / or program activities.</t>
  </si>
  <si>
    <t>LOW</t>
  </si>
  <si>
    <t>•	Training. Information and communication.
•	Inter-institutional agreements that provide a framework to appointment of qualified staff
•	Awareness among authorities.
•	Strengthening of target groups for the implementation of activities.</t>
  </si>
  <si>
    <t>Lack of acceptance and participation of key stakeholders and target groups, or differences between groups or stakeholders can weaken and delay activities.</t>
  </si>
  <si>
    <t>•	Capacity building, training and awareness.
•	Participatory processes to promote commitment and inclusion of all interested parties.
•	Representation of key groups and stakeholders in community committees and field activities.
•	Mediation in case of conflicts.</t>
  </si>
  <si>
    <t>The instruments developed by the Program could take more time to provide tangible results than their duration.</t>
  </si>
  <si>
    <t>•	Prioritization of activities that can be designed and implemented within the Program lifespan.
•	Inclusion of long-term research in institutional work plans.
•	Awareness and lobbying among the authorities for the approval of incentives / licenses (if any) within a period that ensures a sufficient schedule for on-site piloting.</t>
  </si>
  <si>
    <t>Politicians prioritize economic benefits over social and / or environmental benefits.</t>
  </si>
  <si>
    <t>•	The project activities explicitly integrate the needs of social, economic and environmental development in an integrating framework of climate resilient agriculture and water management.
•	The project will give priority to low-cost resistance strategies that demonstrate the impact on revenues.</t>
  </si>
  <si>
    <t>Congress is discussing a new law that regulates the use of water resources.</t>
  </si>
  <si>
    <t>•This risk is minimized with greater coordination and communication with the Ministry of the Environment, which coordinates the environmental policy between the different levels of government.</t>
  </si>
  <si>
    <t>The lack of information at the local (and reduced) level on many aspects of climate change.</t>
  </si>
  <si>
    <t>•	Prepare specific studies on specific areas and / or at the community level with respect to the threats of climate change.
•	The project foresees the need to start with a short-term evaluation of the priority activities and interventions</t>
  </si>
  <si>
    <t>Delays at the start of the Program have an impact on the achievement of outputs and results and reduce the scope to deliver the Program as described</t>
  </si>
  <si>
    <t>HIGH</t>
  </si>
  <si>
    <t>•	Develop a detailed work plan to guide the start phase of the Program.</t>
  </si>
  <si>
    <t>Insecurity in specific areas (ie, robberies, strikes, etc.) can jeopardize the implementation and monitoring of the Program.</t>
  </si>
  <si>
    <t>•	Cooperation with local communities and structures.
•	A good cooperation with the leaders of local organizations for the execution of activities.
•	Use of social networks to create alerts about social conflicts and /or security problems</t>
  </si>
  <si>
    <t>A poor understanding of the objectives by the Program team.</t>
  </si>
  <si>
    <t>•	Strong participation of leaders, especially in executing agencies and key actors.
•	Support of national experts.
•	Training adapted for target groups.</t>
  </si>
  <si>
    <t>Low mobilization of the target group due to a poor understanding of the problems of climate change.</t>
  </si>
  <si>
    <t>•	Greater collaboration with target communities.
•	A participatory approach.
•	Sensitization to the effects of climate change at different levels.</t>
  </si>
  <si>
    <t>Lack of capacity to fulfill financial commitments, and in particular of resources by the partners in the implementation of the program</t>
  </si>
  <si>
    <t>The lack of sufficiently qualified partners.</t>
  </si>
  <si>
    <t>•	Capacity building.
•	Selection and evaluation of partners, needs assessments.
•	Collaboration with communities at a decentralized level</t>
  </si>
  <si>
    <t>Health problems, and social and economic impacts from the Covid-19 pandemic</t>
  </si>
  <si>
    <t>Follow-up of the protocols issued by the Ministry of Health and PAHO for the prevention of transmission of the virus.</t>
  </si>
  <si>
    <t xml:space="preserve">Launch of the Project to national, local authorities and stakeholder </t>
  </si>
  <si>
    <t>Project present to national and local authorities, EE, collaborating entities and communities.</t>
  </si>
  <si>
    <t>HS</t>
  </si>
  <si>
    <t>Developed agreements with the EE, local authorities and collaborating institutions</t>
  </si>
  <si>
    <t>Approved agreements and signed for the EE, local authorities and collaborating institutions.</t>
  </si>
  <si>
    <t>Designed and implemented the baseline</t>
  </si>
  <si>
    <t>Baseline designed and developed</t>
  </si>
  <si>
    <t>Project Implementation Unit, Project Steering Committee and Technical Advisory Committees established and functional</t>
  </si>
  <si>
    <t>Established the Project Steering Committee and the PMU and operating</t>
  </si>
  <si>
    <t>Revised the Logical Framework</t>
  </si>
  <si>
    <t>Monitoring and Evaluation Plan developed</t>
  </si>
  <si>
    <t>Monitoring Plan and Evaluation established, approved and the knowledge of the work team</t>
  </si>
  <si>
    <t>Annual Work Plan revised</t>
  </si>
  <si>
    <t>Revised and approved work plan for project design and study phase</t>
  </si>
  <si>
    <t>Project Inception Phase Completed</t>
  </si>
  <si>
    <t>Completed inception phase and report drafted and sent to the AF</t>
  </si>
  <si>
    <t>The project was presented, objectives and scopes discussed with the local authorities (Governor of the Province of San Cristobal, Mayors of the Municipalities of Villa Altagracia, San Cristóbal, Medina, Cambita Garabito and the Municipal Districts of Medina, El Caobal and La Cuchilla) and representatives of the 30 communities benefiting from the project.</t>
  </si>
  <si>
    <t>The ToRs for development of a Capacity Building Plan for local actors for the Integral Management of water resources, community organization and knowledge of AF ESP and GP were established and put into practice.</t>
  </si>
  <si>
    <t>MS</t>
  </si>
  <si>
    <t xml:space="preserve">Development  ToRs and supervise the processes for desing The methodological Tool Box  for the best practices for the integral management of the water resource, resilience and adaptation to climate change. </t>
  </si>
  <si>
    <t>The ToRs were developed andsupervise the processes for design “The methodological Tool Box for the best practices for the integral management of the water resource, resilience and adaptation to climate change”. The workshop schedule was established.</t>
  </si>
  <si>
    <t>Technical assistance was provided for the development of the ToRs and the bidding process, as well as monitoring and support to field equipment for the development of designs and studies.</t>
  </si>
  <si>
    <t>Number of communities in which the management plans have been developed and are implemented.</t>
  </si>
  <si>
    <t>Community water management plans implemented by 30 small rural communities.</t>
  </si>
  <si>
    <t>Communities have limited infrastructure projects for water supply and storage.</t>
  </si>
  <si>
    <t>30 communities, benefiting at least 24,300 people (of which 50% are women).</t>
  </si>
  <si>
    <t>Number of measures for water conservation implemented.</t>
  </si>
  <si>
    <t>There are some individual and non-inclusive measurement systems for water conservation.</t>
  </si>
  <si>
    <t>Forest systems implemented on the site, which supply water to 2,722 hectares.</t>
  </si>
  <si>
    <t>Community members and their households remain vulnerable to climate change.</t>
  </si>
  <si>
    <t>Reduction of the link between key institutions and communities regarding climate change.</t>
  </si>
  <si>
    <t>Learning platform created under the operating program.</t>
  </si>
  <si>
    <t>Communities and institutions do not work collaboratively to adapt to climate change.</t>
  </si>
  <si>
    <t>A collaborative platform increases community participation in climate change adaptation.</t>
  </si>
  <si>
    <t>No project design-related changes have been made that affect components, objectives, or results.
Small changes have been made related to the implementation times of some activities based on the relevance of their implementation, (work plan annexed) related to the development of the visibility strategy, training program for beneficiaries and local actors and strengthening of institutions (Climate change adaptation committee).</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</si>
  <si>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project/programmed-specific indicators highlighting the role of women as key actors in climate change adaptation.</t>
  </si>
  <si>
    <t>What have been the lessons learned, both positive and negative, in implementing climate adaptation measures that would be relevant to the design and implementation of future projects/programmed for enhanced resilience to climate change?</t>
  </si>
  <si>
    <t>What is the potential for the climate resilience measures undertaken by the project/programmed to be replicated and scaled up both within and outside the project area?</t>
  </si>
  <si>
    <t xml:space="preserve">What have been the lessons learned, both positive and negative, in accessing and implementing climate finance readiness support that would be relevant to the preparation, design and implementation of future concrete adaptation projects/programmed?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</si>
  <si>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projects/programmed for enhanced resilience to climate change?</t>
  </si>
  <si>
    <t>What have been the lessons learned, both positive and negative, in implementing concrete adaptation interventions that would be relevant to the design and implementation of future projects/programmed implementing concrete adaptation interventions?</t>
  </si>
  <si>
    <t>Has the existing information/data/knowledge been made available to relevant stakeholder? If so, what channels of dissemination have been used?</t>
  </si>
  <si>
    <t>Please list any knowledge products generated and include hyperlinks whenever possible (e.g. project videos, project stories, studies and technical reports, case studies, training manuals, handbooks, strategies and plans developed, etc.)</t>
  </si>
  <si>
    <t>The phase of design and studies of reforestation/conservation schemes, mapping, cartography and delimitation the polygon intervention areas to implementing a forest system for the water conservation was initiated.</t>
  </si>
  <si>
    <t>The Methodological Toolbox is designed for best practices and comprehensive management of water resources, resilience and adaptation to climate change. This platform enables the training of local communities and local actors, strengthening the participation of the community organization for the care and management of water and sanitation works through the formation of the Community Associations of Rural Aqueducts (ASOCARES) and the development of capacities for climate risk management.</t>
  </si>
  <si>
    <t>The Communication, Dissemination and Training (CDC) strategy is being designed to implemented from the second year, to strengthen capacities and establish dissemination and information mechanisms for communities, and the platform for knowledge of climate change adaptation measures</t>
  </si>
  <si>
    <t>OUTCOME 1. 	
Community-level implementation of climate resilient water resource management activities</t>
  </si>
  <si>
    <t>Percentage of the population with improved water management practices that are resilient to the impacts of climate change in the selected areas</t>
  </si>
  <si>
    <t>Number and type of targeted institutios with increased capacity to minimize exposure to climate variability risk</t>
  </si>
  <si>
    <t>The technical capacity of communities and institutions to assess impacts, vulnerability and adaptation needs, in accordance with their respective competences has incresed.</t>
  </si>
  <si>
    <t>Rural communities in the province of San Cristobal are exposed to climate impacts and do not have infrastructure, community organization, knowledge, or resources through local governments and institutions to mitigate and adapt their effects.</t>
  </si>
  <si>
    <t>The methodological framework for community and institutional strengthening has been established and the design and studies phase for water, sanitation and water conservation works is being developed for 30 communities of San Cristobal Province</t>
  </si>
  <si>
    <t>Water management resilent to CC has been implemented in 30 small communities of San Cristobal Province</t>
  </si>
  <si>
    <t>DOM/NIE/Water/2016/1</t>
  </si>
  <si>
    <t>OUTCOME 2. 	
Capacity building and strengthening in key institution and communities to manage the risk related to long-term climate change</t>
  </si>
  <si>
    <t>Inception Phase</t>
  </si>
  <si>
    <t>David Luther Dominican Institute of Integral Development</t>
  </si>
  <si>
    <t>Contact with National Authorities for monitoring project activities, reporting and participation in coordination meetings at the national and local levels.
Approval of the terms de reference and purchase plan for the implementation of the activities</t>
  </si>
  <si>
    <t>Contacts and meetings with National and local authorities for the implementation of water and sanitation activities and water conservation andreafforestation
Review and approval administrative and procurement processes</t>
  </si>
  <si>
    <t>Review and approval  the methodology for the implementation of training, dissemination and information activities for institutions and governments at the national and local levels and communities</t>
  </si>
  <si>
    <t>Approved and authorized methodology and appropriation plans to implement.</t>
  </si>
  <si>
    <t>40% to 60%</t>
  </si>
  <si>
    <t>Training manuals</t>
  </si>
  <si>
    <t>1: Health and Social Infrastructure (developed/improved)</t>
  </si>
  <si>
    <t>2: Physical asset (produced/improved/strenghtened)</t>
  </si>
  <si>
    <t>Monitoring compliance with laws and establish the grievance mechanism.</t>
  </si>
  <si>
    <t>Women with low or little participation in decision-making and planning in the activities to be carried out by the project</t>
  </si>
  <si>
    <t>Contamination of water sources, or presence of vectors due to poor design or protection of reservoirs.</t>
  </si>
  <si>
    <t xml:space="preserve">Water resources are currently exposed to various forms of pollution associated with the use of fertilizers and pesticides and manure. The Program activities will work to prevent these types of pollution (Output 1.1) and with the introduction of more resilient agriculture/forestry practices (Output 1.3). </t>
  </si>
  <si>
    <t>Training of communities to care for water sources.
There may be more pollution related to the construction of water capture / treatment / storage facilities, including deterioration of water quality. During the construction of the water infrastructure, other damages may occur (solid waste, sewage, dust, accidents, etc.).</t>
  </si>
  <si>
    <t>Number of people trained for the integral management of the water resource.</t>
  </si>
  <si>
    <t>Climate adaptation and resilience measures do not have the desired effect on communities.</t>
  </si>
  <si>
    <t>The project affirms the fundamental rigths of people in targeted areas, and thus does not affect their freedom.</t>
  </si>
  <si>
    <t>Estimated cumulative total disbursement as of [24 May 2019]</t>
  </si>
  <si>
    <t>Not annual investment income generated from the Adaptation Fund’s grant</t>
  </si>
  <si>
    <t>Output 1.1 Community water supply and management plans developed for 30 communities to incorporate climate change-related risks.</t>
  </si>
  <si>
    <t>1.1.1 Support to the communities in the continuous evolution and implementation of the plans by the program.</t>
  </si>
  <si>
    <t>1.1.2 Community Planning and Management Workshops</t>
  </si>
  <si>
    <t>Technical Coordinator 1</t>
  </si>
  <si>
    <t>Technical Coordinator 2</t>
  </si>
  <si>
    <t>Travel expenses</t>
  </si>
  <si>
    <t>Sub Total</t>
  </si>
  <si>
    <t xml:space="preserve">Output 1.2 Water supply increased for multiple uses and users in 30 communities during the period of short-ages under climate impacts (as droughts, heat stress, etc.). </t>
  </si>
  <si>
    <t>1.2.1 Design and construction of water supply and storage infrastructure and training of communities in its use and maintenance.</t>
  </si>
  <si>
    <t>Community Specialist</t>
  </si>
  <si>
    <t xml:space="preserve">Output 1.3 Measures for water conservation under climate impacts (as catchment/river bank, re- afforestation schemes) implemented for 2,722 hectares. </t>
  </si>
  <si>
    <t>Total Outcome 1</t>
  </si>
  <si>
    <t>Output 2.2 Provincial Climate Change Adaptation Monitoring Committee established in San Cristóbal.</t>
  </si>
  <si>
    <t>2.2.2 Technical Forum</t>
  </si>
  <si>
    <t>Output 2.3 Learning platforms and systems for integrating climate change-related risks into community management of water resources and livelihoods activities institutionalized in 30 communities.</t>
  </si>
  <si>
    <t>2.3.3 Design and printing of promotional material and handling of media and social networks</t>
  </si>
  <si>
    <t>Total Outcome 2</t>
  </si>
  <si>
    <t>TOTAL OUTCOME 1 + 2</t>
  </si>
  <si>
    <t>3. Project/Programme Execution cost</t>
  </si>
  <si>
    <t>Human Resources</t>
  </si>
  <si>
    <t>Purchase and maintenance of Vehicle</t>
  </si>
  <si>
    <t>Computer Equipment</t>
  </si>
  <si>
    <t>Furniture</t>
  </si>
  <si>
    <t>Miscellaneous</t>
  </si>
  <si>
    <t>Monitoring and Evaluatation</t>
  </si>
  <si>
    <t>TOTAL EXECUTION COST</t>
  </si>
  <si>
    <t>4. Total Project/Programme Cost</t>
  </si>
  <si>
    <t>5. Project/Programme Cycle Management Fee charged by the Implementing Entity</t>
  </si>
  <si>
    <t>(July 2020 - June 2021)</t>
  </si>
  <si>
    <t xml:space="preserve">Output 1.1 Community water supply and management plans developed for 30 communities to incorporate climate change-related risks.  </t>
  </si>
  <si>
    <t>June-2021</t>
  </si>
  <si>
    <t>June-2023</t>
  </si>
  <si>
    <t>Sub-Total</t>
  </si>
  <si>
    <t>March-2023</t>
  </si>
  <si>
    <t>Total Outcome  1</t>
  </si>
  <si>
    <t>Output 2.1 A set of manual and other materials on best practices for water management and resilient livelihood are developed, including a fully operational website.</t>
  </si>
  <si>
    <t>2.1.2 GIRH and ACC Facilitator Training Workshops</t>
  </si>
  <si>
    <t xml:space="preserve">2.1.3 Design and reproduction of promotional and dissemination material </t>
  </si>
  <si>
    <t>2.1.4 Web page design and Social Media</t>
  </si>
  <si>
    <t>Communication Expert</t>
  </si>
  <si>
    <t>2.2.1 Coordination for the formation of ACC Committees in the province of San Cristobal</t>
  </si>
  <si>
    <t>2.3.1 Workshops to disseminate best practices and lessons learned related to community management in the ACC</t>
  </si>
  <si>
    <t>2.3.2 Development of communication strategy for the ACC</t>
  </si>
  <si>
    <t>Total Outcome  2</t>
  </si>
  <si>
    <t xml:space="preserve">TOTAL OUTCOME 1 + 2 </t>
  </si>
  <si>
    <t>TOTAL 2nd disbursement</t>
  </si>
  <si>
    <t>17 July 2019 / 16 July 2020</t>
  </si>
  <si>
    <t>Dominican Institute of Integral Development, Inc. (IDDI)</t>
  </si>
  <si>
    <t>Esther Reyes / National Institute for Water Supply and Sewerage INAPA</t>
  </si>
  <si>
    <t>David Luther / Dominican Institute of Integral Development</t>
  </si>
  <si>
    <t>• A continuous dialogue will be established before and after the signing of the Program document among the program partners.
• Sufficient allocation within the detailed proposal andcooperation agreements made to develop teams with sufficient capacity (both in terms of size and technical capacities), which are sufficiently integrated in the executing agencies.
• Establish realistic objectives for the contributions of the partnersin the first instance</t>
  </si>
  <si>
    <t>RISK ASSESSMENT</t>
  </si>
  <si>
    <t>If any grievances were received that must not be made public, please inform the AF Secretariat of such grievances, detailing the reasons for them to remain confidential. Confidential information may be redacted by the IE in the report.</t>
  </si>
  <si>
    <t>During this period, the activities that have been developed are in line with compliance with the ESP. Based on the results of the design and studies phase, an ESPM update will be carried out in July 2020.</t>
  </si>
  <si>
    <t xml:space="preserve">
Information to beneficiaries and local actors on the laws, regulations applicable to the project.</t>
  </si>
  <si>
    <t>Depending on the number of complaints received for non-compliance with laws or regulations, apply the necessary corrections.</t>
  </si>
  <si>
    <t xml:space="preserve">
Number of people who have received training on adaptation measures for climate resilience.</t>
  </si>
  <si>
    <t>Training for beneficiaries and local actors on adaptation measures to increase climate resilience.</t>
  </si>
  <si>
    <t>Percentage of women participating in planning and decision-making activities.</t>
  </si>
  <si>
    <t>Through workshops, raise awareness of the importance of women's participation in project decision-making and planning.</t>
  </si>
  <si>
    <t>Establish a monitoring system so that works and actions are focused on increasing resilience to CC.</t>
  </si>
  <si>
    <t>All activities are developed to avoid, reduce, mitigate or compensate any pollutant (wastewater, solid waste, dust, noise, emissions, etc.) and to use efficiently all used natural resources.</t>
  </si>
  <si>
    <t>If the number of women is less than 50%, establish mechanisms to ensure the majority participation of women.</t>
  </si>
  <si>
    <t>There are not particular fragile lands that would be lost or degraded by the program activities.</t>
  </si>
  <si>
    <t>Establish mechanisms that water sources, reservoirs or aqueducts are protected from sources of contamination or vectors that may affect the health of the beneficiaries.</t>
  </si>
  <si>
    <t>Compliance with Dominican Laws and, in particular the following key Legislation, will be monitored during implementation:
1. Law 64-00 on Environment and Natural Resources,
2. Law of Protected Areas (202-04) and it modifications and
3. Freedom of Information Law (200-04).</t>
  </si>
  <si>
    <t>Adaptation and enhancing measures for climate resilience can reach the project's target population.</t>
  </si>
  <si>
    <t>Training of the target population on adaptation measures for climate resilience.</t>
  </si>
  <si>
    <t>Number of complaints received for non-compilance of Dominican Law.</t>
  </si>
  <si>
    <t>All activities under this programme are compliant with the Dominican Laws and applicable international laws and regulations.</t>
  </si>
  <si>
    <t>All activities are perceived as fair and equitable, where neither favouritism nor discrimination determine who benefits.  A “bottom-up” and participatory design enable fair and equitable access, including to identified marginalized and vulnerable groups, who meet the eligibility criteria.</t>
  </si>
  <si>
    <t>Training of beneficiaries on issues of equity and gender equality.                                     Establish flexible hours so that women can participate in activities.</t>
  </si>
  <si>
    <t>All activities will not disproportionately affect vulnerable and marginalized groups, who may be subject to discrimination, including children, women and girls, elderly, people living with disabilities, immigrants, among others living in the communities.</t>
  </si>
  <si>
    <t>Number of vulnerable people / families who participate in the Project activities.</t>
  </si>
  <si>
    <t>Assured participation of vulnerable groups, including women, elderly and particularly the lower income population.                                                                                                                                     Include management measures to ensure fair access, transparency, and equity throughout implementation, clearly stating there will be neither discrimination nor favoritism in accessing project benefits.</t>
  </si>
  <si>
    <t>Carry out a census of beneficiaries in the participating communities to determine the number of people who are most vulnerable or who may be marginalized due to their condition, to ensure access to the benefits of the project, prioritizing care according to their needs. (output 1.2)</t>
  </si>
  <si>
    <t>Provide facilities and ensure the participation of women, (at least 50%) in decision-making and planning of project activities</t>
  </si>
  <si>
    <t>All activities under this programme require gender equity as a priority, allowing women to have access to all the activities in the same way as men. The activities are thus empowering the women, offering them equal access to loans to improve their conditions and adapt to climate change. Protecting vulnerable women is a main priority.</t>
  </si>
  <si>
    <t>The activities will be implemented in compilance with legislation including the Dominican Labour Code.</t>
  </si>
  <si>
    <t xml:space="preserve">
Number of water and sanitation works as adaptation and climate resilience measures.
Number of water conservation actions as adaptation measures to CC.</t>
  </si>
  <si>
    <t>Health of water sources.</t>
  </si>
  <si>
    <t>All activities are planned and executed with the perspective of reducing health impacts on individuals and the community. All activities must not result in transboundary harm such as flooding downstream, nor places where water can stagnate and cause mosquito-breeding habitats.</t>
  </si>
  <si>
    <t>Community training for the management and good use of water sources.
Studies on water quality and the presence of coliforms or other sources of contamination.
Ensure that water reservoir constructions are adequately protected to prevent contamination or the presence of vectors.</t>
  </si>
  <si>
    <t>Yes,  Covid-19 Pandemic</t>
  </si>
  <si>
    <t>An assessment of the impacts of the Covid-19 pandemic on the population is being carried out, as this is a evolving situation, only basic preventive measures have been taken around ensuring the safety and health of project personnel and beneficiaries.
Depending on the situation, risks and impact will be updated the ESPM according to the measures to be taken.</t>
  </si>
  <si>
    <r>
      <t xml:space="preserve">What arrangements have been put in place </t>
    </r>
    <r>
      <rPr>
        <b/>
        <i/>
        <sz val="11"/>
        <color theme="1"/>
        <rFont val="Times"/>
        <family val="1"/>
      </rPr>
      <t xml:space="preserve">by the Implementing Entity </t>
    </r>
    <r>
      <rPr>
        <b/>
        <sz val="11"/>
        <color theme="1"/>
        <rFont val="Times"/>
        <family val="1"/>
      </rPr>
      <t>during the reporting period to implement the required ESP safeguard measures?</t>
    </r>
  </si>
  <si>
    <r>
      <t xml:space="preserve">What arrangements have been put in place </t>
    </r>
    <r>
      <rPr>
        <b/>
        <i/>
        <sz val="11"/>
        <color theme="1"/>
        <rFont val="Times"/>
        <family val="1"/>
      </rPr>
      <t>by each Executing Entity</t>
    </r>
    <r>
      <rPr>
        <b/>
        <sz val="11"/>
        <color theme="1"/>
        <rFont val="Times"/>
        <family val="1"/>
      </rPr>
      <t xml:space="preserve"> during the reporting period to implement the required ESP safeguard measures?</t>
    </r>
  </si>
  <si>
    <r>
      <t xml:space="preserve">SECTION 5: PROJECTS/PROGRAMMES WITH UNIDENTIFIED SUB-PROJECTS (USPs). </t>
    </r>
    <r>
      <rPr>
        <b/>
        <i/>
        <sz val="11"/>
        <color theme="1"/>
        <rFont val="Times"/>
        <family val="1"/>
      </rPr>
      <t>This section needs to be completed only if  the project/proramme includes USPs.</t>
    </r>
    <r>
      <rPr>
        <b/>
        <sz val="11"/>
        <color theme="1"/>
        <rFont val="Times"/>
        <family val="1"/>
      </rPr>
      <t xml:space="preserve"> </t>
    </r>
  </si>
  <si>
    <r>
      <t xml:space="preserve">List each USP that has been identified in the reporting period to the level where effective ESP compliance is possible. 
</t>
    </r>
    <r>
      <rPr>
        <b/>
        <i/>
        <sz val="11"/>
        <color theme="1"/>
        <rFont val="Times"/>
        <family val="1"/>
      </rPr>
      <t>Add lines as necessary, one line for every USP identified.</t>
    </r>
    <r>
      <rPr>
        <b/>
        <sz val="11"/>
        <color theme="1"/>
        <rFont val="Times"/>
        <family val="1"/>
      </rPr>
      <t xml:space="preserve"> </t>
    </r>
  </si>
  <si>
    <r>
      <t>USP 1:</t>
    </r>
    <r>
      <rPr>
        <i/>
        <sz val="11"/>
        <color theme="1"/>
        <rFont val="Times"/>
        <family val="1"/>
      </rPr>
      <t xml:space="preserve"> [name the USP]</t>
    </r>
  </si>
  <si>
    <r>
      <t>USP 2:</t>
    </r>
    <r>
      <rPr>
        <i/>
        <sz val="11"/>
        <color theme="1"/>
        <rFont val="Times"/>
        <family val="1"/>
      </rPr>
      <t xml:space="preserve"> [name the USP]</t>
    </r>
  </si>
  <si>
    <r>
      <t xml:space="preserve">USP 3: </t>
    </r>
    <r>
      <rPr>
        <i/>
        <sz val="11"/>
        <color theme="1"/>
        <rFont val="Times"/>
        <family val="1"/>
      </rPr>
      <t>[name the USP]</t>
    </r>
  </si>
  <si>
    <r>
      <t>USP 4:</t>
    </r>
    <r>
      <rPr>
        <i/>
        <sz val="11"/>
        <color theme="1"/>
        <rFont val="Times"/>
        <family val="1"/>
      </rPr>
      <t xml:space="preserve"> [name the USP]</t>
    </r>
  </si>
  <si>
    <r>
      <t xml:space="preserve">USP 5: </t>
    </r>
    <r>
      <rPr>
        <i/>
        <sz val="11"/>
        <color theme="1"/>
        <rFont val="Times"/>
        <family val="1"/>
      </rPr>
      <t>[name the USP]</t>
    </r>
  </si>
  <si>
    <t>IDDI has trained the PMU staff to be able to monitor compliance with AF ESPs.
Workshops have been held to train communities on ESP and an Information and Accountability System was implemented with the aim of managing complaints and addressing situations in which corrective action should be taken in respect of ESP compliance.</t>
  </si>
  <si>
    <t>The Ministry of the Environment and INAPA have instructed the technical staff involved in the Project to monitor the correct implementation of ESP in their areas of competence.
They have activated their grievance system to address any complaints and give timely solution.</t>
  </si>
  <si>
    <t>The monitoring by the Project personnel and the advice in their areas of competence have allowed activities to be carried out in accordance with the ESP during this period of the project.</t>
  </si>
  <si>
    <r>
      <t>SECTION 1: QUALITY AT ENTRY [</t>
    </r>
    <r>
      <rPr>
        <b/>
        <i/>
        <sz val="11"/>
        <color theme="1"/>
        <rFont val="Times"/>
        <family val="1"/>
      </rPr>
      <t>to be completed only at PPR1</t>
    </r>
    <r>
      <rPr>
        <b/>
        <sz val="11"/>
        <color theme="1"/>
        <rFont val="Times"/>
        <family val="1"/>
      </rPr>
      <t>]</t>
    </r>
  </si>
  <si>
    <r>
      <t xml:space="preserve"> SECTION 2: QUALITY DURING IMPLEMENTATION AND AT EXIT [</t>
    </r>
    <r>
      <rPr>
        <b/>
        <i/>
        <sz val="11"/>
        <color theme="1"/>
        <rFont val="Times"/>
        <family val="1"/>
      </rPr>
      <t>to be completed at final PPR</t>
    </r>
    <r>
      <rPr>
        <b/>
        <sz val="11"/>
        <color theme="1"/>
        <rFont val="Times"/>
        <family val="1"/>
      </rPr>
      <t>]</t>
    </r>
  </si>
  <si>
    <r>
      <t xml:space="preserve">What arrangements have been put in place </t>
    </r>
    <r>
      <rPr>
        <b/>
        <i/>
        <sz val="11"/>
        <color theme="1"/>
        <rFont val="Times"/>
        <family val="1"/>
      </rPr>
      <t xml:space="preserve">by the Implementing Entity </t>
    </r>
    <r>
      <rPr>
        <b/>
        <sz val="11"/>
        <color theme="1"/>
        <rFont val="Times"/>
        <family val="1"/>
      </rPr>
      <t>during the reporting period to comply with the GP</t>
    </r>
  </si>
  <si>
    <r>
      <t xml:space="preserve">What arrangements have been put in place </t>
    </r>
    <r>
      <rPr>
        <b/>
        <i/>
        <sz val="11"/>
        <color theme="1"/>
        <rFont val="Times"/>
        <family val="1"/>
      </rPr>
      <t>by each Executing Entity</t>
    </r>
    <r>
      <rPr>
        <b/>
        <sz val="11"/>
        <color theme="1"/>
        <rFont val="Times"/>
        <family val="1"/>
      </rPr>
      <t xml:space="preserve"> during the reporting period to comply with the GP? [5]</t>
    </r>
  </si>
  <si>
    <r>
      <t>Was a grievance mechanism established capable and known to stakeholders to accept grievances and complaints related to gender equality and women's empowerment? [</t>
    </r>
    <r>
      <rPr>
        <b/>
        <i/>
        <sz val="11"/>
        <color theme="1"/>
        <rFont val="Times"/>
        <family val="1"/>
      </rPr>
      <t>to be completed at PPR1</t>
    </r>
    <r>
      <rPr>
        <b/>
        <sz val="11"/>
        <color theme="1"/>
        <rFont val="Times"/>
        <family val="1"/>
      </rPr>
      <t>]</t>
    </r>
  </si>
  <si>
    <t>The Ministry of Environment and INAPA revised their Gender Policy adapting to the AF GP.  Technicians were trained for the correct application in the project.</t>
  </si>
  <si>
    <t>Yes, the participating women have been incorporated into the planning and decision-making process of the activities that have been developed in the design and research phase of the project.</t>
  </si>
  <si>
    <t xml:space="preserve">
During the period no grievances were received.</t>
  </si>
  <si>
    <t>Yes, the GP has been incorporated into the project communities by receiving good acceptance from beneficiaries and the efficient mechanisms for monitoring and correct implementation could be established.</t>
  </si>
  <si>
    <t>The IDDI Gender Policy was revised, incorporating it in all its social and climate change projects, after an internal process in which the AF GPDs were taken as a reference.
The project established the incorporation in the decision making and planning of women and that their participation in workshops and activities is at least 50%.
A public consultation was carried out where EE and collaborating women's organizations, such as the Fundación H + D and MUDE (Women in Dominican Development) participated, the Gender Policy of the Ministry of the Environment and INAPA were reviewed and a diagnosis was developed to reinforce the training of personnel technical and to enforce the GP of AF in the project activities.</t>
  </si>
  <si>
    <r>
      <t xml:space="preserve">Project actions/activities planned for current reporting period are progressing on track or exceeding expectations to acheive </t>
    </r>
    <r>
      <rPr>
        <b/>
        <sz val="11"/>
        <rFont val="Times"/>
        <family val="1"/>
      </rPr>
      <t>all</t>
    </r>
    <r>
      <rPr>
        <sz val="11"/>
        <rFont val="Times"/>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</si>
  <si>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family val="1"/>
      </rPr>
      <t>most</t>
    </r>
    <r>
      <rPr>
        <sz val="11"/>
        <rFont val="Times"/>
        <family val="1"/>
      </rPr>
      <t xml:space="preserve"> of its major outcomes/outputs with only minor shortcomings.</t>
    </r>
  </si>
  <si>
    <r>
      <t xml:space="preserve">Project actions/activities planned for current reporting period  are </t>
    </r>
    <r>
      <rPr>
        <b/>
        <sz val="11"/>
        <rFont val="Times"/>
        <family val="1"/>
      </rPr>
      <t>not</t>
    </r>
    <r>
      <rPr>
        <sz val="11"/>
        <rFont val="Times"/>
        <family val="1"/>
      </rPr>
      <t xml:space="preserve"> progressing on track to achieve  major outcomes/outputs with </t>
    </r>
    <r>
      <rPr>
        <b/>
        <sz val="11"/>
        <rFont val="Times"/>
        <family val="1"/>
      </rPr>
      <t>major shortcomings</t>
    </r>
    <r>
      <rPr>
        <sz val="11"/>
        <rFont val="Times"/>
        <family val="1"/>
      </rPr>
      <t xml:space="preserve"> or is expected to achieve only some of its major outcomes/outputs.</t>
    </r>
  </si>
  <si>
    <r>
      <t xml:space="preserve">Project actions/activities planned for current reporting period  are </t>
    </r>
    <r>
      <rPr>
        <b/>
        <sz val="11"/>
        <rFont val="Times"/>
        <family val="1"/>
      </rPr>
      <t>not</t>
    </r>
    <r>
      <rPr>
        <sz val="11"/>
        <rFont val="Times"/>
        <family val="1"/>
      </rPr>
      <t xml:space="preserve"> progressing on track to achieve most of its major outcomes/outputs.</t>
    </r>
  </si>
  <si>
    <r>
      <t xml:space="preserve">Project actions/activities planned for current reporting period  are </t>
    </r>
    <r>
      <rPr>
        <b/>
        <sz val="11"/>
        <rFont val="Times"/>
        <family val="1"/>
      </rPr>
      <t>not</t>
    </r>
    <r>
      <rPr>
        <sz val="11"/>
        <rFont val="Times"/>
        <family val="1"/>
      </rPr>
      <t xml:space="preserve"> on track and shows that it is </t>
    </r>
    <r>
      <rPr>
        <b/>
        <sz val="11"/>
        <rFont val="Times"/>
        <family val="1"/>
      </rPr>
      <t>failing</t>
    </r>
    <r>
      <rPr>
        <sz val="11"/>
        <rFont val="Times"/>
        <family val="1"/>
      </rPr>
      <t xml:space="preserve"> to achieve, and is not expected to achieve, any of its outcomes/outputs.</t>
    </r>
  </si>
  <si>
    <t>RATING ON IMPLEMENTATION PROGRESS</t>
  </si>
  <si>
    <t>Revised and updated the logical framework</t>
  </si>
  <si>
    <t>The activities planned in the inception phase that included the initial steps to start the project were carried out within the scheduled times, achieving the established objectives. It should be noted that during the process, EE and local actors had the valuable collaboration that allowed the review of the basic documentation of the project and the internal organization to be carried out properly, with the creation of the Steering Committee for project management, as well as the designation of the Project Management Unit and the establishment of the Work Plan for the design and studies phase. For the next phase, this structure to be able to implement the project with the defined guidelines and action plans established, as well as the roles and functions of the IE, EE and PMU.</t>
  </si>
  <si>
    <t>Present the objectives and scope of the project at the level of beneficiaries and local actors in the 7 areas of the Project intervention and the 30 participating communities.</t>
  </si>
  <si>
    <t>The project baseline was developed with the participation of communities and local authorities.</t>
  </si>
  <si>
    <t>Establish ToRs for development of a Capacity Building Plan for local actors for the Integral Management of water resources, community organization and knowledge of AF ESP and GP.</t>
  </si>
  <si>
    <t>Organize workshops for the training of the beneficiaries of the 30 communities in the 7 participating areas of the project for the Integral Management of water resources and community organization.</t>
  </si>
  <si>
    <t>14 workshops were organized and given in the communities of the project  areas, with significant participation of women who exceeded 50% of the assistance. In these workshops the communities were organized, the focal points were named and basic instructions were given for the knowledge of THE ESPs and GP, as well as the management of the integral management of the water resource.</t>
  </si>
  <si>
    <t>Development of the ToRs and supervise the processes for the opening of tenders for the development of the design and studies phase: identification of water sources, hydrological, geotechnical and topographic studies and map design of the project's water and sanitation infrastructure construction works.</t>
  </si>
  <si>
    <t>The ToRs were developed and the process of bidding was implemented assigning the studies and designs to be developed at this stage. Three contractors were assigned for the development of the: identification of water sources, hydrological, geotechnical and topographic studies and map design of the project's water and sanitation infrastructure works. This process was supervised by INAPA and the Ministry of Environment and Natural Resources.</t>
  </si>
  <si>
    <t>Development of the ToRs for the opening of tenders for the development of the design and studies phase: for the design of the polygons of the areas of intervention, mapping and cartographic surveying and design of the conservation and aforestation schemes of the project.</t>
  </si>
  <si>
    <t>The Technical Forum was held with the participation of representatives of the EE (the Prevention, Mitigation and Response Committees, belonging to the National Emergency Commission and with the National Council for Climate Change and the Clean Development Mechanism - CNCCMDL - and collaborating institutions) a discussion process was opened to establish mechanisms to incorporate the provincial and municipal Climate Change the Adaptation Committees to the existing structure to be developed in the Province of San Cristobal and the Municipalities and Municipal Districts of the areas of intervention of the project.</t>
  </si>
  <si>
    <t>The activities planned to be developed this period took place within the provisions in the Work Plan, and it´s important to highlight the valuable collaboration of the beneficiaries and local actors who have been empowered of the project and have supported the development of the activities planned in the project, actively participating in meetings and workshops, highlighting the participation of women, who in most activities, exceeds 50% of participation. However there were some delays caused by the change of authorities following the national Municipal elections held in March (originally planned for February but postponed due to voting fraud). The change of local authorities in the Province of San Cristobal, in more than 60% of the municipalities resulted in having to resubmit the objectives and scope of the project to the new authorities to establish the work teams. The Covid-19 pandemic, which led to a State of Emergency declared in early March and still in effect as of the end of June 2020 set a curfew and restricted population movement drastically, resulted in the suspension of community training and organization activities at the local level, which, consequently, caused delays in the implementation schedule, especially for the development of the design and study phase.
As the scope of the Covid-19 pandemic and its implications at the time of the development of this report are not clearly defined, follow-up activities have been planned with beneficiary communities and local actors to follow the development of the project, taking preventive measures, establishing mechanisms of communication with the focal points of the project and organizing meetings through virtual platforms such as social networks so as not to slow down the pace of the planned activities to be developed in the second year project.</t>
  </si>
  <si>
    <t>Technical support for the development of “The methodological Tool Box  for the best practices for the integral management of the water resource, resilience and adaptation to climate change”.</t>
  </si>
  <si>
    <t>Technical assistance was provided to establish methodological processes for the implementation of learning tools to be contained in the “Toolbox for the integral management of the water resource, resilience and adaptation to climate change”.</t>
  </si>
  <si>
    <t>Support was provided for the designing of the Capacity Building Plan and in the workshops through the participation of instructors and experts for the development  issues of water conservation and management of the environment.</t>
  </si>
  <si>
    <t>Support the Capacity Building Plan for local actors for the Integral Management of water resources, community organization and knowledge of AF ESP and GP, on the issues of water conservation and management of the environment.</t>
  </si>
  <si>
    <t>Develop guidelines related to water, forests and soil, innovative and effective adaptation measures for climate change, to be incorporated into the Adaptation Committees to the CC of the Province of San Cristobal.</t>
  </si>
  <si>
    <t>Through the Technical Forum, guidelines were established for the incorporation of the theme of water, forests and soil, innovative and effective adaptation measures for climate change, to be incorporated into the Adaptation Committees to the CC of the Province of San Cristóbal.</t>
  </si>
  <si>
    <t>Please Provide the Name and Contact information of person(s) reponsible for completing the Rating section</t>
  </si>
  <si>
    <t xml:space="preserve"> Esther Reyes / National Institute for Water Supply and Sewerage INAPA</t>
  </si>
  <si>
    <t>Through the Technical Forum, guidelines were established for the incorporation of the theme of water resources in adaptation to Climate Change, to be incorporated into the Adaptation Committees to the CC of the Province of San Cristóbal.</t>
  </si>
  <si>
    <t>Support in the Capacity Building Plan for local actors for the Integral Management of water resources, community organization and knowledge of AF ESP and GP, in the areas of water and sanitation.</t>
  </si>
  <si>
    <t>Collaboration and technical assistance for the development of the design and study phase: identification of water sources, hydrological, geotechnical and topographical studies and map design of the project's water and sanitation infrastructure works.</t>
  </si>
  <si>
    <t>Support was provided for the design of the Capacity Building Plan and in the workshops through the participation of instructors and experts for the development of water and sanitation issues in communities.</t>
  </si>
  <si>
    <t>Technical support for the development of “The methodological Tool Box for the best practices for the integral management of the water resource, resilience and adaptation to climate change”.</t>
  </si>
  <si>
    <t>Develop the guidelines related to the integral management of water resources in adaptation to Climate Change, to be employed by the Adaptation Committees to the CC of the Province of San Cristobal.</t>
  </si>
  <si>
    <r>
      <t>Output 1.1 Community plans for drinking water supply and sanitation, for 30 communities to incorporate the risk related to CC, have been developed.(</t>
    </r>
    <r>
      <rPr>
        <b/>
        <sz val="9"/>
        <rFont val="Times"/>
        <family val="1"/>
      </rPr>
      <t xml:space="preserve">Adaptation Actions)              </t>
    </r>
    <r>
      <rPr>
        <sz val="9"/>
        <color theme="1"/>
        <rFont val="Times"/>
        <family val="1"/>
      </rPr>
      <t xml:space="preserve"> </t>
    </r>
  </si>
  <si>
    <r>
      <t>Output 1.2 The supply of drinking water under climate impacts multiple  (i.e droughts, heat waves, etc.) in 30 rural communities has increased.</t>
    </r>
    <r>
      <rPr>
        <b/>
        <sz val="9"/>
        <rFont val="Times"/>
        <family val="1"/>
      </rPr>
      <t xml:space="preserve"> (Adaptation Results)</t>
    </r>
    <r>
      <rPr>
        <sz val="9"/>
        <color theme="1"/>
        <rFont val="Times"/>
        <family val="1"/>
      </rPr>
      <t xml:space="preserve">                                           </t>
    </r>
  </si>
  <si>
    <r>
      <t xml:space="preserve">Output 1.3 Measures for water conservation under climate impacts (i.e., management of micro-basin and re-afforestation plans, etc) for 2,722 hectares have been implemented  </t>
    </r>
    <r>
      <rPr>
        <b/>
        <sz val="9"/>
        <rFont val="Times"/>
        <family val="1"/>
      </rPr>
      <t>(Adaptation Results)</t>
    </r>
    <r>
      <rPr>
        <sz val="9"/>
        <color theme="1"/>
        <rFont val="Times"/>
        <family val="1"/>
      </rPr>
      <t xml:space="preserve">       </t>
    </r>
  </si>
  <si>
    <r>
      <t xml:space="preserve">Output 2.1 A set of manual and other materials on best practices for drink water management and sanitation , including a fully operational website. Have been developed </t>
    </r>
    <r>
      <rPr>
        <b/>
        <sz val="9"/>
        <color theme="1"/>
        <rFont val="Times"/>
        <family val="1"/>
      </rPr>
      <t>(Adaptation Actions)</t>
    </r>
    <r>
      <rPr>
        <sz val="9"/>
        <color theme="1"/>
        <rFont val="Times"/>
        <family val="1"/>
      </rPr>
      <t xml:space="preserve"> </t>
    </r>
  </si>
  <si>
    <r>
      <t xml:space="preserve">Output 2.2 Provincial Committee on adaptation to Climate Change of San Cristóbal has been stablished. </t>
    </r>
    <r>
      <rPr>
        <b/>
        <sz val="9"/>
        <color theme="1"/>
        <rFont val="Times"/>
        <family val="1"/>
      </rPr>
      <t>(Adaptation Actions)</t>
    </r>
    <r>
      <rPr>
        <sz val="9"/>
        <color theme="1"/>
        <rFont val="Times"/>
        <family val="1"/>
      </rPr>
      <t xml:space="preserve">     </t>
    </r>
  </si>
  <si>
    <r>
      <t xml:space="preserve">Output 2.3 Learning and system platforms to integrate the risk related to climate change, in community  water resources management and livelihood activities has been institutionalized in 30 communities. </t>
    </r>
    <r>
      <rPr>
        <b/>
        <sz val="9"/>
        <color rgb="FF000000"/>
        <rFont val="Times"/>
        <family val="1"/>
      </rPr>
      <t>(Adaptation Actions)</t>
    </r>
    <r>
      <rPr>
        <sz val="9"/>
        <color rgb="FF000000"/>
        <rFont val="Times"/>
        <family val="1"/>
      </rPr>
      <t xml:space="preserve"> </t>
    </r>
  </si>
  <si>
    <t>Number of provincial committees for adaptation to climate change.</t>
  </si>
  <si>
    <t>Number of training materials produced and utilized in training.</t>
  </si>
  <si>
    <t>Availability of materials on best practices for climate resilient water management.</t>
  </si>
  <si>
    <t xml:space="preserve">Objective: Increase resilence and capacity to adapt to climate impacts and risk on the water resources of rural communities of San Cristobal Province </t>
  </si>
  <si>
    <t>Number of communities with capacity to adapt to climate risk.</t>
  </si>
  <si>
    <t>Improving access to potable water and sanitation services, with	reforestation  activities in line	with a correct planning of  land use in 30 communities, and increasing institutional and community capacity and coordination for integrated management of water that supports other uses of water resources, especially for the diversification of the livelihoods of rural communities.</t>
  </si>
  <si>
    <t>Teresa Disla / Ministry of Environment and Natural Resources</t>
  </si>
  <si>
    <t>teresa.disla@ambiente.gob.do</t>
  </si>
  <si>
    <t>The phase of design and studies was initiated for the construction of the infrastructure water and sanitation for the 30 communities that will be served by the project. This phase includes the development of hydrological, geotechnical, and topographical studies, administrative procedures with local governments and stakeholders for the implementation of the works.</t>
  </si>
  <si>
    <t>Number of operative infrastructure projects for water supply and storage implemented by communities.</t>
  </si>
  <si>
    <t xml:space="preserve">
Establishing a Technical Forum with representatives of the EE (the Prevention, Mitigation and Response Committees, belonging to the National Emergency Commissionm the National Council for Climate Change and the Clean Development Mechanism - CNCCMDL - and collaborating institutions) a discussion process was opened to establish mechanisms to incorporate the Provincial and Municipal climate Change the Adaptation Committees to the existing structure.</t>
  </si>
  <si>
    <t>A Provincial Committee to Monitor Adaptation to Climate Change, fully
established in the Province of San Cristóbal.</t>
  </si>
  <si>
    <t>Has the project been scaled-up from any other climate finance? Or has the project build upon any other climate finance initiative?</t>
  </si>
  <si>
    <t xml:space="preserve">Revised Completion
Date after approval of extension request (if applic) </t>
  </si>
  <si>
    <t>Implementing Entity (IE):</t>
  </si>
  <si>
    <t xml:space="preserve">Government(s) DA </t>
  </si>
  <si>
    <t>Actual Mid-term Review Date          (if applicable):</t>
  </si>
  <si>
    <t>At this moment (19 June, 2020), no complaints, claims or suggestions have been submitted by the stakeholders.</t>
  </si>
  <si>
    <t>Yes, an Environmental and social/gender assessment is annexed to the proposal, identifying some of the gender impacts based on the project components and outcomes.</t>
  </si>
  <si>
    <t>Development of ToRs and supervise the processes for the designing  the Communication, Dissemination and Training (CDC) strategy to strengthen capacities and establish dissemination and information mechanisms for communities, and the platform for knowledge of climate change adaptation measures.</t>
  </si>
  <si>
    <t>The Communication, Dissemination and Training (CDC) strategy is being designed to be implemented in the second year, to strengthen capacities and establish dissemination and information mechanisms for communities, and the platform for knowledge of climate change adaptation measures.</t>
  </si>
  <si>
    <t>The ToRs were developed for the opening of tenders for the development of the design and studies phase: for the design of the polygons of the areas of intervention, mapping and cartographic surveying and design of the conservation and aforestation schemes of the project. The tender was not launched as it coincided with the Covid-19 pandemic, so it is delayed to open by July 2020.</t>
  </si>
  <si>
    <t>Implementation of the baseline with the collaboration of local actors.</t>
  </si>
  <si>
    <t xml:space="preserve">Please justify your rating.  Outline the positive and negative progress made by the project since it started.  </t>
  </si>
  <si>
    <t>PROJECT INDICATORS</t>
  </si>
  <si>
    <t>The program for capacity building has been formulated at the level of local actors to develop the Integral Water Resource Management, starting to organize communities and give tools to carry out accompanying activities and ensure the sustainability of the project.
Workshops have strengthened the organizational structure, improved knowledge on climate change and its effects, and achieved an approach between the community and local governments, in order to ensure an efficient management activities, in order to ensure a water and sanitation infrastructure be develop in communities with adequate maintenance and administration, always taking care of the environment with emphasis in the resilent and adaptation measures to climate change.</t>
  </si>
  <si>
    <t>There are no community management plans.                                                                        Lack of coherent and planned water
management activities in the
communities.</t>
  </si>
  <si>
    <t>The Covid-19 pandemic has impacted the schedule of activities due to the State of Emergency imposed by the Dominican Government with the curfew, reduced mobility, social distancing and others measures.  During this period from late February to June 2020 some planned on-site activities have been cancelled but contact has been maintained by telephone with the community focal points.  However, as of the May 15 follow-up visits and activities have been reinitiated for the reorganization of the implementation schedules of the design and studies phase with local authorities. Also, as a result of the municipal elections of March 2020 there was a change of the local authorities of the Province of San Cristobal, so some activities scheduled for in the Work Plan were delayed. This, coupled with the prohibition of movement at the national level, it was only after May 15 that the inter-province movement measures were partially lifted, and formal contact was made with the new authorities that IDDI was able to present the objectives and scope of the Project for validation and the Work Plan was reorganized for the project's phase of works and sanitation environmental water resources management.</t>
  </si>
  <si>
    <t>The final impact during this period cannot be measured as it is still occuring.  However, IDDI is confident that once the Covid-19 has been controlled and given the fact that the new authorities are now on-board, the Project design and study phase will progress without major interruption.  It is understood that the various partner organizations and suppliers will begin their work in the communities, and follow to the letter the guidelines established in the ESP and GPs.</t>
  </si>
  <si>
    <t>Special emphasis has been placed on promoting women's participation in project activities and giving it a leading role in decision-making.
The participation of at least 50% of women in training activities, meetings and workshops has been indicated as a rule, achieving significant participation above estimate and assigning roles and roles to women for the organization and participation in project activities.
At the time of the formulation of this report, the data on women's participation in the Project activities exceeds 50%, thus further assuring the empowerment and changes in attitudes of this vulnerable population as key actors for adaptation to climate change in the more advanced phases of the Project implementation.</t>
  </si>
  <si>
    <t>The following documents have been prepared for this period: (in Spanish)
1.	Systematization of the workshops of "Analysis of needs and knowledge of climate change"
2.	Project Baseline "Enhancing Climate Resilience in The Province of San Cristobal
3.	Capacity building plan for the management of Environmental and Social Policies and Gender Policies and their implementation in Adaptation Fund projects in the Dominican Republic
4.	Methodological Toolbox for Best Practices for Integral Water Management, Resilience and Climate Change Adaptation</t>
  </si>
  <si>
    <r>
      <rPr>
        <b/>
        <sz val="16"/>
        <rFont val="Times"/>
        <family val="1"/>
      </rPr>
      <t>Goal: I</t>
    </r>
    <r>
      <rPr>
        <sz val="16"/>
        <rFont val="Times"/>
        <family val="1"/>
      </rPr>
      <t xml:space="preserve">ncrease the resilience and capacity to adapt to climate impacts and risks on the water resources of rural communities in the Province of San Cristóbal and contribute to the diversification of their livelihoods.
</t>
    </r>
    <r>
      <rPr>
        <b/>
        <sz val="16"/>
        <rFont val="Times"/>
        <family val="1"/>
      </rPr>
      <t xml:space="preserve">Impact: </t>
    </r>
    <r>
      <rPr>
        <sz val="16"/>
        <rFont val="Times"/>
        <family val="1"/>
      </rPr>
      <t xml:space="preserve">Increased resiliency at the community, national, and regional levels to climate variability and change. </t>
    </r>
  </si>
  <si>
    <t>Organizing a Technical Forum with representatives of the EE (the Prevention, Mitigation and Response Committees, belonging to the National Emergency Commission and with the National Council for Climate Change and the Clean Development Mechanism (CNCCMDL) and collaborating institutions) a discussion process was opened to establish mechanisms to incorporate the provincial and municipal Climate Change the Adaptation Committees to the existing structure.</t>
  </si>
  <si>
    <t>Dominican Institute of Integral Development (IDDI)</t>
  </si>
  <si>
    <r>
      <t xml:space="preserve">ACTUAL CO-FINANCING </t>
    </r>
    <r>
      <rPr>
        <i/>
        <sz val="11"/>
        <color indexed="8"/>
        <rFont val="Times"/>
        <family val="1"/>
      </rPr>
      <t xml:space="preserve">(If the MTR or TE have not been undertaken this reporting period, DO NOT report on actual co-financing.) </t>
    </r>
  </si>
  <si>
    <t>Add any comments on AF Grant Funds</t>
  </si>
  <si>
    <t>1.3.1 Design and development of reforestation schemes and training of communities in the use and maintenance of same</t>
  </si>
  <si>
    <t>2.1.1 Design of Toolbox and information material for the Training, dissemination and communication of GIRH Resilience and ACC with a gender focus</t>
  </si>
  <si>
    <t>OUTCOME 1.  
Community-level implementation of climate resilient water resource management activities</t>
  </si>
  <si>
    <r>
      <rPr>
        <b/>
        <u/>
        <sz val="11"/>
        <rFont val="Times"/>
        <family val="1"/>
      </rPr>
      <t>Core Indicator</t>
    </r>
    <r>
      <rPr>
        <sz val="11"/>
        <rFont val="Times"/>
        <family val="1"/>
      </rPr>
      <t>: No. of beneficiaries</t>
    </r>
  </si>
  <si>
    <r>
      <rPr>
        <b/>
        <u/>
        <sz val="11"/>
        <rFont val="Times"/>
        <family val="1"/>
      </rPr>
      <t>Core Indicator</t>
    </r>
    <r>
      <rPr>
        <sz val="11"/>
        <rFont val="Times"/>
        <family val="1"/>
      </rPr>
      <t xml:space="preserve"> 1.2: No. of Early Warning Systems</t>
    </r>
  </si>
  <si>
    <r>
      <rPr>
        <b/>
        <u/>
        <sz val="11"/>
        <rFont val="Times"/>
        <family val="1"/>
      </rPr>
      <t>Core Indicator</t>
    </r>
    <r>
      <rPr>
        <sz val="11"/>
        <rFont val="Times"/>
        <family val="1"/>
      </rPr>
      <t xml:space="preserve"> 4.2: Assets produced, developed, improved or strengthened</t>
    </r>
  </si>
  <si>
    <r>
      <rPr>
        <b/>
        <u/>
        <sz val="11"/>
        <rFont val="Times"/>
        <family val="1"/>
      </rPr>
      <t>Core Indicator</t>
    </r>
    <r>
      <rPr>
        <sz val="11"/>
        <rFont val="Times"/>
        <family val="1"/>
      </rPr>
      <t xml:space="preserve"> 5.1: Natural Assets protected or rehabilitated</t>
    </r>
  </si>
  <si>
    <r>
      <rPr>
        <b/>
        <u/>
        <sz val="11"/>
        <rFont val="Times"/>
        <family val="1"/>
      </rPr>
      <t>Core Indicator</t>
    </r>
    <r>
      <rPr>
        <sz val="11"/>
        <rFont val="Times"/>
        <family val="1"/>
      </rPr>
      <t xml:space="preserve"> 6.1.2: Increased income, or avoided decrease in income</t>
    </r>
  </si>
  <si>
    <r>
      <t xml:space="preserve">Number of households </t>
    </r>
    <r>
      <rPr>
        <i/>
        <sz val="9"/>
        <rFont val="Times"/>
        <family val="1"/>
      </rPr>
      <t>(total number in the project area)</t>
    </r>
  </si>
  <si>
    <r>
      <t xml:space="preserve">1: Health and Social Infrastructure </t>
    </r>
    <r>
      <rPr>
        <i/>
        <sz val="11"/>
        <rFont val="Times"/>
        <family val="1"/>
      </rPr>
      <t>(developed/improved)</t>
    </r>
  </si>
  <si>
    <r>
      <t xml:space="preserve">2: Physical asset </t>
    </r>
    <r>
      <rPr>
        <i/>
        <sz val="11"/>
        <rFont val="Times"/>
        <family val="1"/>
      </rPr>
      <t>(produced/improved/strenghtened)</t>
    </r>
  </si>
  <si>
    <t>Financial information PPR 1:  Cumulative from project start to 30 June 2020</t>
  </si>
  <si>
    <t>The funds are held in a commercial bank account in Dominican Pesos that does not generate interest.</t>
  </si>
  <si>
    <t>Enhancing Climate Resilience in San Cristóbal Province, Dominican Republic -   Integrated Water Resources Management and Rural Development Program</t>
  </si>
  <si>
    <t>Province of San Cristobal:  30 communities of the Municipalities of Villa Altagracia, San Cristobal and Cambita Garabito and the Municipal Districts of Medina and La Cuchilla</t>
  </si>
  <si>
    <r>
      <t xml:space="preserve">Project actions/activities planned for current reporting period are progressing on track to achieve </t>
    </r>
    <r>
      <rPr>
        <b/>
        <sz val="11"/>
        <rFont val="Times"/>
        <family val="1"/>
      </rPr>
      <t>most</t>
    </r>
    <r>
      <rPr>
        <sz val="11"/>
        <rFont val="Times"/>
        <family val="1"/>
      </rPr>
      <t xml:space="preserve"> major relevant outcomes/outputs, </t>
    </r>
    <r>
      <rPr>
        <b/>
        <sz val="11"/>
        <rFont val="Times"/>
        <family val="1"/>
      </rPr>
      <t>but</t>
    </r>
    <r>
      <rPr>
        <sz val="11"/>
        <rFont val="Times"/>
        <family val="1"/>
      </rPr>
      <t xml:space="preserve"> with either significant shortcomings or modest overall relevance. </t>
    </r>
  </si>
  <si>
    <t>Collaboration and technical assistance for the development of the design and studies phase for the design of the polygons of the areas of intervention, mapping and cartographic surveying and design of the conservation and aforestation schemes of the project.</t>
  </si>
  <si>
    <t>Technical assistance was provided for the development of the ToRs and the bidding process for this component (to be held in July) and assistance was provided for the preparation of the teams that will develop the activities for water conservation under climate impacts (as catchment/river bank, re- afforestation schemes and others).</t>
  </si>
  <si>
    <t xml:space="preserve">Results Tracker for Adaptation Fund (AF) Projects    </t>
  </si>
  <si>
    <t>National and local authorities have given great support to the development of the project, as they have since its design provided information followed up on the activities implemented. However, in March 2020 municipal elections were held and most authorities changed, which made it necessary to present the project to the new authorities who took office in April 2020. At the time of writing of the PPR (19 June, 2020) the new authorities have been activie dedicating time and energy to create the coordination mechanisms and are in the process of re-establishing the originally agreed upon monitoring activities. It is estimated that for the national elections planned to be held in July 2020 the same could happen, creating the same need to follow-up with the original agreements and put into place the same mechanisms and coordination that presently exist.
The strong acceptance by communities and their participation and support for the development of activities is an important aspect to highlight.  
The Covid-19 pandemic, as an unexpected event, is definitely a radical type of event that has to be be taken into account for future projects.  However, its impact must be addresses and mitigated in coordination with all relevant stakeholders to assure that its particular effects on the environment, livelihoods, sources of employment will be as minimal as possible.
Community organization is one of the priority focuses of the Project and the surest way of guaranteeing its long-term sustainability.  During the inception phase and during the first phase of the implementation of the Project that corresponds to the realization of designs and studies to develop integral Water Resources Management through the implementation of activities, emphasis has been placed on the process of community integration and organization, designating community focal points, training communities in ESP and GP building work teams to support and follow up on activities to be developed.</t>
  </si>
  <si>
    <t>No other risks are foreseen, beyond those reported, have been identified as affecting project performance.
Through the established monitoring system we will be constantly assessing the situations that may arise, that have not been previously contemplated in the initial risk analysis and through the complaint system we will be attentive to seek the correctives that are necessary to ensure the mitigation of both the expected risks and others not contemplated.
The components of the PMU were trained to detect and develop appropriate mitigation measures in the event of risk situations that may arise.                            At the time of writing the PPR, the Covid-19 pandemic is affecting the population globally, emergency measures have been taken to mitigate its effects by the Presidency of the Republic in DR which have continued, to ensure the safety of the staff and beneficiaries of the project. Social estrangement and limitation of inter-province traffic, as well as the use of barrier mechanisms, have been recommended to staff and beneficiaries (focal points) who maintain permanent contact for monitoring field activities.
While the measures taken are in follow-up to the protocols issued by the Ministry of Health and PAHO in the country and the situation is under control, it is not certain to predict the impact in the population.</t>
  </si>
  <si>
    <t>Although no resettlements are necessary for the activities, this will be
closely monitored. Frequent monitoring and regular consultations will identify indirect and direct risks of resettlement, including to physical/ natural assets and economic/livelihood activities, and manage potential risks per the ESMS</t>
  </si>
  <si>
    <t>In the design phase, provisions have been made so that involuntary resettlements do not have to be carried out for the execution of infrastructure works or for conservation activities.</t>
  </si>
  <si>
    <t>Measures will be taken so that the infrastructure works or conservation activities to be carried out do not generate an impact and emphasis will be placed on compliance with the EIAS.</t>
  </si>
  <si>
    <t>The Programme will adopt practices that increase biodiversity compared to the baseline scenario, including conservation agriculture. Furthermore, the Programme biodiversity will be undertaken by the Programme and proper measures will be put in place according to EIAS/ESMP.</t>
  </si>
  <si>
    <t>Number of involuntary resettlements carried out</t>
  </si>
  <si>
    <t>Although involuntary and ressettlements are not foreseen, it is monitored that there are no situations in which they must be performed.</t>
  </si>
  <si>
    <t>All activities will be monitored to avoid impacts at the level of natural habitats, with the participation of technicians and specialists from the Ministry of the Environment.</t>
  </si>
  <si>
    <t>All activities will be monitored to avoid impacts to biological diversity, with the participation of technicians and specialists from the Ministry of the Environment.</t>
  </si>
  <si>
    <t>It is established in the terms of reference for the elaboration of the designs for the construction of the infrastructure works that these must be carried out, protecting in a natural environment and emphasizing the protection of natural habitats.</t>
  </si>
  <si>
    <t>Outcome 1 Output 1.2 The supply of drinking water under climate impacts multiple  (i.e droughts, heat waves, etc.) in 30 rural communities has increased.</t>
  </si>
  <si>
    <t>Outcome 2 Output 2.2 Provincial Committee on adaptation to Climate Change of San Cristóbal has been stablished.</t>
  </si>
  <si>
    <t>The First Technical Forum was held to establish the strategy for the implementation of the Committees at the Provincial and Municipal Level in the Province of San Cristobal.</t>
  </si>
  <si>
    <t>The progress of the Project can be expressed as Satisfactory.  Most of the activities were executed as planned but some had to be rescheduled for reasons of force majeure.  In fact, only the bidding process for the design and studies phase for the design of the polygons of the areas of intervention, mapping and cartographic surveying and design of the conservation and aforestation schemes of the Project had to be rescheduled.  Those carried out met the proposed objectives and the active participation of local communities and actors has been achieved, even the organizational levels through the training workshops on community organization and knowledge of the Project objectives.  In spite of some delays in the Project implementation, the community is very motivated and once we can get all activities up and running, planned for the next period to start in July 2020, we will be able to recover any lost time without major setbacks.
Two situations affected the normal development of the project, firstly, the unrest following the suspension of municipal elections in the Dominican Republic, due to technical problems and suspected voting fraud, which created creating a climate of tension. Some activities had to be postponed until the situation was clarified. It is important to highlight that due to the changes in local authorities, the scope and objectives of the project had to be presented again to the incoming authorities. Second, the Covid-19 pandemic and the measures taken to prevent the spread of the pandemic, which had a significant impact on the suspension of scheduled activities and workshops.
The first year of project management had two phases, the first, the inception phase, which is developed within the expected, with 100% compliance with the scheduled activities, and the design and study phase comprising the technical work for the development of water and sanitation infrastructure works and conservation/aforestation works that will allow to implement the adaptation measures to the CC.
It is important to highlight the collaboration both with EE and with representatives of government institutions at the national and local levels and, in particular, the active participation of the beneficiaries of the communities in the areas of intervention, achieving the appropriation of the objectives and observing a participation in the activities carried out and the women's workshops, which exceeded the 50% established in the project design framework.
The tender for design activities and studies for environmental conservation work (Outcome 2.3) were postponed for the month of July, leaving only that activity pending from the initial programming.
One of the concerns is the advancement of the Covid-19 pandemic and its effect, for training activities or planning meetings and visits to the impact area, for which protection measures are being taken and alternatives that allow the development of the project properly.  While it will depend on the evolution of the cases that occur in the coming weeks in DR, the infection curve is expected to fall in July and the last normalization phase begins at the end of August 2020.</t>
  </si>
  <si>
    <t>Low potential risk to natural habitats occurs during the construction of major facilities/infrastructures. The natural habitats will be undertaken by the Programme and proper measures will be triggered according to EIAS/ ESMP.</t>
  </si>
  <si>
    <t>Low potential risks to biological diversity occurs during the operation of major facilities/infrastructures with the usage of invasive species.</t>
  </si>
  <si>
    <t>Through knowledge of the communities, ensure understanding and familiarity about adaptation to climate change.
                                                                                                                      Water and sanitation construction activities or conservation of water sources are aimed at increasing climate resilience in communities.</t>
  </si>
  <si>
    <t>Number of mesasures taken for protection of natural habitats.</t>
  </si>
  <si>
    <t>Number of practices adopted to increase biodiversity.</t>
  </si>
  <si>
    <t>All activities are developed to reduce GHG emissions and the vulnerability of the communities to expected climate impacts.                                                                                                                                                                                  Community facilities and other structures are constructed or retrofitted to be resilient to climate change.</t>
  </si>
  <si>
    <t>It is established in the terms of reference for the elaboration of the designs for the construction of the infrastructure works that these must be carried out, protecting to biological diversity.</t>
  </si>
  <si>
    <t>Outcome 1 Output 1.1 Community plans for drinking water supply and sanitation, for 30 communities to incorporate the risk related to CC, have been developed.</t>
  </si>
  <si>
    <t>Percentage of women beneficied from infrastructure works.</t>
  </si>
  <si>
    <t>Percentage of women who are part of the climate change adaptation committees.</t>
  </si>
  <si>
    <t>Good, have been implemented preparatory meetings to be integrating communities to the process, with significant participation of women exceeds 50%.</t>
  </si>
  <si>
    <t>In this period, the design phase for the execution of infrastructure works.</t>
  </si>
  <si>
    <t>Ensure Access Equality</t>
  </si>
  <si>
    <t>In this period, emphasis has been placed on strengthening the capacities of beneficiaries, governments and local actors on three topics:
1.	Community organization,
2.	Knowledge of Climate Change and Adaptation Measures and
3.	Knowledge of ESP and GP.                                                                                                                                                                                                                                                                                                                                                                                                                                                                                                                                                                                                                                                                                                                                                                                                                     These issues were prioritized based on the results obtained in the baseline and climate change needs and knowledge workshops during the inception phase, where poor community-level organization, little relationship with local governments for decision-making and low knowledge of climate change and its impacts were identified. The tools and knowledge provided during the workshops contributed to a better community organization and establish communication bridges with local authorities, in addition to provide the key elements on awareness of climate change and its effects.</t>
  </si>
  <si>
    <t>Water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</si>
</sst>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dd\-mmm\-yyyy"/>
    <numFmt numFmtId="166" formatCode="_(* #,##0_);_(* \(#,##0\);_(* &quot;-&quot;??_);_(@_)"/>
    <numFmt numFmtId="168" formatCode="dd\ mmm\ yyyy"/>
  </numFmts>
  <fonts count="68" x14ac:knownFonts="1">
    <font>
      <sz val="11"/>
      <color theme="1"/>
      <name val="Calibri"/>
      <family val="2"/>
      <scheme val="minor"/>
    </font>
    <font>
      <u/>
      <sz val="11"/>
      <color theme="10"/>
      <name val="Calibri"/>
      <family val="2"/>
    </font>
    <font>
      <sz val="11"/>
      <color theme="1"/>
      <name val="Times New Roman"/>
      <family val="1"/>
    </font>
    <font>
      <b/>
      <sz val="11"/>
      <color theme="1"/>
      <name val="Times New Roman"/>
      <family val="1"/>
    </font>
    <font>
      <i/>
      <sz val="11"/>
      <color theme="1"/>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Times New Roman"/>
      <family val="1"/>
    </font>
    <font>
      <sz val="11"/>
      <color theme="1"/>
      <name val="Calibri"/>
      <family val="2"/>
      <scheme val="minor"/>
    </font>
    <font>
      <sz val="11"/>
      <color theme="1"/>
      <name val="Times"/>
      <family val="1"/>
    </font>
    <font>
      <b/>
      <sz val="14"/>
      <color rgb="FF000000"/>
      <name val="Times"/>
      <family val="1"/>
    </font>
    <font>
      <b/>
      <sz val="11"/>
      <color theme="1"/>
      <name val="Times"/>
      <family val="1"/>
    </font>
    <font>
      <b/>
      <sz val="11"/>
      <color rgb="FFFF0000"/>
      <name val="Times"/>
      <family val="1"/>
    </font>
    <font>
      <sz val="11"/>
      <color indexed="8"/>
      <name val="Times"/>
      <family val="1"/>
    </font>
    <font>
      <b/>
      <sz val="11"/>
      <color indexed="8"/>
      <name val="Times"/>
      <family val="1"/>
    </font>
    <font>
      <sz val="12"/>
      <color theme="1"/>
      <name val="Times"/>
      <family val="1"/>
    </font>
    <font>
      <sz val="12"/>
      <color indexed="8"/>
      <name val="Times"/>
      <family val="1"/>
    </font>
    <font>
      <sz val="12"/>
      <color rgb="FF4D5156"/>
      <name val="Times"/>
      <family val="1"/>
    </font>
    <font>
      <sz val="10"/>
      <name val="Times"/>
      <family val="1"/>
    </font>
    <font>
      <i/>
      <sz val="11"/>
      <color indexed="8"/>
      <name val="Times"/>
      <family val="1"/>
    </font>
    <font>
      <b/>
      <sz val="11"/>
      <name val="Times"/>
      <family val="1"/>
    </font>
    <font>
      <sz val="11"/>
      <color indexed="9"/>
      <name val="Times"/>
      <family val="1"/>
    </font>
    <font>
      <sz val="11"/>
      <name val="Times"/>
      <family val="1"/>
    </font>
    <font>
      <sz val="11"/>
      <color rgb="FFFF0000"/>
      <name val="Times"/>
      <family val="1"/>
    </font>
    <font>
      <b/>
      <sz val="10"/>
      <name val="Times"/>
      <family val="1"/>
    </font>
    <font>
      <u/>
      <sz val="11"/>
      <color theme="10"/>
      <name val="Times"/>
      <family val="1"/>
    </font>
    <font>
      <sz val="10"/>
      <color indexed="8"/>
      <name val="Times"/>
      <family val="1"/>
    </font>
    <font>
      <u/>
      <sz val="10"/>
      <color theme="10"/>
      <name val="Times"/>
      <family val="1"/>
    </font>
    <font>
      <sz val="10"/>
      <color theme="1"/>
      <name val="Times"/>
      <family val="1"/>
    </font>
    <font>
      <sz val="10"/>
      <color rgb="FF222222"/>
      <name val="Times"/>
      <family val="1"/>
    </font>
    <font>
      <b/>
      <sz val="16"/>
      <name val="Times"/>
      <family val="1"/>
    </font>
    <font>
      <i/>
      <sz val="11"/>
      <name val="Times"/>
      <family val="1"/>
    </font>
    <font>
      <sz val="9"/>
      <name val="Times"/>
      <family val="1"/>
    </font>
    <font>
      <i/>
      <sz val="11"/>
      <color theme="1"/>
      <name val="Times"/>
      <family val="1"/>
    </font>
    <font>
      <sz val="11"/>
      <color indexed="43"/>
      <name val="Times"/>
      <family val="1"/>
    </font>
    <font>
      <sz val="12"/>
      <name val="Times"/>
      <family val="1"/>
    </font>
    <font>
      <b/>
      <sz val="12"/>
      <name val="Times"/>
      <family val="1"/>
    </font>
    <font>
      <sz val="9"/>
      <color theme="1"/>
      <name val="Times"/>
      <family val="1"/>
    </font>
    <font>
      <b/>
      <sz val="9"/>
      <color theme="1"/>
      <name val="Times"/>
      <family val="1"/>
    </font>
    <font>
      <b/>
      <sz val="16"/>
      <color theme="1"/>
      <name val="Times"/>
      <family val="1"/>
    </font>
    <font>
      <b/>
      <i/>
      <sz val="11"/>
      <color theme="1"/>
      <name val="Times"/>
      <family val="1"/>
    </font>
    <font>
      <sz val="11"/>
      <color rgb="FF222222"/>
      <name val="Times"/>
      <family val="1"/>
    </font>
    <font>
      <b/>
      <sz val="11"/>
      <color rgb="FF000000"/>
      <name val="Times"/>
      <family val="1"/>
    </font>
    <font>
      <sz val="11"/>
      <color indexed="10"/>
      <name val="Times"/>
      <family val="1"/>
    </font>
    <font>
      <b/>
      <i/>
      <sz val="11"/>
      <name val="Times"/>
      <family val="1"/>
    </font>
    <font>
      <sz val="9"/>
      <color indexed="8"/>
      <name val="Times"/>
      <family val="1"/>
    </font>
    <font>
      <b/>
      <sz val="10"/>
      <color theme="1"/>
      <name val="Times"/>
      <family val="1"/>
    </font>
    <font>
      <b/>
      <sz val="9"/>
      <name val="Times"/>
      <family val="1"/>
    </font>
    <font>
      <sz val="9"/>
      <color rgb="FF000000"/>
      <name val="Times"/>
      <family val="1"/>
    </font>
    <font>
      <b/>
      <sz val="9"/>
      <color rgb="FF000000"/>
      <name val="Times"/>
      <family val="1"/>
    </font>
    <font>
      <sz val="11"/>
      <color rgb="FF000000"/>
      <name val="Times"/>
      <family val="1"/>
    </font>
    <font>
      <i/>
      <sz val="10"/>
      <name val="Times"/>
      <family val="1"/>
    </font>
    <font>
      <b/>
      <sz val="11"/>
      <color rgb="FFFFFFFF"/>
      <name val="Times"/>
      <family val="1"/>
    </font>
    <font>
      <b/>
      <sz val="11"/>
      <color theme="0"/>
      <name val="Times"/>
      <family val="1"/>
    </font>
    <font>
      <u/>
      <sz val="11"/>
      <color theme="11"/>
      <name val="Calibri"/>
      <family val="2"/>
      <scheme val="minor"/>
    </font>
    <font>
      <sz val="14"/>
      <color theme="1"/>
      <name val="Times"/>
      <family val="1"/>
    </font>
    <font>
      <sz val="16"/>
      <name val="Times"/>
      <family val="1"/>
    </font>
    <font>
      <sz val="20"/>
      <name val="Times"/>
      <family val="1"/>
    </font>
    <font>
      <sz val="18"/>
      <name val="Times"/>
      <family val="1"/>
    </font>
    <font>
      <u/>
      <sz val="11"/>
      <name val="Times"/>
      <family val="1"/>
    </font>
    <font>
      <b/>
      <sz val="13"/>
      <name val="Times"/>
      <family val="1"/>
    </font>
    <font>
      <b/>
      <u/>
      <sz val="11"/>
      <name val="Times"/>
      <family val="1"/>
    </font>
    <font>
      <i/>
      <sz val="9"/>
      <name val="Times"/>
      <family val="1"/>
    </font>
    <font>
      <b/>
      <sz val="18"/>
      <color theme="1"/>
      <name val="Times"/>
      <family val="1"/>
    </font>
    <font>
      <b/>
      <sz val="12"/>
      <color theme="1"/>
      <name val="Times"/>
      <family val="1"/>
    </font>
    <font>
      <sz val="11"/>
      <name val="Times New Roman"/>
      <family val="1"/>
    </font>
    <font>
      <sz val="8"/>
      <color rgb="FF000000"/>
      <name val="Segoe UI"/>
      <family val="2"/>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s>
  <borders count="10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diagonal/>
    </border>
  </borders>
  <cellStyleXfs count="8">
    <xf numFmtId="0" fontId="0" fillId="0" borderId="0"/>
    <xf numFmtId="0" fontId="1" fillId="0" borderId="0" applyNumberFormat="0" applyFill="0" applyBorder="0" applyAlignment="0" applyProtection="0">
      <alignment vertical="top"/>
      <protection locked="0"/>
    </xf>
    <xf numFmtId="0" fontId="5" fillId="6" borderId="0" applyNumberFormat="0" applyBorder="0" applyAlignment="0" applyProtection="0"/>
    <xf numFmtId="0" fontId="6" fillId="7" borderId="0" applyNumberFormat="0" applyBorder="0" applyAlignment="0" applyProtection="0"/>
    <xf numFmtId="0" fontId="7" fillId="8" borderId="0" applyNumberFormat="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55" fillId="0" borderId="0" applyNumberFormat="0" applyFill="0" applyBorder="0" applyAlignment="0" applyProtection="0"/>
  </cellStyleXfs>
  <cellXfs count="956">
    <xf numFmtId="0" fontId="0" fillId="0" borderId="0" xfId="0"/>
    <xf numFmtId="0" fontId="10" fillId="0" borderId="0" xfId="0" applyFont="1" applyAlignment="1">
      <alignment horizontal="right" vertical="center"/>
    </xf>
    <xf numFmtId="0" fontId="10" fillId="3" borderId="16" xfId="0" applyFont="1" applyFill="1" applyBorder="1" applyAlignment="1">
      <alignment horizontal="right" vertical="center"/>
    </xf>
    <xf numFmtId="0" fontId="10" fillId="3" borderId="17" xfId="0" applyFont="1" applyFill="1" applyBorder="1" applyAlignment="1">
      <alignment horizontal="right" vertical="center"/>
    </xf>
    <xf numFmtId="0" fontId="10" fillId="3" borderId="19" xfId="0" applyFont="1" applyFill="1" applyBorder="1" applyAlignment="1">
      <alignment horizontal="right" vertical="center"/>
    </xf>
    <xf numFmtId="0" fontId="10" fillId="3" borderId="0" xfId="0" applyFont="1" applyFill="1" applyAlignment="1">
      <alignment horizontal="right" vertical="center"/>
    </xf>
    <xf numFmtId="0" fontId="12" fillId="3" borderId="0" xfId="0" applyFont="1" applyFill="1" applyAlignment="1">
      <alignment horizontal="right" vertical="center"/>
    </xf>
    <xf numFmtId="0" fontId="14" fillId="3" borderId="19" xfId="0" applyFont="1" applyFill="1" applyBorder="1" applyAlignment="1">
      <alignment horizontal="right" vertical="center"/>
    </xf>
    <xf numFmtId="0" fontId="14" fillId="3" borderId="0" xfId="0" applyFont="1" applyFill="1" applyAlignment="1">
      <alignment horizontal="right" vertical="center"/>
    </xf>
    <xf numFmtId="0" fontId="14" fillId="3" borderId="0" xfId="0" applyFont="1" applyFill="1" applyAlignment="1">
      <alignment horizontal="left" vertical="center" indent="1"/>
    </xf>
    <xf numFmtId="0" fontId="15" fillId="3" borderId="0" xfId="0" applyFont="1" applyFill="1" applyAlignment="1">
      <alignment horizontal="right" vertical="center"/>
    </xf>
    <xf numFmtId="0" fontId="16" fillId="0" borderId="0" xfId="0" applyFont="1" applyAlignment="1">
      <alignment horizontal="left" vertical="center" indent="1"/>
    </xf>
    <xf numFmtId="0" fontId="10" fillId="3" borderId="0" xfId="0" applyFont="1" applyFill="1" applyAlignment="1">
      <alignment horizontal="left" vertical="center" indent="1"/>
    </xf>
    <xf numFmtId="0" fontId="17" fillId="2" borderId="1" xfId="0" applyFont="1" applyFill="1" applyBorder="1" applyAlignment="1" applyProtection="1">
      <alignment horizontal="left" vertical="center" wrapText="1" indent="1"/>
      <protection locked="0"/>
    </xf>
    <xf numFmtId="0" fontId="14" fillId="3" borderId="19" xfId="0" applyFont="1" applyFill="1" applyBorder="1" applyAlignment="1">
      <alignment horizontal="right" vertical="center" wrapText="1"/>
    </xf>
    <xf numFmtId="0" fontId="20" fillId="3" borderId="0" xfId="0" applyFont="1" applyFill="1" applyAlignment="1">
      <alignment horizontal="right" vertical="center"/>
    </xf>
    <xf numFmtId="0" fontId="23" fillId="3" borderId="19" xfId="0" applyFont="1" applyFill="1" applyBorder="1" applyAlignment="1">
      <alignment horizontal="right" vertical="center"/>
    </xf>
    <xf numFmtId="0" fontId="21" fillId="3" borderId="0" xfId="0" applyFont="1" applyFill="1" applyAlignment="1">
      <alignment horizontal="right" vertical="center"/>
    </xf>
    <xf numFmtId="0" fontId="24" fillId="3" borderId="19" xfId="0" applyFont="1" applyFill="1" applyBorder="1" applyAlignment="1">
      <alignment horizontal="right" vertical="center"/>
    </xf>
    <xf numFmtId="0" fontId="13" fillId="3" borderId="0" xfId="0" applyFont="1" applyFill="1" applyAlignment="1">
      <alignment horizontal="right" vertical="center"/>
    </xf>
    <xf numFmtId="0" fontId="21" fillId="3" borderId="0" xfId="0" applyFont="1" applyFill="1" applyAlignment="1">
      <alignment horizontal="left" vertical="center" indent="1"/>
    </xf>
    <xf numFmtId="0" fontId="21" fillId="3" borderId="0" xfId="0" applyFont="1" applyFill="1" applyAlignment="1">
      <alignment horizontal="left" vertical="center" wrapText="1" indent="1"/>
    </xf>
    <xf numFmtId="0" fontId="14" fillId="2" borderId="1" xfId="0" applyFont="1" applyFill="1" applyBorder="1" applyAlignment="1" applyProtection="1">
      <alignment horizontal="left" vertical="center" wrapText="1" indent="1"/>
      <protection locked="0"/>
    </xf>
    <xf numFmtId="0" fontId="26" fillId="2" borderId="1" xfId="1" applyFont="1" applyFill="1" applyBorder="1" applyAlignment="1" applyProtection="1">
      <alignment horizontal="left" vertical="center" wrapText="1" indent="1"/>
      <protection locked="0"/>
    </xf>
    <xf numFmtId="165" fontId="14" fillId="3" borderId="0" xfId="0" applyNumberFormat="1" applyFont="1" applyFill="1" applyAlignment="1" applyProtection="1">
      <alignment horizontal="left" vertical="center" indent="1"/>
      <protection locked="0"/>
    </xf>
    <xf numFmtId="0" fontId="27" fillId="3" borderId="0" xfId="0" applyFont="1" applyFill="1" applyAlignment="1">
      <alignment horizontal="left" vertical="center" indent="1"/>
    </xf>
    <xf numFmtId="0" fontId="14" fillId="3" borderId="21" xfId="0" applyFont="1" applyFill="1" applyBorder="1" applyAlignment="1">
      <alignment horizontal="right" vertical="center"/>
    </xf>
    <xf numFmtId="0" fontId="14" fillId="3" borderId="22" xfId="0" applyFont="1" applyFill="1" applyBorder="1" applyAlignment="1">
      <alignment horizontal="right" vertical="center"/>
    </xf>
    <xf numFmtId="0" fontId="10" fillId="0" borderId="0" xfId="0" applyFont="1" applyAlignment="1">
      <alignment vertical="center"/>
    </xf>
    <xf numFmtId="0" fontId="10" fillId="3" borderId="16" xfId="0" applyFont="1" applyFill="1" applyBorder="1" applyAlignment="1">
      <alignment vertical="center"/>
    </xf>
    <xf numFmtId="0" fontId="10" fillId="3" borderId="17" xfId="0" applyFont="1" applyFill="1" applyBorder="1" applyAlignment="1">
      <alignment vertical="center"/>
    </xf>
    <xf numFmtId="0" fontId="10" fillId="3" borderId="18" xfId="0" applyFont="1" applyFill="1" applyBorder="1" applyAlignment="1">
      <alignment vertical="center"/>
    </xf>
    <xf numFmtId="0" fontId="10" fillId="3" borderId="19" xfId="0" applyFont="1" applyFill="1" applyBorder="1" applyAlignment="1">
      <alignment vertical="center"/>
    </xf>
    <xf numFmtId="0" fontId="23" fillId="3" borderId="20" xfId="0" applyFont="1" applyFill="1" applyBorder="1" applyAlignment="1">
      <alignment vertical="center" wrapText="1"/>
    </xf>
    <xf numFmtId="0" fontId="23" fillId="3" borderId="19" xfId="0" applyFont="1" applyFill="1" applyBorder="1" applyAlignment="1">
      <alignment vertical="center" wrapText="1"/>
    </xf>
    <xf numFmtId="0" fontId="21" fillId="3" borderId="0" xfId="0" applyFont="1" applyFill="1" applyAlignment="1">
      <alignment vertical="center" wrapText="1"/>
    </xf>
    <xf numFmtId="0" fontId="23" fillId="3" borderId="0" xfId="0" applyFont="1" applyFill="1" applyAlignment="1">
      <alignment vertical="center" wrapText="1"/>
    </xf>
    <xf numFmtId="0" fontId="14" fillId="3" borderId="19" xfId="0" applyFont="1" applyFill="1" applyBorder="1" applyAlignment="1">
      <alignment vertical="center" wrapText="1"/>
    </xf>
    <xf numFmtId="0" fontId="14" fillId="3" borderId="23" xfId="0" applyFont="1" applyFill="1" applyBorder="1" applyAlignment="1">
      <alignment vertical="center" wrapText="1"/>
    </xf>
    <xf numFmtId="0" fontId="14" fillId="0" borderId="17"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21" fillId="2" borderId="69" xfId="0" applyFont="1" applyFill="1" applyBorder="1" applyAlignment="1">
      <alignment horizontal="center" vertical="center" wrapText="1"/>
    </xf>
    <xf numFmtId="0" fontId="23" fillId="2" borderId="71" xfId="0" applyFont="1" applyFill="1" applyBorder="1" applyAlignment="1">
      <alignment horizontal="left" vertical="center" wrapText="1" indent="1"/>
    </xf>
    <xf numFmtId="0" fontId="23" fillId="2" borderId="74" xfId="0" applyFont="1" applyFill="1" applyBorder="1" applyAlignment="1">
      <alignment horizontal="left" vertical="center" wrapText="1" indent="1"/>
    </xf>
    <xf numFmtId="0" fontId="21" fillId="2" borderId="68" xfId="0" applyFont="1" applyFill="1" applyBorder="1" applyAlignment="1">
      <alignment horizontal="center" vertical="center" wrapText="1"/>
    </xf>
    <xf numFmtId="0" fontId="36" fillId="2" borderId="72" xfId="0" applyFont="1" applyFill="1" applyBorder="1" applyAlignment="1">
      <alignment horizontal="center" vertical="center" wrapText="1"/>
    </xf>
    <xf numFmtId="0" fontId="36" fillId="2" borderId="74" xfId="0" applyFont="1" applyFill="1" applyBorder="1" applyAlignment="1">
      <alignment horizontal="left" vertical="center" wrapText="1" indent="1"/>
    </xf>
    <xf numFmtId="0" fontId="37" fillId="2" borderId="68"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16" fillId="0" borderId="71" xfId="0" applyFont="1" applyBorder="1" applyAlignment="1">
      <alignment horizontal="left" vertical="center" wrapText="1" indent="1"/>
    </xf>
    <xf numFmtId="0" fontId="16" fillId="0" borderId="74" xfId="0" applyFont="1" applyBorder="1" applyAlignment="1">
      <alignment horizontal="left" vertical="center" indent="1"/>
    </xf>
    <xf numFmtId="0" fontId="36" fillId="2" borderId="75"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13" borderId="16" xfId="0" applyFont="1" applyFill="1" applyBorder="1" applyAlignment="1">
      <alignment vertical="center"/>
    </xf>
    <xf numFmtId="0" fontId="2" fillId="13" borderId="17" xfId="0" applyFont="1" applyFill="1" applyBorder="1" applyAlignment="1">
      <alignment horizontal="center" vertical="center"/>
    </xf>
    <xf numFmtId="0" fontId="2" fillId="13" borderId="17" xfId="0" applyFont="1" applyFill="1" applyBorder="1" applyAlignment="1">
      <alignment vertical="center" wrapText="1"/>
    </xf>
    <xf numFmtId="0" fontId="2" fillId="13" borderId="18" xfId="0" applyFont="1" applyFill="1" applyBorder="1" applyAlignment="1">
      <alignment vertical="center"/>
    </xf>
    <xf numFmtId="0" fontId="2" fillId="13" borderId="19" xfId="0" applyFont="1" applyFill="1" applyBorder="1" applyAlignment="1">
      <alignment vertical="center"/>
    </xf>
    <xf numFmtId="0" fontId="2" fillId="13" borderId="20" xfId="0" applyFont="1" applyFill="1" applyBorder="1" applyAlignment="1">
      <alignment vertical="center"/>
    </xf>
    <xf numFmtId="0" fontId="8" fillId="13" borderId="0" xfId="0" applyFont="1" applyFill="1" applyBorder="1" applyAlignment="1">
      <alignment horizontal="center" vertical="center"/>
    </xf>
    <xf numFmtId="0" fontId="3" fillId="13" borderId="0" xfId="0" applyFont="1" applyFill="1" applyBorder="1" applyAlignment="1">
      <alignment horizontal="left" vertical="center"/>
    </xf>
    <xf numFmtId="0" fontId="2" fillId="3" borderId="0" xfId="0" applyFont="1" applyFill="1" applyAlignment="1">
      <alignment vertical="center"/>
    </xf>
    <xf numFmtId="0" fontId="3" fillId="13" borderId="0" xfId="0" applyFont="1" applyFill="1" applyBorder="1" applyAlignment="1">
      <alignment horizontal="left" vertical="center" wrapText="1"/>
    </xf>
    <xf numFmtId="0" fontId="2" fillId="0" borderId="0" xfId="0" applyFont="1" applyFill="1" applyAlignment="1">
      <alignment horizontal="left" vertical="center" wrapText="1"/>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wrapText="1"/>
    </xf>
    <xf numFmtId="0" fontId="2" fillId="13" borderId="21" xfId="0" applyFont="1" applyFill="1" applyBorder="1" applyAlignment="1">
      <alignment vertical="center"/>
    </xf>
    <xf numFmtId="0" fontId="2" fillId="13" borderId="22" xfId="0" applyFont="1" applyFill="1" applyBorder="1" applyAlignment="1">
      <alignment horizontal="center" vertical="center"/>
    </xf>
    <xf numFmtId="0" fontId="2" fillId="13" borderId="22" xfId="0" applyFont="1" applyFill="1" applyBorder="1" applyAlignment="1">
      <alignment horizontal="left" vertical="center" wrapText="1"/>
    </xf>
    <xf numFmtId="0" fontId="2" fillId="13" borderId="23" xfId="0" applyFont="1" applyFill="1" applyBorder="1" applyAlignment="1">
      <alignment vertical="center"/>
    </xf>
    <xf numFmtId="0" fontId="3" fillId="13" borderId="68" xfId="0" applyFont="1" applyFill="1" applyBorder="1" applyAlignment="1">
      <alignment horizontal="center" vertical="center"/>
    </xf>
    <xf numFmtId="0" fontId="3" fillId="13" borderId="70" xfId="0" applyFont="1" applyFill="1" applyBorder="1" applyAlignment="1">
      <alignment horizontal="center" vertical="center" wrapText="1"/>
    </xf>
    <xf numFmtId="0" fontId="3" fillId="0" borderId="71" xfId="0" applyFont="1" applyFill="1" applyBorder="1" applyAlignment="1">
      <alignment horizontal="center" vertical="center"/>
    </xf>
    <xf numFmtId="0" fontId="2" fillId="0" borderId="73" xfId="0" applyFont="1" applyFill="1" applyBorder="1" applyAlignment="1">
      <alignment horizontal="left" vertical="center" wrapText="1" indent="1"/>
    </xf>
    <xf numFmtId="0" fontId="3" fillId="0" borderId="74" xfId="0" applyFont="1" applyFill="1" applyBorder="1" applyAlignment="1">
      <alignment horizontal="center" vertical="center"/>
    </xf>
    <xf numFmtId="0" fontId="2" fillId="0" borderId="76" xfId="0" applyFont="1" applyFill="1" applyBorder="1" applyAlignment="1">
      <alignment horizontal="left" vertical="center" wrapText="1" inden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0" fillId="0" borderId="71" xfId="0" applyFont="1" applyBorder="1" applyAlignment="1">
      <alignment horizontal="left" vertical="center" wrapText="1" indent="1"/>
    </xf>
    <xf numFmtId="0" fontId="10" fillId="0" borderId="72" xfId="0" applyFont="1" applyBorder="1" applyAlignment="1">
      <alignment horizontal="left" vertical="center" wrapText="1"/>
    </xf>
    <xf numFmtId="0" fontId="10" fillId="0" borderId="73" xfId="0" applyFont="1" applyBorder="1" applyAlignment="1">
      <alignment horizontal="left" vertical="center" wrapText="1" indent="1"/>
    </xf>
    <xf numFmtId="0" fontId="10" fillId="0" borderId="74" xfId="0" applyFont="1" applyBorder="1" applyAlignment="1">
      <alignment horizontal="left" vertical="center" wrapText="1" indent="1"/>
    </xf>
    <xf numFmtId="0" fontId="10" fillId="0" borderId="75" xfId="0" applyFont="1" applyBorder="1" applyAlignment="1">
      <alignment horizontal="left" vertical="center" wrapText="1"/>
    </xf>
    <xf numFmtId="0" fontId="10" fillId="0" borderId="0" xfId="0" applyFont="1" applyAlignment="1">
      <alignment horizontal="left" vertical="center"/>
    </xf>
    <xf numFmtId="0" fontId="10" fillId="3" borderId="16" xfId="0" applyFont="1" applyFill="1" applyBorder="1" applyAlignment="1">
      <alignment horizontal="left" vertical="center"/>
    </xf>
    <xf numFmtId="0" fontId="10" fillId="13" borderId="17" xfId="0" applyFont="1" applyFill="1" applyBorder="1" applyAlignment="1">
      <alignment horizontal="left" vertical="center"/>
    </xf>
    <xf numFmtId="0" fontId="10" fillId="13" borderId="18" xfId="0" applyFont="1" applyFill="1" applyBorder="1" applyAlignment="1">
      <alignment horizontal="left" vertical="center"/>
    </xf>
    <xf numFmtId="0" fontId="10" fillId="13" borderId="0" xfId="0" applyFont="1" applyFill="1" applyAlignment="1">
      <alignment vertical="center"/>
    </xf>
    <xf numFmtId="0" fontId="10" fillId="13" borderId="20" xfId="0" applyFont="1" applyFill="1" applyBorder="1" applyAlignment="1">
      <alignment vertical="center"/>
    </xf>
    <xf numFmtId="0" fontId="10" fillId="3" borderId="19" xfId="0" applyFont="1" applyFill="1" applyBorder="1" applyAlignment="1">
      <alignment horizontal="left" vertical="center"/>
    </xf>
    <xf numFmtId="0" fontId="12" fillId="13" borderId="0" xfId="0" applyFont="1" applyFill="1" applyAlignment="1">
      <alignment horizontal="left" vertical="center"/>
    </xf>
    <xf numFmtId="0" fontId="10" fillId="13" borderId="0" xfId="0" applyFont="1" applyFill="1" applyAlignment="1">
      <alignment horizontal="left" vertical="center"/>
    </xf>
    <xf numFmtId="0" fontId="10" fillId="13" borderId="20" xfId="0" applyFont="1" applyFill="1" applyBorder="1" applyAlignment="1">
      <alignment horizontal="left" vertical="center"/>
    </xf>
    <xf numFmtId="0" fontId="12" fillId="0" borderId="28" xfId="0" applyFont="1" applyBorder="1" applyAlignment="1">
      <alignment horizontal="left" vertical="center" wrapText="1" indent="1"/>
    </xf>
    <xf numFmtId="0" fontId="10" fillId="3" borderId="19" xfId="0" applyFont="1" applyFill="1" applyBorder="1" applyAlignment="1">
      <alignment horizontal="center" vertical="center"/>
    </xf>
    <xf numFmtId="0" fontId="10" fillId="13" borderId="20" xfId="0" applyFont="1" applyFill="1" applyBorder="1" applyAlignment="1">
      <alignment horizontal="center" vertical="center"/>
    </xf>
    <xf numFmtId="0" fontId="10" fillId="0" borderId="0" xfId="0" applyFont="1" applyAlignment="1">
      <alignment horizontal="center" vertical="center"/>
    </xf>
    <xf numFmtId="0" fontId="10" fillId="13" borderId="20" xfId="0" applyFont="1" applyFill="1" applyBorder="1" applyAlignment="1">
      <alignment horizontal="left" vertical="center" wrapText="1"/>
    </xf>
    <xf numFmtId="0" fontId="10" fillId="13" borderId="0" xfId="0" applyFont="1" applyFill="1" applyAlignment="1">
      <alignment horizontal="left" vertical="center" wrapText="1"/>
    </xf>
    <xf numFmtId="0" fontId="12" fillId="13" borderId="20" xfId="0" applyFont="1" applyFill="1" applyBorder="1" applyAlignment="1">
      <alignment horizontal="left" vertical="center"/>
    </xf>
    <xf numFmtId="0" fontId="12" fillId="0" borderId="0" xfId="0" applyFont="1" applyAlignment="1">
      <alignment horizontal="left" vertical="center"/>
    </xf>
    <xf numFmtId="0" fontId="12" fillId="13" borderId="0" xfId="0" applyFont="1" applyFill="1" applyAlignment="1">
      <alignment horizontal="left" vertical="center" wrapText="1"/>
    </xf>
    <xf numFmtId="0" fontId="12" fillId="13" borderId="20" xfId="0" applyFont="1" applyFill="1" applyBorder="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10" fillId="3" borderId="0" xfId="0" applyFont="1" applyFill="1" applyAlignment="1">
      <alignment vertical="center"/>
    </xf>
    <xf numFmtId="0" fontId="10" fillId="3" borderId="20" xfId="0" applyFont="1" applyFill="1" applyBorder="1" applyAlignment="1">
      <alignment vertical="center"/>
    </xf>
    <xf numFmtId="0" fontId="12" fillId="3" borderId="19" xfId="0" applyFont="1" applyFill="1" applyBorder="1" applyAlignment="1">
      <alignment horizontal="left" vertical="center"/>
    </xf>
    <xf numFmtId="0" fontId="10" fillId="14" borderId="71" xfId="0" applyFont="1" applyFill="1" applyBorder="1" applyAlignment="1">
      <alignment horizontal="left" vertical="center" wrapText="1" indent="1"/>
    </xf>
    <xf numFmtId="0" fontId="10" fillId="14" borderId="72" xfId="0" applyFont="1" applyFill="1" applyBorder="1" applyAlignment="1">
      <alignment horizontal="left" vertical="center" wrapText="1"/>
    </xf>
    <xf numFmtId="0" fontId="10" fillId="14" borderId="73" xfId="0" applyFont="1" applyFill="1" applyBorder="1" applyAlignment="1">
      <alignment horizontal="left" vertical="center" wrapText="1"/>
    </xf>
    <xf numFmtId="0" fontId="10" fillId="14" borderId="72" xfId="0" applyFont="1" applyFill="1" applyBorder="1" applyAlignment="1">
      <alignment horizontal="left" vertical="center"/>
    </xf>
    <xf numFmtId="0" fontId="10" fillId="14" borderId="74" xfId="0" applyFont="1" applyFill="1" applyBorder="1" applyAlignment="1">
      <alignment horizontal="left" vertical="center" wrapText="1" indent="1"/>
    </xf>
    <xf numFmtId="0" fontId="10" fillId="14" borderId="75" xfId="0" applyFont="1" applyFill="1" applyBorder="1" applyAlignment="1">
      <alignment horizontal="left" vertical="center"/>
    </xf>
    <xf numFmtId="0" fontId="10" fillId="14" borderId="75" xfId="0" applyFont="1" applyFill="1" applyBorder="1" applyAlignment="1">
      <alignment horizontal="left" vertical="center" wrapText="1"/>
    </xf>
    <xf numFmtId="0" fontId="10" fillId="14" borderId="76"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22" xfId="0" applyFont="1" applyFill="1" applyBorder="1" applyAlignment="1">
      <alignment horizontal="left" vertical="center"/>
    </xf>
    <xf numFmtId="0" fontId="10" fillId="3" borderId="23" xfId="0" applyFont="1" applyFill="1" applyBorder="1" applyAlignment="1">
      <alignment horizontal="left" vertical="center"/>
    </xf>
    <xf numFmtId="0" fontId="30" fillId="0" borderId="0" xfId="0" applyFont="1" applyAlignment="1">
      <alignment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wrapText="1"/>
    </xf>
    <xf numFmtId="0" fontId="10" fillId="3" borderId="17" xfId="0" applyFont="1" applyFill="1" applyBorder="1" applyAlignment="1">
      <alignment horizontal="left" vertical="center"/>
    </xf>
    <xf numFmtId="0" fontId="10" fillId="3" borderId="18" xfId="0" applyFont="1" applyFill="1" applyBorder="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4" fillId="3" borderId="16" xfId="0" applyFont="1" applyFill="1" applyBorder="1" applyAlignment="1">
      <alignment vertical="center"/>
    </xf>
    <xf numFmtId="0" fontId="14" fillId="3" borderId="17" xfId="0" applyFont="1" applyFill="1" applyBorder="1" applyAlignment="1">
      <alignment horizontal="left" vertical="center"/>
    </xf>
    <xf numFmtId="0" fontId="14" fillId="3" borderId="17" xfId="0" applyFont="1" applyFill="1" applyBorder="1" applyAlignment="1">
      <alignment vertical="center"/>
    </xf>
    <xf numFmtId="0" fontId="14" fillId="3" borderId="18" xfId="0" applyFont="1" applyFill="1" applyBorder="1" applyAlignment="1">
      <alignment vertical="center"/>
    </xf>
    <xf numFmtId="0" fontId="31" fillId="3" borderId="20" xfId="0" applyFont="1" applyFill="1" applyBorder="1" applyAlignment="1">
      <alignment vertical="center"/>
    </xf>
    <xf numFmtId="0" fontId="14" fillId="3" borderId="19" xfId="0" applyFont="1" applyFill="1" applyBorder="1" applyAlignment="1">
      <alignment vertical="center"/>
    </xf>
    <xf numFmtId="0" fontId="14" fillId="3" borderId="20" xfId="0" applyFont="1" applyFill="1" applyBorder="1" applyAlignment="1">
      <alignment vertical="center"/>
    </xf>
    <xf numFmtId="0" fontId="14" fillId="3" borderId="0" xfId="0" applyFont="1" applyFill="1" applyAlignment="1">
      <alignment horizontal="left" vertical="center"/>
    </xf>
    <xf numFmtId="0" fontId="14" fillId="3" borderId="0" xfId="0" applyFont="1" applyFill="1" applyAlignment="1">
      <alignment vertical="center"/>
    </xf>
    <xf numFmtId="0" fontId="21" fillId="3" borderId="0" xfId="0" applyFont="1" applyFill="1" applyBorder="1" applyAlignment="1">
      <alignment horizontal="center" vertical="center" wrapText="1"/>
    </xf>
    <xf numFmtId="0" fontId="14" fillId="3" borderId="19" xfId="0" applyFont="1" applyFill="1" applyBorder="1" applyAlignment="1">
      <alignment horizontal="left" vertical="center"/>
    </xf>
    <xf numFmtId="0" fontId="14" fillId="3" borderId="20" xfId="0" applyFont="1" applyFill="1" applyBorder="1" applyAlignment="1">
      <alignment horizontal="left" vertical="center"/>
    </xf>
    <xf numFmtId="0" fontId="15"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5" borderId="0" xfId="0" applyFont="1" applyFill="1" applyAlignment="1">
      <alignment horizontal="right" vertical="center"/>
    </xf>
    <xf numFmtId="0" fontId="14" fillId="5" borderId="1" xfId="0" applyFont="1" applyFill="1" applyBorder="1" applyAlignment="1">
      <alignment horizontal="center" vertical="center"/>
    </xf>
    <xf numFmtId="0" fontId="44" fillId="3" borderId="0" xfId="0" applyFont="1" applyFill="1" applyAlignment="1">
      <alignment horizontal="left" vertical="center"/>
    </xf>
    <xf numFmtId="0" fontId="21" fillId="3" borderId="0"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20" fillId="3" borderId="0" xfId="0" applyFont="1" applyFill="1" applyAlignment="1">
      <alignment vertical="center"/>
    </xf>
    <xf numFmtId="0" fontId="35" fillId="3" borderId="0" xfId="0" applyFont="1" applyFill="1" applyAlignment="1">
      <alignment vertical="center" wrapText="1"/>
    </xf>
    <xf numFmtId="0" fontId="43" fillId="3" borderId="0" xfId="0" applyFont="1" applyFill="1" applyAlignment="1">
      <alignment vertical="center"/>
    </xf>
    <xf numFmtId="0" fontId="15" fillId="3" borderId="0" xfId="0" applyFont="1" applyFill="1" applyAlignment="1">
      <alignment vertical="center"/>
    </xf>
    <xf numFmtId="0" fontId="14" fillId="3" borderId="24" xfId="0" applyFont="1" applyFill="1" applyBorder="1" applyAlignment="1">
      <alignment vertical="center"/>
    </xf>
    <xf numFmtId="0" fontId="14" fillId="3" borderId="21" xfId="0" applyFont="1" applyFill="1" applyBorder="1" applyAlignment="1">
      <alignment vertical="center"/>
    </xf>
    <xf numFmtId="0" fontId="14" fillId="3" borderId="22" xfId="0" applyFont="1" applyFill="1" applyBorder="1" applyAlignment="1">
      <alignment horizontal="left" vertical="center" wrapText="1"/>
    </xf>
    <xf numFmtId="0" fontId="14" fillId="3" borderId="22" xfId="0" applyFont="1" applyFill="1" applyBorder="1" applyAlignment="1">
      <alignment vertical="center" wrapText="1"/>
    </xf>
    <xf numFmtId="0" fontId="10" fillId="3" borderId="22" xfId="0" applyFont="1" applyFill="1" applyBorder="1" applyAlignment="1">
      <alignment vertical="center"/>
    </xf>
    <xf numFmtId="0" fontId="14" fillId="3" borderId="23" xfId="0" applyFont="1" applyFill="1" applyBorder="1" applyAlignment="1">
      <alignment vertical="center"/>
    </xf>
    <xf numFmtId="0" fontId="23" fillId="2" borderId="68" xfId="0" applyFont="1" applyFill="1" applyBorder="1" applyAlignment="1">
      <alignment horizontal="left" vertical="center" wrapText="1" indent="1"/>
    </xf>
    <xf numFmtId="0" fontId="14" fillId="2" borderId="74" xfId="0" applyFont="1" applyFill="1" applyBorder="1" applyAlignment="1">
      <alignment horizontal="left" vertical="center" wrapText="1" indent="1"/>
    </xf>
    <xf numFmtId="0" fontId="10" fillId="2" borderId="69" xfId="0" applyFont="1" applyFill="1" applyBorder="1" applyAlignment="1">
      <alignment horizontal="left" vertical="center" wrapText="1" indent="1"/>
    </xf>
    <xf numFmtId="0" fontId="10" fillId="2" borderId="70" xfId="0" applyFont="1" applyFill="1" applyBorder="1" applyAlignment="1">
      <alignment horizontal="center" vertical="center"/>
    </xf>
    <xf numFmtId="0" fontId="10" fillId="2" borderId="72" xfId="0" applyFont="1" applyFill="1" applyBorder="1" applyAlignment="1">
      <alignment horizontal="left" vertical="center" wrapText="1" indent="1"/>
    </xf>
    <xf numFmtId="0" fontId="10" fillId="2" borderId="73" xfId="0" applyFont="1" applyFill="1" applyBorder="1" applyAlignment="1">
      <alignment horizontal="center" vertical="center"/>
    </xf>
    <xf numFmtId="0" fontId="10" fillId="2" borderId="75" xfId="0" applyFont="1" applyFill="1" applyBorder="1" applyAlignment="1">
      <alignment horizontal="left" vertical="center" wrapText="1" indent="1"/>
    </xf>
    <xf numFmtId="0" fontId="10" fillId="2" borderId="76" xfId="0" applyFont="1" applyFill="1" applyBorder="1" applyAlignment="1">
      <alignment horizontal="center" vertical="center"/>
    </xf>
    <xf numFmtId="0" fontId="38" fillId="0" borderId="0" xfId="0" applyFont="1" applyAlignment="1">
      <alignment vertical="center"/>
    </xf>
    <xf numFmtId="0" fontId="14" fillId="3" borderId="22" xfId="0" applyFont="1" applyFill="1" applyBorder="1" applyAlignment="1">
      <alignment vertical="center"/>
    </xf>
    <xf numFmtId="0" fontId="12" fillId="2" borderId="68" xfId="0" applyFont="1" applyFill="1" applyBorder="1" applyAlignment="1">
      <alignment horizontal="center" vertical="center" wrapText="1"/>
    </xf>
    <xf numFmtId="0" fontId="15" fillId="2" borderId="69"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38" fillId="2" borderId="71" xfId="0" applyFont="1" applyFill="1" applyBorder="1" applyAlignment="1">
      <alignment horizontal="left" vertical="center" wrapText="1" indent="1"/>
    </xf>
    <xf numFmtId="0" fontId="46" fillId="2" borderId="72" xfId="0" applyFont="1" applyFill="1" applyBorder="1" applyAlignment="1">
      <alignment horizontal="left" vertical="center" wrapText="1" indent="1"/>
    </xf>
    <xf numFmtId="0" fontId="46" fillId="2" borderId="73" xfId="0" applyFont="1" applyFill="1" applyBorder="1" applyAlignment="1">
      <alignment horizontal="left" vertical="center" wrapText="1" indent="1"/>
    </xf>
    <xf numFmtId="0" fontId="39" fillId="3" borderId="71" xfId="0" applyFont="1" applyFill="1" applyBorder="1" applyAlignment="1">
      <alignment horizontal="left" vertical="center" wrapText="1" indent="1"/>
    </xf>
    <xf numFmtId="0" fontId="12" fillId="3" borderId="72" xfId="0" applyFont="1" applyFill="1" applyBorder="1" applyAlignment="1">
      <alignment horizontal="left" vertical="center" wrapText="1" indent="1"/>
    </xf>
    <xf numFmtId="0" fontId="12" fillId="3" borderId="72" xfId="0" applyFont="1" applyFill="1" applyBorder="1" applyAlignment="1">
      <alignment horizontal="left" vertical="center" indent="1"/>
    </xf>
    <xf numFmtId="0" fontId="47" fillId="3" borderId="73" xfId="0" applyFont="1" applyFill="1" applyBorder="1" applyAlignment="1">
      <alignment horizontal="left" vertical="center" wrapText="1" indent="1"/>
    </xf>
    <xf numFmtId="0" fontId="38" fillId="0" borderId="71" xfId="0" applyFont="1" applyBorder="1" applyAlignment="1">
      <alignment horizontal="left" vertical="center" wrapText="1" indent="1"/>
    </xf>
    <xf numFmtId="0" fontId="46" fillId="3" borderId="72" xfId="0" applyFont="1" applyFill="1" applyBorder="1" applyAlignment="1">
      <alignment horizontal="left" vertical="center" wrapText="1" indent="1"/>
    </xf>
    <xf numFmtId="0" fontId="46" fillId="3" borderId="73" xfId="0" applyFont="1" applyFill="1" applyBorder="1" applyAlignment="1">
      <alignment horizontal="left" vertical="center" wrapText="1" indent="1"/>
    </xf>
    <xf numFmtId="0" fontId="49" fillId="2" borderId="74" xfId="0" applyFont="1" applyFill="1" applyBorder="1" applyAlignment="1">
      <alignment horizontal="left" vertical="center" wrapText="1" indent="1"/>
    </xf>
    <xf numFmtId="0" fontId="46" fillId="2" borderId="75" xfId="0" applyFont="1" applyFill="1" applyBorder="1" applyAlignment="1">
      <alignment horizontal="left" vertical="center" wrapText="1" indent="1"/>
    </xf>
    <xf numFmtId="0" fontId="46" fillId="2" borderId="76" xfId="0" applyFont="1" applyFill="1" applyBorder="1" applyAlignment="1">
      <alignment horizontal="left" vertical="center" wrapText="1" indent="1"/>
    </xf>
    <xf numFmtId="0" fontId="51" fillId="3" borderId="0" xfId="0" applyFont="1" applyFill="1" applyAlignment="1">
      <alignment vertical="center"/>
    </xf>
    <xf numFmtId="0" fontId="43" fillId="0" borderId="1" xfId="0" applyFont="1" applyBorder="1" applyAlignment="1">
      <alignment horizontal="center" vertical="center"/>
    </xf>
    <xf numFmtId="0" fontId="10" fillId="3" borderId="24" xfId="0" applyFont="1" applyFill="1" applyBorder="1" applyAlignment="1">
      <alignment vertical="center"/>
    </xf>
    <xf numFmtId="0" fontId="10" fillId="3" borderId="21" xfId="0" applyFont="1" applyFill="1" applyBorder="1" applyAlignment="1">
      <alignment vertical="center"/>
    </xf>
    <xf numFmtId="0" fontId="10" fillId="3" borderId="23" xfId="0" applyFont="1" applyFill="1" applyBorder="1" applyAlignment="1">
      <alignment vertical="center"/>
    </xf>
    <xf numFmtId="0" fontId="43" fillId="0" borderId="68" xfId="0" applyFont="1" applyBorder="1" applyAlignment="1">
      <alignment horizontal="center" vertical="center" wrapText="1"/>
    </xf>
    <xf numFmtId="0" fontId="43" fillId="0" borderId="70" xfId="0" applyFont="1" applyBorder="1" applyAlignment="1">
      <alignment horizontal="center" vertical="center" wrapText="1"/>
    </xf>
    <xf numFmtId="0" fontId="51" fillId="0" borderId="71" xfId="0" applyFont="1" applyBorder="1" applyAlignment="1">
      <alignment horizontal="left" vertical="center" wrapText="1" indent="1"/>
    </xf>
    <xf numFmtId="0" fontId="51" fillId="0" borderId="73" xfId="0" applyFont="1" applyBorder="1" applyAlignment="1">
      <alignment horizontal="left" vertical="center" wrapText="1" indent="1"/>
    </xf>
    <xf numFmtId="0" fontId="51" fillId="2" borderId="71" xfId="0" applyFont="1" applyFill="1" applyBorder="1" applyAlignment="1">
      <alignment horizontal="left" vertical="center" wrapText="1" indent="1"/>
    </xf>
    <xf numFmtId="0" fontId="51" fillId="0" borderId="74" xfId="0" applyFont="1" applyBorder="1" applyAlignment="1">
      <alignment horizontal="left" vertical="center" wrapText="1" indent="1"/>
    </xf>
    <xf numFmtId="0" fontId="51" fillId="0" borderId="76" xfId="0" applyFont="1" applyBorder="1" applyAlignment="1">
      <alignment horizontal="left" vertical="center" wrapText="1" indent="1"/>
    </xf>
    <xf numFmtId="0" fontId="51" fillId="0" borderId="68" xfId="0" applyFont="1" applyBorder="1" applyAlignment="1">
      <alignment horizontal="left" vertical="center" wrapText="1" indent="1"/>
    </xf>
    <xf numFmtId="0" fontId="51" fillId="0" borderId="70" xfId="0" applyFont="1" applyBorder="1" applyAlignment="1">
      <alignment horizontal="left" vertical="center" indent="1"/>
    </xf>
    <xf numFmtId="0" fontId="51" fillId="0" borderId="76" xfId="0" applyFont="1" applyBorder="1" applyAlignment="1">
      <alignment horizontal="left" vertical="center" indent="1"/>
    </xf>
    <xf numFmtId="0" fontId="10" fillId="0" borderId="68" xfId="0" applyFont="1" applyBorder="1" applyAlignment="1">
      <alignment horizontal="left" vertical="center" wrapText="1" indent="1"/>
    </xf>
    <xf numFmtId="0" fontId="10" fillId="0" borderId="70" xfId="0" applyFont="1" applyBorder="1" applyAlignment="1">
      <alignment horizontal="left" vertical="center" wrapText="1" indent="1"/>
    </xf>
    <xf numFmtId="0" fontId="23" fillId="0" borderId="68" xfId="0" applyFont="1" applyBorder="1" applyAlignment="1">
      <alignment horizontal="left" vertical="center" wrapText="1" indent="1"/>
    </xf>
    <xf numFmtId="0" fontId="23" fillId="0" borderId="74" xfId="0" applyFont="1" applyBorder="1" applyAlignment="1">
      <alignment horizontal="left" vertical="center" wrapText="1" indent="1"/>
    </xf>
    <xf numFmtId="0" fontId="23" fillId="0" borderId="77" xfId="0" applyFont="1" applyBorder="1" applyAlignment="1">
      <alignment horizontal="left" vertical="center" wrapText="1" indent="1"/>
    </xf>
    <xf numFmtId="0" fontId="51" fillId="0" borderId="79" xfId="0" applyFont="1" applyBorder="1" applyAlignment="1">
      <alignment horizontal="left" vertical="center" wrapText="1" indent="1"/>
    </xf>
    <xf numFmtId="0" fontId="51" fillId="0" borderId="70" xfId="0" applyFont="1" applyBorder="1" applyAlignment="1">
      <alignment vertical="center"/>
    </xf>
    <xf numFmtId="0" fontId="51" fillId="0" borderId="76" xfId="0" applyFont="1" applyBorder="1" applyAlignment="1">
      <alignment vertical="center"/>
    </xf>
    <xf numFmtId="0" fontId="11" fillId="0" borderId="1" xfId="0" applyFont="1" applyBorder="1" applyAlignment="1">
      <alignment horizontal="center" vertical="center" readingOrder="1"/>
    </xf>
    <xf numFmtId="0" fontId="19" fillId="0" borderId="0" xfId="0" applyFont="1" applyAlignment="1">
      <alignment vertical="center"/>
    </xf>
    <xf numFmtId="0" fontId="22" fillId="3" borderId="20" xfId="0" applyFont="1" applyFill="1" applyBorder="1" applyAlignment="1">
      <alignment vertical="center"/>
    </xf>
    <xf numFmtId="0" fontId="19" fillId="0" borderId="19" xfId="0" applyFont="1" applyBorder="1" applyAlignment="1">
      <alignment vertical="center"/>
    </xf>
    <xf numFmtId="0" fontId="22" fillId="0" borderId="0" xfId="0" applyFont="1" applyAlignment="1">
      <alignment vertical="center"/>
    </xf>
    <xf numFmtId="0" fontId="18" fillId="0" borderId="91" xfId="0" applyFont="1" applyBorder="1" applyAlignment="1">
      <alignment horizontal="left" vertical="center" indent="1"/>
    </xf>
    <xf numFmtId="0" fontId="16" fillId="0" borderId="92" xfId="0" applyFont="1" applyBorder="1" applyAlignment="1">
      <alignment horizontal="left" vertical="center" indent="1"/>
    </xf>
    <xf numFmtId="1" fontId="17" fillId="2" borderId="92" xfId="0" applyNumberFormat="1" applyFont="1" applyFill="1" applyBorder="1" applyAlignment="1" applyProtection="1">
      <alignment horizontal="left" vertical="center" indent="1"/>
      <protection locked="0"/>
    </xf>
    <xf numFmtId="1" fontId="17" fillId="2" borderId="93" xfId="0" applyNumberFormat="1" applyFont="1" applyFill="1" applyBorder="1" applyAlignment="1" applyProtection="1">
      <alignment horizontal="left" vertical="center" wrapText="1" indent="1"/>
      <protection locked="0"/>
    </xf>
    <xf numFmtId="0" fontId="17" fillId="2" borderId="92" xfId="0" applyFont="1" applyFill="1" applyBorder="1" applyAlignment="1">
      <alignment horizontal="left" vertical="center" indent="1"/>
    </xf>
    <xf numFmtId="0" fontId="17" fillId="2" borderId="93" xfId="0" applyFont="1" applyFill="1" applyBorder="1" applyAlignment="1">
      <alignment horizontal="left" vertical="center" indent="1"/>
    </xf>
    <xf numFmtId="0" fontId="25" fillId="2" borderId="68" xfId="0" applyFont="1" applyFill="1" applyBorder="1" applyAlignment="1">
      <alignment horizontal="right" vertical="center" wrapText="1"/>
    </xf>
    <xf numFmtId="0" fontId="24" fillId="2" borderId="70" xfId="0" applyFont="1" applyFill="1" applyBorder="1" applyAlignment="1">
      <alignment horizontal="left" vertical="center" indent="1"/>
    </xf>
    <xf numFmtId="0" fontId="25" fillId="2" borderId="71" xfId="0" applyFont="1" applyFill="1" applyBorder="1" applyAlignment="1">
      <alignment horizontal="right" vertical="center" wrapText="1"/>
    </xf>
    <xf numFmtId="0" fontId="13" fillId="2" borderId="73" xfId="0" applyFont="1" applyFill="1" applyBorder="1" applyAlignment="1">
      <alignment horizontal="left" vertical="center" indent="1"/>
    </xf>
    <xf numFmtId="0" fontId="25" fillId="2" borderId="71" xfId="0" applyFont="1" applyFill="1" applyBorder="1" applyAlignment="1">
      <alignment horizontal="right" vertical="center"/>
    </xf>
    <xf numFmtId="0" fontId="25" fillId="2" borderId="74" xfId="0" applyFont="1" applyFill="1" applyBorder="1" applyAlignment="1">
      <alignment horizontal="right" vertical="center" wrapText="1"/>
    </xf>
    <xf numFmtId="0" fontId="14" fillId="2" borderId="76" xfId="0" applyFont="1" applyFill="1" applyBorder="1" applyAlignment="1" applyProtection="1">
      <alignment horizontal="left" vertical="center" wrapText="1" indent="1"/>
      <protection locked="0"/>
    </xf>
    <xf numFmtId="0" fontId="27" fillId="2" borderId="91" xfId="0" applyFont="1" applyFill="1" applyBorder="1" applyAlignment="1" applyProtection="1">
      <alignment horizontal="left" vertical="center" indent="1"/>
      <protection locked="0"/>
    </xf>
    <xf numFmtId="0" fontId="28" fillId="2" borderId="92" xfId="1" applyFont="1" applyFill="1" applyBorder="1" applyAlignment="1" applyProtection="1">
      <alignment horizontal="left" vertical="center" indent="1"/>
      <protection locked="0"/>
    </xf>
    <xf numFmtId="165" fontId="27" fillId="2" borderId="93" xfId="0" applyNumberFormat="1" applyFont="1" applyFill="1" applyBorder="1" applyAlignment="1" applyProtection="1">
      <alignment horizontal="left" vertical="center" indent="1"/>
      <protection locked="0"/>
    </xf>
    <xf numFmtId="0" fontId="29" fillId="0" borderId="91" xfId="0" applyFont="1" applyBorder="1" applyAlignment="1">
      <alignment horizontal="left" vertical="center" indent="1"/>
    </xf>
    <xf numFmtId="165" fontId="14" fillId="2" borderId="93" xfId="0" applyNumberFormat="1" applyFont="1" applyFill="1" applyBorder="1" applyAlignment="1" applyProtection="1">
      <alignment horizontal="left" vertical="center" indent="1"/>
      <protection locked="0"/>
    </xf>
    <xf numFmtId="0" fontId="1" fillId="0" borderId="92" xfId="1" applyBorder="1" applyAlignment="1" applyProtection="1">
      <alignment horizontal="left" vertical="center" indent="1"/>
    </xf>
    <xf numFmtId="0" fontId="56" fillId="0" borderId="1" xfId="0" applyFont="1" applyBorder="1" applyAlignment="1">
      <alignment horizontal="left" vertical="center" wrapText="1" indent="1"/>
    </xf>
    <xf numFmtId="0" fontId="23" fillId="0" borderId="70" xfId="0" applyFont="1" applyBorder="1" applyAlignment="1">
      <alignment horizontal="left" vertical="center" wrapText="1" indent="1"/>
    </xf>
    <xf numFmtId="0" fontId="23" fillId="0" borderId="76" xfId="0" applyFont="1" applyBorder="1" applyAlignment="1">
      <alignment horizontal="left" vertical="center" wrapText="1" indent="1"/>
    </xf>
    <xf numFmtId="0" fontId="51" fillId="2" borderId="68" xfId="0" applyFont="1" applyFill="1" applyBorder="1" applyAlignment="1">
      <alignment horizontal="left" vertical="center" wrapText="1" indent="1"/>
    </xf>
    <xf numFmtId="0" fontId="51" fillId="2" borderId="70" xfId="0" applyFont="1" applyFill="1" applyBorder="1" applyAlignment="1">
      <alignment horizontal="left" vertical="center" wrapText="1" indent="1"/>
    </xf>
    <xf numFmtId="0" fontId="23" fillId="0" borderId="71" xfId="0" applyFont="1" applyBorder="1" applyAlignment="1">
      <alignment horizontal="left" vertical="center" wrapText="1" indent="1"/>
    </xf>
    <xf numFmtId="0" fontId="10" fillId="0" borderId="0" xfId="0" applyFont="1" applyAlignment="1">
      <alignment vertical="center" wrapText="1"/>
    </xf>
    <xf numFmtId="0" fontId="48" fillId="16" borderId="10" xfId="0" applyFont="1" applyFill="1" applyBorder="1" applyAlignment="1">
      <alignment horizontal="center" vertical="center" wrapText="1"/>
    </xf>
    <xf numFmtId="0" fontId="48" fillId="16" borderId="47" xfId="0" applyFont="1" applyFill="1" applyBorder="1" applyAlignment="1">
      <alignment horizontal="center" vertical="center" wrapText="1"/>
    </xf>
    <xf numFmtId="0" fontId="48" fillId="11" borderId="36" xfId="0" applyFont="1" applyFill="1" applyBorder="1" applyAlignment="1">
      <alignment horizontal="center" vertical="center" wrapText="1"/>
    </xf>
    <xf numFmtId="0" fontId="48" fillId="11" borderId="10" xfId="0" applyFont="1" applyFill="1" applyBorder="1" applyAlignment="1">
      <alignment horizontal="center" vertical="center" wrapText="1"/>
    </xf>
    <xf numFmtId="0" fontId="48" fillId="11" borderId="5"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8" fillId="11" borderId="6"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48" fillId="11" borderId="7"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5" xfId="0" applyFont="1" applyFill="1" applyBorder="1" applyAlignment="1">
      <alignment horizontal="center" vertical="center" wrapText="1"/>
    </xf>
    <xf numFmtId="0" fontId="32" fillId="16" borderId="50" xfId="0" applyFont="1" applyFill="1" applyBorder="1" applyAlignment="1">
      <alignment horizontal="center" vertical="center" wrapText="1"/>
    </xf>
    <xf numFmtId="0" fontId="32" fillId="2" borderId="50" xfId="0" applyFont="1" applyFill="1" applyBorder="1" applyAlignment="1">
      <alignment horizontal="center" vertical="center" wrapText="1"/>
    </xf>
    <xf numFmtId="0" fontId="48" fillId="16" borderId="49" xfId="0" applyFont="1" applyFill="1" applyBorder="1" applyAlignment="1">
      <alignment horizontal="center" vertical="center" wrapText="1"/>
    </xf>
    <xf numFmtId="0" fontId="48" fillId="11" borderId="26" xfId="0" applyFont="1" applyFill="1" applyBorder="1" applyAlignment="1">
      <alignment horizontal="center" vertical="center" wrapText="1"/>
    </xf>
    <xf numFmtId="0" fontId="48" fillId="11" borderId="47" xfId="0" applyFont="1" applyFill="1" applyBorder="1" applyAlignment="1">
      <alignment horizontal="center" vertical="center" wrapText="1"/>
    </xf>
    <xf numFmtId="0" fontId="48" fillId="11" borderId="46" xfId="0" applyFont="1" applyFill="1" applyBorder="1" applyAlignment="1">
      <alignment horizontal="center" vertical="center" wrapText="1"/>
    </xf>
    <xf numFmtId="0" fontId="48" fillId="16" borderId="9" xfId="0" applyFont="1" applyFill="1" applyBorder="1" applyAlignment="1">
      <alignment horizontal="center" vertical="center"/>
    </xf>
    <xf numFmtId="0" fontId="48" fillId="11" borderId="9" xfId="0" applyFont="1" applyFill="1" applyBorder="1" applyAlignment="1">
      <alignment horizontal="center" vertical="center"/>
    </xf>
    <xf numFmtId="0" fontId="48" fillId="11" borderId="8" xfId="0" applyFont="1" applyFill="1" applyBorder="1" applyAlignment="1">
      <alignment horizontal="center" vertical="center"/>
    </xf>
    <xf numFmtId="0" fontId="48" fillId="11" borderId="43" xfId="0" applyFont="1" applyFill="1" applyBorder="1" applyAlignment="1">
      <alignment horizontal="center" vertical="center"/>
    </xf>
    <xf numFmtId="0" fontId="48" fillId="11" borderId="37" xfId="0" applyFont="1" applyFill="1" applyBorder="1" applyAlignment="1">
      <alignment horizontal="center" vertical="center"/>
    </xf>
    <xf numFmtId="0" fontId="48" fillId="16" borderId="26" xfId="0" applyFont="1" applyFill="1" applyBorder="1" applyAlignment="1">
      <alignment horizontal="center" vertical="center" wrapText="1"/>
    </xf>
    <xf numFmtId="0" fontId="48" fillId="16" borderId="50" xfId="0" applyFont="1" applyFill="1" applyBorder="1" applyAlignment="1">
      <alignment horizontal="center" vertical="center" wrapText="1"/>
    </xf>
    <xf numFmtId="0" fontId="48" fillId="11" borderId="50" xfId="0" applyFont="1" applyFill="1" applyBorder="1" applyAlignment="1">
      <alignment horizontal="center" vertical="center" wrapText="1"/>
    </xf>
    <xf numFmtId="0" fontId="23" fillId="3" borderId="0" xfId="0" applyFont="1" applyFill="1" applyAlignment="1">
      <alignment vertical="center"/>
    </xf>
    <xf numFmtId="0" fontId="10" fillId="0" borderId="0" xfId="0" applyFont="1" applyBorder="1" applyAlignment="1">
      <alignment vertical="center"/>
    </xf>
    <xf numFmtId="0" fontId="14" fillId="3" borderId="20" xfId="0" applyFont="1" applyFill="1" applyBorder="1" applyAlignment="1">
      <alignment vertical="center" wrapText="1"/>
    </xf>
    <xf numFmtId="0" fontId="14" fillId="3" borderId="0" xfId="0" applyFont="1" applyFill="1" applyAlignment="1">
      <alignment vertical="center" wrapText="1"/>
    </xf>
    <xf numFmtId="0" fontId="14" fillId="3" borderId="19" xfId="0" applyFont="1" applyFill="1" applyBorder="1" applyAlignment="1">
      <alignment horizontal="left" vertical="center" wrapText="1"/>
    </xf>
    <xf numFmtId="0" fontId="15" fillId="3" borderId="0" xfId="0" applyFont="1" applyFill="1" applyAlignment="1">
      <alignment vertical="center" wrapText="1"/>
    </xf>
    <xf numFmtId="0" fontId="10" fillId="0" borderId="20" xfId="0" applyFont="1" applyBorder="1" applyAlignment="1">
      <alignment horizontal="center" vertical="center" wrapText="1"/>
    </xf>
    <xf numFmtId="0" fontId="10" fillId="0" borderId="24" xfId="0" applyFont="1" applyBorder="1" applyAlignment="1">
      <alignment vertical="center" wrapText="1"/>
    </xf>
    <xf numFmtId="0" fontId="10" fillId="0" borderId="24" xfId="0" applyFont="1" applyBorder="1" applyAlignment="1">
      <alignment vertical="center"/>
    </xf>
    <xf numFmtId="0" fontId="15" fillId="2" borderId="2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8" xfId="0" applyFont="1" applyFill="1" applyBorder="1" applyAlignment="1">
      <alignment vertical="center" wrapText="1"/>
    </xf>
    <xf numFmtId="0" fontId="14" fillId="2" borderId="4" xfId="0" applyFont="1" applyFill="1" applyBorder="1" applyAlignment="1">
      <alignment vertical="center" wrapText="1"/>
    </xf>
    <xf numFmtId="164" fontId="14" fillId="2" borderId="40" xfId="5" applyFont="1" applyFill="1" applyBorder="1" applyAlignment="1" applyProtection="1">
      <alignment vertical="center" wrapText="1"/>
    </xf>
    <xf numFmtId="0" fontId="14" fillId="2" borderId="40" xfId="0" applyFont="1" applyFill="1" applyBorder="1" applyAlignment="1">
      <alignment vertical="center" wrapText="1"/>
    </xf>
    <xf numFmtId="0" fontId="14" fillId="3" borderId="19" xfId="0" applyFont="1" applyFill="1" applyBorder="1" applyAlignment="1">
      <alignment horizontal="left" wrapText="1"/>
    </xf>
    <xf numFmtId="0" fontId="14" fillId="3" borderId="0" xfId="0" applyFont="1" applyFill="1" applyAlignment="1">
      <alignment horizontal="left" wrapText="1"/>
    </xf>
    <xf numFmtId="164" fontId="14" fillId="2" borderId="40" xfId="5" applyFont="1" applyFill="1" applyBorder="1" applyAlignment="1" applyProtection="1">
      <alignment wrapText="1"/>
    </xf>
    <xf numFmtId="0" fontId="14" fillId="3" borderId="0" xfId="0" applyFont="1" applyFill="1" applyAlignment="1">
      <alignment wrapText="1"/>
    </xf>
    <xf numFmtId="0" fontId="14" fillId="3" borderId="20" xfId="0" applyFont="1" applyFill="1" applyBorder="1" applyAlignment="1">
      <alignment wrapText="1"/>
    </xf>
    <xf numFmtId="0" fontId="10" fillId="0" borderId="0" xfId="0" applyFont="1" applyBorder="1"/>
    <xf numFmtId="0" fontId="14" fillId="2" borderId="4" xfId="0" applyFont="1" applyFill="1" applyBorder="1" applyAlignment="1">
      <alignment wrapText="1"/>
    </xf>
    <xf numFmtId="0" fontId="14" fillId="2" borderId="40" xfId="0" applyFont="1" applyFill="1" applyBorder="1" applyAlignment="1">
      <alignment wrapText="1"/>
    </xf>
    <xf numFmtId="0" fontId="10" fillId="0" borderId="0" xfId="0" applyFont="1"/>
    <xf numFmtId="0" fontId="15" fillId="2" borderId="4" xfId="0" applyFont="1" applyFill="1" applyBorder="1" applyAlignment="1">
      <alignment horizontal="right" vertical="center" wrapText="1"/>
    </xf>
    <xf numFmtId="164" fontId="15" fillId="2" borderId="40" xfId="5" applyFont="1" applyFill="1" applyBorder="1" applyAlignment="1" applyProtection="1">
      <alignment vertical="center" wrapText="1"/>
    </xf>
    <xf numFmtId="0" fontId="14" fillId="2" borderId="5" xfId="0" applyFont="1" applyFill="1" applyBorder="1" applyAlignment="1">
      <alignment vertical="center" wrapText="1"/>
    </xf>
    <xf numFmtId="0" fontId="14" fillId="2" borderId="6" xfId="0" applyFont="1" applyFill="1" applyBorder="1" applyAlignment="1">
      <alignment vertical="center" wrapText="1"/>
    </xf>
    <xf numFmtId="164" fontId="14" fillId="2" borderId="6" xfId="5" applyFont="1" applyFill="1" applyBorder="1" applyAlignment="1" applyProtection="1">
      <alignment vertical="center" wrapText="1"/>
    </xf>
    <xf numFmtId="164" fontId="15" fillId="2" borderId="6" xfId="5" applyFont="1" applyFill="1" applyBorder="1" applyAlignment="1" applyProtection="1">
      <alignment vertical="center" wrapText="1"/>
    </xf>
    <xf numFmtId="0" fontId="15" fillId="17" borderId="4" xfId="0" applyFont="1" applyFill="1" applyBorder="1" applyAlignment="1">
      <alignment horizontal="right" vertical="center" wrapText="1"/>
    </xf>
    <xf numFmtId="164" fontId="15" fillId="17" borderId="6" xfId="5" applyFont="1" applyFill="1" applyBorder="1" applyAlignment="1" applyProtection="1">
      <alignment vertical="center" wrapText="1"/>
    </xf>
    <xf numFmtId="0" fontId="15" fillId="17" borderId="5" xfId="0" applyFont="1" applyFill="1" applyBorder="1" applyAlignment="1">
      <alignment horizontal="right" vertical="center" wrapText="1"/>
    </xf>
    <xf numFmtId="43" fontId="15" fillId="2" borderId="6" xfId="0" applyNumberFormat="1" applyFont="1" applyFill="1" applyBorder="1" applyAlignment="1">
      <alignment vertical="center" wrapText="1"/>
    </xf>
    <xf numFmtId="9" fontId="10" fillId="0" borderId="0" xfId="6" applyFont="1" applyFill="1" applyBorder="1" applyAlignment="1">
      <alignment vertical="center"/>
    </xf>
    <xf numFmtId="0" fontId="15" fillId="2" borderId="28" xfId="0" applyFont="1" applyFill="1" applyBorder="1" applyAlignment="1">
      <alignment horizontal="right" vertical="center" wrapText="1"/>
    </xf>
    <xf numFmtId="164" fontId="15" fillId="2" borderId="15" xfId="5" applyFont="1" applyFill="1" applyBorder="1" applyAlignment="1" applyProtection="1">
      <alignment vertical="center" wrapText="1"/>
    </xf>
    <xf numFmtId="0" fontId="14" fillId="2" borderId="15" xfId="0"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25" xfId="0" applyFont="1" applyFill="1" applyBorder="1" applyAlignment="1">
      <alignment vertical="center" wrapText="1"/>
    </xf>
    <xf numFmtId="0" fontId="14" fillId="2" borderId="2" xfId="0" applyFont="1" applyFill="1" applyBorder="1" applyAlignment="1">
      <alignment vertical="center" wrapText="1"/>
    </xf>
    <xf numFmtId="164" fontId="14" fillId="2" borderId="26" xfId="5" applyFont="1" applyFill="1" applyBorder="1" applyAlignment="1" applyProtection="1">
      <alignment vertical="center" wrapText="1"/>
    </xf>
    <xf numFmtId="0" fontId="14" fillId="2" borderId="3" xfId="0" applyFont="1" applyFill="1" applyBorder="1" applyAlignment="1">
      <alignment vertical="center" wrapText="1"/>
    </xf>
    <xf numFmtId="0" fontId="14" fillId="2" borderId="26" xfId="0" applyFont="1" applyFill="1" applyBorder="1" applyAlignment="1">
      <alignment vertical="center" wrapText="1"/>
    </xf>
    <xf numFmtId="164" fontId="15" fillId="2" borderId="26" xfId="5" applyFont="1" applyFill="1" applyBorder="1" applyAlignment="1" applyProtection="1">
      <alignment vertical="center" wrapText="1"/>
    </xf>
    <xf numFmtId="0" fontId="15" fillId="2" borderId="5" xfId="0" applyFont="1" applyFill="1" applyBorder="1" applyAlignment="1">
      <alignment horizontal="right" vertical="center" wrapText="1"/>
    </xf>
    <xf numFmtId="164" fontId="15" fillId="17" borderId="26" xfId="5" applyFont="1" applyFill="1" applyBorder="1" applyAlignment="1" applyProtection="1">
      <alignment vertical="center" wrapText="1"/>
    </xf>
    <xf numFmtId="0" fontId="14" fillId="17" borderId="3" xfId="0" applyFont="1" applyFill="1" applyBorder="1" applyAlignment="1">
      <alignment vertical="center" wrapText="1"/>
    </xf>
    <xf numFmtId="0" fontId="15" fillId="17" borderId="30" xfId="0" applyFont="1" applyFill="1" applyBorder="1" applyAlignment="1">
      <alignment horizontal="right" vertical="center" wrapText="1"/>
    </xf>
    <xf numFmtId="43" fontId="15" fillId="17" borderId="31" xfId="0" applyNumberFormat="1" applyFont="1" applyFill="1" applyBorder="1" applyAlignment="1">
      <alignment vertical="center" wrapText="1"/>
    </xf>
    <xf numFmtId="0" fontId="14" fillId="2" borderId="30" xfId="0" applyFont="1" applyFill="1" applyBorder="1" applyAlignment="1">
      <alignment vertical="center" wrapText="1"/>
    </xf>
    <xf numFmtId="0" fontId="14" fillId="2" borderId="31" xfId="0" applyFont="1" applyFill="1" applyBorder="1" applyAlignment="1">
      <alignment vertical="center" wrapText="1"/>
    </xf>
    <xf numFmtId="0" fontId="14" fillId="2" borderId="29" xfId="0" applyFont="1" applyFill="1" applyBorder="1" applyAlignment="1">
      <alignment vertical="center" wrapText="1"/>
    </xf>
    <xf numFmtId="164" fontId="15" fillId="2" borderId="32" xfId="5" applyFont="1" applyFill="1" applyBorder="1" applyAlignment="1" applyProtection="1">
      <alignment vertical="center" wrapText="1"/>
    </xf>
    <xf numFmtId="0" fontId="14" fillId="2" borderId="1" xfId="0" applyFont="1" applyFill="1" applyBorder="1" applyAlignment="1">
      <alignment vertical="center" wrapText="1"/>
    </xf>
    <xf numFmtId="0" fontId="14" fillId="2" borderId="32" xfId="0" applyFont="1" applyFill="1" applyBorder="1" applyAlignment="1">
      <alignment vertical="center" wrapText="1"/>
    </xf>
    <xf numFmtId="3" fontId="14" fillId="3" borderId="0" xfId="0" applyNumberFormat="1" applyFont="1" applyFill="1" applyAlignment="1" applyProtection="1">
      <alignment vertical="center" wrapText="1"/>
      <protection locked="0"/>
    </xf>
    <xf numFmtId="3" fontId="14" fillId="3" borderId="14" xfId="0" applyNumberFormat="1" applyFont="1" applyFill="1" applyBorder="1" applyAlignment="1" applyProtection="1">
      <alignment vertical="center" wrapText="1"/>
      <protection locked="0"/>
    </xf>
    <xf numFmtId="0" fontId="14" fillId="3" borderId="21" xfId="0" applyFont="1" applyFill="1" applyBorder="1" applyAlignment="1">
      <alignment horizontal="left" vertical="center" wrapText="1"/>
    </xf>
    <xf numFmtId="0" fontId="15" fillId="3" borderId="22" xfId="0" applyFont="1" applyFill="1" applyBorder="1" applyAlignment="1">
      <alignment vertical="center" wrapText="1"/>
    </xf>
    <xf numFmtId="0" fontId="14" fillId="0" borderId="0" xfId="0" applyFont="1" applyAlignment="1">
      <alignment horizontal="left" vertical="center" wrapText="1"/>
    </xf>
    <xf numFmtId="0" fontId="10" fillId="0" borderId="0" xfId="0" applyFont="1" applyBorder="1" applyAlignment="1">
      <alignment vertical="center" wrapText="1"/>
    </xf>
    <xf numFmtId="0" fontId="14" fillId="0" borderId="0" xfId="0" applyFont="1" applyAlignment="1">
      <alignment horizontal="left" vertical="center"/>
    </xf>
    <xf numFmtId="0" fontId="15" fillId="2" borderId="5" xfId="0" applyFont="1" applyFill="1" applyBorder="1" applyAlignment="1">
      <alignment horizontal="left" vertical="center" wrapText="1" indent="1"/>
    </xf>
    <xf numFmtId="0" fontId="14" fillId="2" borderId="5" xfId="0" applyFont="1" applyFill="1" applyBorder="1" applyAlignment="1">
      <alignment horizontal="left" vertical="center" wrapText="1" indent="1"/>
    </xf>
    <xf numFmtId="0" fontId="14" fillId="2" borderId="4" xfId="0" applyFont="1" applyFill="1" applyBorder="1" applyAlignment="1">
      <alignment horizontal="left" vertical="center" wrapText="1" indent="1"/>
    </xf>
    <xf numFmtId="0" fontId="15" fillId="2" borderId="4" xfId="0" applyFont="1" applyFill="1" applyBorder="1" applyAlignment="1">
      <alignment horizontal="left" vertical="center" wrapText="1" inden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29" xfId="0" applyFont="1" applyFill="1" applyBorder="1" applyAlignment="1">
      <alignment horizontal="center" vertical="center" wrapText="1"/>
    </xf>
    <xf numFmtId="0" fontId="23" fillId="2" borderId="1" xfId="0" applyFont="1" applyFill="1" applyBorder="1" applyAlignment="1">
      <alignment horizontal="left" vertical="center" indent="1"/>
    </xf>
    <xf numFmtId="0" fontId="14" fillId="0" borderId="71" xfId="0" applyFont="1" applyFill="1" applyBorder="1" applyAlignment="1">
      <alignment horizontal="left" vertical="center" wrapText="1" indent="1"/>
    </xf>
    <xf numFmtId="0" fontId="14" fillId="0" borderId="74" xfId="0" applyFont="1" applyFill="1" applyBorder="1" applyAlignment="1">
      <alignment horizontal="left" vertical="center" wrapText="1" indent="1"/>
    </xf>
    <xf numFmtId="0" fontId="23" fillId="0" borderId="0" xfId="0" applyFont="1" applyAlignment="1">
      <alignment vertical="center"/>
    </xf>
    <xf numFmtId="0" fontId="58" fillId="3" borderId="16" xfId="0" applyFont="1" applyFill="1" applyBorder="1" applyAlignment="1">
      <alignment vertical="center"/>
    </xf>
    <xf numFmtId="0" fontId="23" fillId="3" borderId="17" xfId="0" applyFont="1" applyFill="1" applyBorder="1" applyAlignment="1">
      <alignment vertical="center"/>
    </xf>
    <xf numFmtId="0" fontId="23" fillId="3" borderId="18" xfId="0" applyFont="1" applyFill="1" applyBorder="1" applyAlignment="1">
      <alignment vertical="center"/>
    </xf>
    <xf numFmtId="0" fontId="58" fillId="3" borderId="19" xfId="0" applyFont="1" applyFill="1" applyBorder="1" applyAlignment="1">
      <alignment vertical="center"/>
    </xf>
    <xf numFmtId="0" fontId="23" fillId="3" borderId="20" xfId="0" applyFont="1" applyFill="1" applyBorder="1" applyAlignment="1">
      <alignment vertical="center"/>
    </xf>
    <xf numFmtId="0" fontId="58" fillId="3" borderId="0" xfId="0" applyFont="1" applyFill="1" applyAlignment="1">
      <alignment vertical="center"/>
    </xf>
    <xf numFmtId="0" fontId="23" fillId="3" borderId="19" xfId="0" applyFont="1" applyFill="1" applyBorder="1" applyAlignment="1">
      <alignment vertical="center"/>
    </xf>
    <xf numFmtId="0" fontId="36" fillId="3" borderId="17" xfId="0" applyFont="1" applyFill="1" applyBorder="1" applyAlignment="1">
      <alignment vertical="center" wrapText="1"/>
    </xf>
    <xf numFmtId="0" fontId="36" fillId="3" borderId="18" xfId="0" applyFont="1" applyFill="1" applyBorder="1" applyAlignment="1">
      <alignment vertical="center" wrapText="1"/>
    </xf>
    <xf numFmtId="0" fontId="60" fillId="3" borderId="22" xfId="1" applyFont="1" applyFill="1" applyBorder="1" applyAlignment="1" applyProtection="1">
      <alignment vertical="center" wrapText="1"/>
    </xf>
    <xf numFmtId="0" fontId="60" fillId="3" borderId="23" xfId="1" applyFont="1" applyFill="1" applyBorder="1" applyAlignment="1" applyProtection="1">
      <alignment vertical="center" wrapText="1"/>
    </xf>
    <xf numFmtId="0" fontId="61" fillId="10" borderId="68" xfId="0" applyFont="1" applyFill="1" applyBorder="1" applyAlignment="1">
      <alignment horizontal="left" vertical="center" indent="1"/>
    </xf>
    <xf numFmtId="0" fontId="61" fillId="0" borderId="70" xfId="0" applyFont="1" applyBorder="1" applyAlignment="1">
      <alignment horizontal="left" vertical="center" indent="1"/>
    </xf>
    <xf numFmtId="0" fontId="61" fillId="10" borderId="71" xfId="0" applyFont="1" applyFill="1" applyBorder="1" applyAlignment="1">
      <alignment horizontal="left" vertical="center" indent="1"/>
    </xf>
    <xf numFmtId="0" fontId="61" fillId="9" borderId="73" xfId="0" applyFont="1" applyFill="1" applyBorder="1" applyAlignment="1" applyProtection="1">
      <alignment horizontal="left" vertical="center" indent="1"/>
      <protection locked="0"/>
    </xf>
    <xf numFmtId="0" fontId="61" fillId="10" borderId="74" xfId="0" applyFont="1" applyFill="1" applyBorder="1" applyAlignment="1">
      <alignment horizontal="left" vertical="center" indent="1"/>
    </xf>
    <xf numFmtId="0" fontId="61" fillId="9" borderId="76" xfId="0" applyFont="1" applyFill="1" applyBorder="1" applyAlignment="1" applyProtection="1">
      <alignment horizontal="left" vertical="center" indent="1"/>
      <protection locked="0"/>
    </xf>
    <xf numFmtId="0" fontId="23" fillId="0" borderId="0" xfId="0" applyFont="1" applyAlignment="1">
      <alignment horizontal="left" vertical="center" indent="1"/>
    </xf>
    <xf numFmtId="0" fontId="23" fillId="0" borderId="27" xfId="0" applyFont="1" applyBorder="1" applyAlignment="1">
      <alignment horizontal="center" vertical="center"/>
    </xf>
    <xf numFmtId="0" fontId="48" fillId="11" borderId="52" xfId="0" applyFont="1" applyFill="1" applyBorder="1" applyAlignment="1">
      <alignment horizontal="center" vertical="center" wrapText="1"/>
    </xf>
    <xf numFmtId="0" fontId="48" fillId="11" borderId="9" xfId="0" applyFont="1" applyFill="1" applyBorder="1" applyAlignment="1">
      <alignment horizontal="center" vertical="center" wrapText="1"/>
    </xf>
    <xf numFmtId="0" fontId="48" fillId="11" borderId="8" xfId="0" applyFont="1" applyFill="1" applyBorder="1" applyAlignment="1">
      <alignment horizontal="center" vertical="center" wrapText="1"/>
    </xf>
    <xf numFmtId="0" fontId="23" fillId="0" borderId="15" xfId="0" applyFont="1" applyBorder="1" applyAlignment="1">
      <alignment horizontal="center" vertical="center"/>
    </xf>
    <xf numFmtId="0" fontId="23" fillId="0" borderId="0" xfId="0" applyFont="1" applyAlignment="1">
      <alignment horizontal="center" vertical="center"/>
    </xf>
    <xf numFmtId="0" fontId="45" fillId="0" borderId="52" xfId="0" applyFont="1" applyBorder="1" applyAlignment="1">
      <alignment horizontal="center" vertical="center"/>
    </xf>
    <xf numFmtId="0" fontId="23" fillId="8" borderId="10" xfId="4" applyFont="1" applyBorder="1" applyAlignment="1" applyProtection="1">
      <alignment horizontal="center" vertical="center"/>
      <protection locked="0"/>
    </xf>
    <xf numFmtId="0" fontId="21" fillId="8" borderId="10" xfId="4" applyFont="1" applyBorder="1" applyAlignment="1" applyProtection="1">
      <alignment horizontal="center" vertical="center"/>
      <protection locked="0"/>
    </xf>
    <xf numFmtId="0" fontId="21" fillId="8" borderId="6" xfId="4" applyFont="1" applyBorder="1" applyAlignment="1" applyProtection="1">
      <alignment horizontal="center" vertical="center"/>
      <protection locked="0"/>
    </xf>
    <xf numFmtId="0" fontId="23" fillId="12" borderId="10" xfId="4" applyFont="1" applyFill="1" applyBorder="1" applyAlignment="1" applyProtection="1">
      <alignment horizontal="center" vertical="center"/>
      <protection locked="0"/>
    </xf>
    <xf numFmtId="0" fontId="21" fillId="12" borderId="10" xfId="4" applyFont="1" applyFill="1" applyBorder="1" applyAlignment="1" applyProtection="1">
      <alignment horizontal="center" vertical="center"/>
      <protection locked="0"/>
    </xf>
    <xf numFmtId="0" fontId="21" fillId="12" borderId="6" xfId="4" applyFont="1" applyFill="1" applyBorder="1" applyAlignment="1" applyProtection="1">
      <alignment horizontal="center" vertical="center"/>
      <protection locked="0"/>
    </xf>
    <xf numFmtId="0" fontId="45" fillId="0" borderId="9" xfId="0" applyFont="1" applyBorder="1" applyAlignment="1">
      <alignment horizontal="center" vertical="center"/>
    </xf>
    <xf numFmtId="0" fontId="32" fillId="0" borderId="50" xfId="0" applyFont="1" applyBorder="1" applyAlignment="1">
      <alignment horizontal="center" vertical="center"/>
    </xf>
    <xf numFmtId="9" fontId="21" fillId="8" borderId="10" xfId="4" applyNumberFormat="1" applyFont="1" applyBorder="1" applyAlignment="1" applyProtection="1">
      <alignment horizontal="center" vertical="center"/>
      <protection locked="0"/>
    </xf>
    <xf numFmtId="9" fontId="21" fillId="8" borderId="6" xfId="4" applyNumberFormat="1" applyFont="1" applyBorder="1" applyAlignment="1" applyProtection="1">
      <alignment horizontal="center" vertical="center"/>
      <protection locked="0"/>
    </xf>
    <xf numFmtId="9" fontId="21" fillId="12" borderId="10" xfId="4" applyNumberFormat="1" applyFont="1" applyFill="1" applyBorder="1" applyAlignment="1" applyProtection="1">
      <alignment horizontal="center" vertical="center"/>
      <protection locked="0"/>
    </xf>
    <xf numFmtId="9" fontId="21" fillId="12" borderId="6" xfId="4" applyNumberFormat="1" applyFont="1" applyFill="1" applyBorder="1" applyAlignment="1" applyProtection="1">
      <alignment horizontal="center" vertical="center"/>
      <protection locked="0"/>
    </xf>
    <xf numFmtId="0" fontId="32" fillId="0" borderId="10" xfId="0" applyFont="1" applyBorder="1" applyAlignment="1">
      <alignment horizontal="center" vertical="center"/>
    </xf>
    <xf numFmtId="10" fontId="21" fillId="12" borderId="10" xfId="4" applyNumberFormat="1" applyFont="1" applyFill="1" applyBorder="1" applyAlignment="1" applyProtection="1">
      <alignment horizontal="center" vertical="center"/>
      <protection locked="0"/>
    </xf>
    <xf numFmtId="10" fontId="21" fillId="12" borderId="6" xfId="4" applyNumberFormat="1" applyFont="1" applyFill="1" applyBorder="1" applyAlignment="1" applyProtection="1">
      <alignment horizontal="center" vertical="center"/>
      <protection locked="0"/>
    </xf>
    <xf numFmtId="0" fontId="32" fillId="0" borderId="57" xfId="0" applyFont="1" applyBorder="1" applyAlignment="1">
      <alignment horizontal="center" vertical="center"/>
    </xf>
    <xf numFmtId="9" fontId="21" fillId="8" borderId="12" xfId="4" applyNumberFormat="1" applyFont="1" applyBorder="1" applyAlignment="1" applyProtection="1">
      <alignment horizontal="center" vertical="center"/>
      <protection locked="0"/>
    </xf>
    <xf numFmtId="9" fontId="21" fillId="8" borderId="13" xfId="4" applyNumberFormat="1" applyFont="1" applyBorder="1" applyAlignment="1" applyProtection="1">
      <alignment horizontal="center" vertical="center"/>
      <protection locked="0"/>
    </xf>
    <xf numFmtId="9" fontId="21" fillId="12" borderId="12" xfId="4" applyNumberFormat="1" applyFont="1" applyFill="1" applyBorder="1" applyAlignment="1" applyProtection="1">
      <alignment horizontal="center" vertical="center"/>
      <protection locked="0"/>
    </xf>
    <xf numFmtId="9" fontId="21" fillId="12" borderId="13" xfId="4" applyNumberFormat="1" applyFont="1" applyFill="1" applyBorder="1" applyAlignment="1" applyProtection="1">
      <alignment horizontal="center" vertical="center"/>
      <protection locked="0"/>
    </xf>
    <xf numFmtId="0" fontId="32" fillId="0" borderId="12" xfId="0" applyFont="1" applyBorder="1" applyAlignment="1">
      <alignment horizontal="center" vertical="center"/>
    </xf>
    <xf numFmtId="10" fontId="21" fillId="12" borderId="12" xfId="4" applyNumberFormat="1" applyFont="1" applyFill="1" applyBorder="1" applyAlignment="1" applyProtection="1">
      <alignment horizontal="center" vertical="center"/>
      <protection locked="0"/>
    </xf>
    <xf numFmtId="10" fontId="21" fillId="12" borderId="13" xfId="4" applyNumberFormat="1" applyFont="1" applyFill="1" applyBorder="1" applyAlignment="1" applyProtection="1">
      <alignment horizontal="center" vertical="center"/>
      <protection locked="0"/>
    </xf>
    <xf numFmtId="0" fontId="23" fillId="0" borderId="0" xfId="0" applyFont="1" applyAlignment="1" applyProtection="1">
      <alignment vertical="center"/>
      <protection locked="0"/>
    </xf>
    <xf numFmtId="0" fontId="48" fillId="11" borderId="56" xfId="0" applyFont="1" applyFill="1" applyBorder="1" applyAlignment="1">
      <alignment horizontal="center" vertical="center" wrapText="1"/>
    </xf>
    <xf numFmtId="0" fontId="48" fillId="11" borderId="15" xfId="0" applyFont="1" applyFill="1" applyBorder="1" applyAlignment="1">
      <alignment horizontal="center" vertical="center" wrapText="1"/>
    </xf>
    <xf numFmtId="0" fontId="48" fillId="11" borderId="51" xfId="0" applyFont="1" applyFill="1" applyBorder="1" applyAlignment="1">
      <alignment horizontal="center" vertical="center" wrapText="1"/>
    </xf>
    <xf numFmtId="0" fontId="48" fillId="11" borderId="65" xfId="0" applyFont="1" applyFill="1" applyBorder="1" applyAlignment="1">
      <alignment horizontal="center" vertical="center" wrapText="1"/>
    </xf>
    <xf numFmtId="0" fontId="45" fillId="16" borderId="52" xfId="0" applyFont="1" applyFill="1" applyBorder="1" applyAlignment="1">
      <alignment horizontal="center" vertical="center" wrapText="1"/>
    </xf>
    <xf numFmtId="0" fontId="23" fillId="16" borderId="9" xfId="4" applyFont="1" applyFill="1" applyBorder="1" applyAlignment="1" applyProtection="1">
      <alignment horizontal="center" vertical="center" wrapText="1"/>
      <protection locked="0"/>
    </xf>
    <xf numFmtId="0" fontId="45" fillId="0" borderId="9" xfId="0" applyFont="1" applyBorder="1" applyAlignment="1">
      <alignment horizontal="center" vertical="center" wrapText="1"/>
    </xf>
    <xf numFmtId="0" fontId="23" fillId="12" borderId="9" xfId="4" applyFont="1" applyFill="1" applyBorder="1" applyAlignment="1" applyProtection="1">
      <alignment horizontal="center" vertical="center" wrapText="1"/>
      <protection locked="0"/>
    </xf>
    <xf numFmtId="10" fontId="23" fillId="16" borderId="10" xfId="4" applyNumberFormat="1" applyFont="1" applyFill="1" applyBorder="1" applyAlignment="1" applyProtection="1">
      <alignment horizontal="center" vertical="center" wrapText="1"/>
      <protection locked="0"/>
    </xf>
    <xf numFmtId="10" fontId="23" fillId="12" borderId="10" xfId="4" applyNumberFormat="1" applyFont="1" applyFill="1" applyBorder="1" applyAlignment="1" applyProtection="1">
      <alignment horizontal="center" vertical="center" wrapText="1"/>
      <protection locked="0"/>
    </xf>
    <xf numFmtId="0" fontId="48" fillId="16" borderId="46" xfId="0" applyFont="1" applyFill="1" applyBorder="1" applyAlignment="1">
      <alignment horizontal="center" vertical="center" wrapText="1"/>
    </xf>
    <xf numFmtId="0" fontId="33" fillId="16" borderId="46" xfId="4" applyFont="1" applyFill="1" applyBorder="1" applyAlignment="1" applyProtection="1">
      <alignment horizontal="center" vertical="center" wrapText="1"/>
      <protection locked="0"/>
    </xf>
    <xf numFmtId="0" fontId="33" fillId="16" borderId="10" xfId="4" applyFont="1" applyFill="1" applyBorder="1" applyAlignment="1" applyProtection="1">
      <alignment horizontal="center" vertical="center"/>
      <protection locked="0"/>
    </xf>
    <xf numFmtId="0" fontId="33" fillId="16" borderId="6" xfId="4" applyFont="1" applyFill="1" applyBorder="1" applyAlignment="1" applyProtection="1">
      <alignment horizontal="center" vertical="center"/>
      <protection locked="0"/>
    </xf>
    <xf numFmtId="0" fontId="33" fillId="12" borderId="10" xfId="4" applyFont="1" applyFill="1" applyBorder="1" applyAlignment="1" applyProtection="1">
      <alignment horizontal="center" vertical="center"/>
      <protection locked="0"/>
    </xf>
    <xf numFmtId="0" fontId="33" fillId="12" borderId="46" xfId="4" applyFont="1" applyFill="1" applyBorder="1" applyAlignment="1" applyProtection="1">
      <alignment horizontal="center" vertical="center" wrapText="1"/>
      <protection locked="0"/>
    </xf>
    <xf numFmtId="0" fontId="33" fillId="12" borderId="6" xfId="4" applyFont="1" applyFill="1" applyBorder="1" applyAlignment="1" applyProtection="1">
      <alignment horizontal="center" vertical="center"/>
      <protection locked="0"/>
    </xf>
    <xf numFmtId="0" fontId="33" fillId="16" borderId="33" xfId="4" applyFont="1" applyFill="1" applyBorder="1" applyAlignment="1" applyProtection="1">
      <alignment horizontal="center" vertical="center"/>
      <protection locked="0"/>
    </xf>
    <xf numFmtId="0" fontId="33" fillId="12" borderId="33" xfId="4" applyFont="1" applyFill="1" applyBorder="1" applyAlignment="1" applyProtection="1">
      <alignment horizontal="center" vertical="center"/>
      <protection locked="0"/>
    </xf>
    <xf numFmtId="0" fontId="48" fillId="16" borderId="12" xfId="0" applyFont="1" applyFill="1" applyBorder="1" applyAlignment="1">
      <alignment horizontal="center" vertical="center" wrapText="1"/>
    </xf>
    <xf numFmtId="0" fontId="33" fillId="16" borderId="13" xfId="4" applyFont="1" applyFill="1" applyBorder="1" applyAlignment="1" applyProtection="1">
      <alignment horizontal="center" vertical="center"/>
      <protection locked="0"/>
    </xf>
    <xf numFmtId="0" fontId="48" fillId="11" borderId="12" xfId="0" applyFont="1" applyFill="1" applyBorder="1" applyAlignment="1">
      <alignment horizontal="center" vertical="center" wrapText="1"/>
    </xf>
    <xf numFmtId="0" fontId="33" fillId="12" borderId="13" xfId="4" applyFont="1" applyFill="1" applyBorder="1" applyAlignment="1" applyProtection="1">
      <alignment horizontal="center" vertical="center"/>
      <protection locked="0"/>
    </xf>
    <xf numFmtId="0" fontId="23" fillId="0" borderId="0" xfId="0" applyFont="1" applyAlignment="1">
      <alignment vertical="center" wrapText="1"/>
    </xf>
    <xf numFmtId="0" fontId="45" fillId="0" borderId="50" xfId="0" applyFont="1" applyBorder="1" applyAlignment="1">
      <alignment horizontal="center" vertical="center" wrapText="1"/>
    </xf>
    <xf numFmtId="0" fontId="23" fillId="8" borderId="10" xfId="4" applyFont="1" applyBorder="1" applyAlignment="1" applyProtection="1">
      <alignment horizontal="center" vertical="center" wrapText="1"/>
      <protection locked="0"/>
    </xf>
    <xf numFmtId="0" fontId="45" fillId="0" borderId="10" xfId="0" applyFont="1" applyBorder="1" applyAlignment="1">
      <alignment horizontal="center" vertical="center" wrapText="1"/>
    </xf>
    <xf numFmtId="0" fontId="23" fillId="12" borderId="10" xfId="4" applyFont="1" applyFill="1" applyBorder="1" applyAlignment="1" applyProtection="1">
      <alignment horizontal="center" vertical="center" wrapText="1"/>
      <protection locked="0"/>
    </xf>
    <xf numFmtId="10" fontId="23" fillId="8" borderId="10" xfId="4" applyNumberFormat="1" applyFont="1" applyBorder="1" applyAlignment="1" applyProtection="1">
      <alignment horizontal="center" vertical="center" wrapText="1"/>
      <protection locked="0"/>
    </xf>
    <xf numFmtId="0" fontId="23" fillId="8" borderId="50" xfId="4" applyFont="1" applyBorder="1" applyAlignment="1" applyProtection="1">
      <alignment horizontal="center" vertical="center"/>
      <protection locked="0"/>
    </xf>
    <xf numFmtId="10" fontId="23" fillId="8" borderId="10" xfId="4" applyNumberFormat="1" applyFont="1" applyBorder="1" applyAlignment="1" applyProtection="1">
      <alignment horizontal="center" vertical="center"/>
      <protection locked="0"/>
    </xf>
    <xf numFmtId="10" fontId="23" fillId="12" borderId="10" xfId="4" applyNumberFormat="1" applyFont="1" applyFill="1" applyBorder="1" applyAlignment="1" applyProtection="1">
      <alignment horizontal="center" vertical="center"/>
      <protection locked="0"/>
    </xf>
    <xf numFmtId="0" fontId="23" fillId="16" borderId="50" xfId="4" applyFont="1" applyFill="1" applyBorder="1" applyAlignment="1" applyProtection="1">
      <alignment horizontal="center" vertical="center"/>
      <protection locked="0"/>
    </xf>
    <xf numFmtId="0" fontId="33" fillId="16" borderId="26" xfId="4" applyFont="1" applyFill="1" applyBorder="1" applyAlignment="1" applyProtection="1">
      <alignment horizontal="center" vertical="center" wrapText="1"/>
      <protection locked="0"/>
    </xf>
    <xf numFmtId="0" fontId="33" fillId="16" borderId="47" xfId="4" applyFont="1" applyFill="1" applyBorder="1" applyAlignment="1" applyProtection="1">
      <alignment horizontal="center" vertical="center"/>
      <protection locked="0"/>
    </xf>
    <xf numFmtId="0" fontId="33" fillId="12" borderId="26" xfId="4" applyFont="1" applyFill="1" applyBorder="1" applyAlignment="1" applyProtection="1">
      <alignment horizontal="center" vertical="center" wrapText="1"/>
      <protection locked="0"/>
    </xf>
    <xf numFmtId="0" fontId="33" fillId="12" borderId="47" xfId="4" applyFont="1" applyFill="1" applyBorder="1" applyAlignment="1" applyProtection="1">
      <alignment horizontal="center" vertical="center"/>
      <protection locked="0"/>
    </xf>
    <xf numFmtId="0" fontId="23" fillId="16" borderId="57" xfId="4" applyFont="1" applyFill="1" applyBorder="1" applyAlignment="1" applyProtection="1">
      <alignment horizontal="center" vertical="center"/>
      <protection locked="0"/>
    </xf>
    <xf numFmtId="0" fontId="33" fillId="16" borderId="38" xfId="4" applyFont="1" applyFill="1" applyBorder="1" applyAlignment="1" applyProtection="1">
      <alignment horizontal="center" vertical="center" wrapText="1"/>
      <protection locked="0"/>
    </xf>
    <xf numFmtId="0" fontId="33" fillId="16" borderId="12" xfId="4" applyFont="1" applyFill="1" applyBorder="1" applyAlignment="1" applyProtection="1">
      <alignment horizontal="center" vertical="center"/>
      <protection locked="0"/>
    </xf>
    <xf numFmtId="0" fontId="33" fillId="16" borderId="41" xfId="4" applyFont="1" applyFill="1" applyBorder="1" applyAlignment="1" applyProtection="1">
      <alignment horizontal="center" vertical="center"/>
      <protection locked="0"/>
    </xf>
    <xf numFmtId="0" fontId="23" fillId="12" borderId="12" xfId="4" applyFont="1" applyFill="1" applyBorder="1" applyAlignment="1" applyProtection="1">
      <alignment horizontal="center" vertical="center"/>
      <protection locked="0"/>
    </xf>
    <xf numFmtId="0" fontId="33" fillId="12" borderId="38" xfId="4" applyFont="1" applyFill="1" applyBorder="1" applyAlignment="1" applyProtection="1">
      <alignment horizontal="center" vertical="center" wrapText="1"/>
      <protection locked="0"/>
    </xf>
    <xf numFmtId="0" fontId="33" fillId="12" borderId="12" xfId="4" applyFont="1" applyFill="1" applyBorder="1" applyAlignment="1" applyProtection="1">
      <alignment horizontal="center" vertical="center"/>
      <protection locked="0"/>
    </xf>
    <xf numFmtId="0" fontId="33" fillId="12" borderId="41" xfId="4" applyFont="1" applyFill="1" applyBorder="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left" vertical="center" wrapText="1"/>
    </xf>
    <xf numFmtId="0" fontId="23" fillId="8" borderId="50" xfId="4" applyFont="1" applyBorder="1" applyAlignment="1" applyProtection="1">
      <alignment horizontal="center" vertical="center" wrapText="1"/>
      <protection locked="0"/>
    </xf>
    <xf numFmtId="0" fontId="23" fillId="8" borderId="46" xfId="4" applyFont="1" applyBorder="1" applyAlignment="1" applyProtection="1">
      <alignment horizontal="center" vertical="center" wrapText="1"/>
      <protection locked="0"/>
    </xf>
    <xf numFmtId="0" fontId="23" fillId="12" borderId="46" xfId="4" applyFont="1" applyFill="1" applyBorder="1" applyAlignment="1" applyProtection="1">
      <alignment horizontal="center" vertical="center" wrapText="1"/>
      <protection locked="0"/>
    </xf>
    <xf numFmtId="0" fontId="33" fillId="8" borderId="50" xfId="4" applyFont="1" applyBorder="1" applyAlignment="1" applyProtection="1">
      <alignment horizontal="center" vertical="center"/>
      <protection locked="0"/>
    </xf>
    <xf numFmtId="0" fontId="33" fillId="16" borderId="50" xfId="4" applyFont="1" applyFill="1" applyBorder="1" applyAlignment="1" applyProtection="1">
      <alignment horizontal="center" vertical="center"/>
      <protection locked="0"/>
    </xf>
    <xf numFmtId="0" fontId="23" fillId="16" borderId="46" xfId="4" applyFont="1" applyFill="1" applyBorder="1" applyAlignment="1" applyProtection="1">
      <alignment horizontal="center" vertical="center" wrapText="1"/>
      <protection locked="0"/>
    </xf>
    <xf numFmtId="0" fontId="23" fillId="16" borderId="6" xfId="4" applyFont="1" applyFill="1" applyBorder="1" applyAlignment="1" applyProtection="1">
      <alignment horizontal="center" vertical="center"/>
      <protection locked="0"/>
    </xf>
    <xf numFmtId="0" fontId="23" fillId="12" borderId="50" xfId="4" applyFont="1" applyFill="1" applyBorder="1" applyAlignment="1" applyProtection="1">
      <alignment horizontal="center" vertical="center"/>
      <protection locked="0"/>
    </xf>
    <xf numFmtId="0" fontId="23" fillId="12" borderId="6" xfId="4" applyFont="1" applyFill="1" applyBorder="1" applyAlignment="1" applyProtection="1">
      <alignment horizontal="center" vertical="center"/>
      <protection locked="0"/>
    </xf>
    <xf numFmtId="0" fontId="23" fillId="16" borderId="13" xfId="4" applyFont="1" applyFill="1" applyBorder="1" applyAlignment="1" applyProtection="1">
      <alignment horizontal="center" vertical="center"/>
      <protection locked="0"/>
    </xf>
    <xf numFmtId="0" fontId="23" fillId="12" borderId="57" xfId="4" applyFont="1" applyFill="1" applyBorder="1" applyAlignment="1" applyProtection="1">
      <alignment horizontal="center" vertical="center"/>
      <protection locked="0"/>
    </xf>
    <xf numFmtId="0" fontId="23" fillId="12" borderId="13" xfId="4" applyFont="1" applyFill="1" applyBorder="1" applyAlignment="1" applyProtection="1">
      <alignment horizontal="center" vertical="center"/>
      <protection locked="0"/>
    </xf>
    <xf numFmtId="0" fontId="23" fillId="0" borderId="0" xfId="0" applyFont="1" applyAlignment="1">
      <alignment horizontal="center" vertical="center" wrapText="1"/>
    </xf>
    <xf numFmtId="0" fontId="48" fillId="16" borderId="8" xfId="0" applyFont="1" applyFill="1" applyBorder="1" applyAlignment="1">
      <alignment horizontal="center" vertical="center"/>
    </xf>
    <xf numFmtId="0" fontId="23" fillId="16" borderId="10" xfId="4" applyFont="1" applyFill="1" applyBorder="1" applyAlignment="1" applyProtection="1">
      <alignment horizontal="center" vertical="center" wrapText="1"/>
      <protection locked="0"/>
    </xf>
    <xf numFmtId="0" fontId="23" fillId="16" borderId="6" xfId="4" applyFont="1" applyFill="1" applyBorder="1" applyAlignment="1" applyProtection="1">
      <alignment horizontal="center" vertical="center" wrapText="1"/>
      <protection locked="0"/>
    </xf>
    <xf numFmtId="0" fontId="23" fillId="12" borderId="45" xfId="4" applyFont="1" applyFill="1" applyBorder="1" applyAlignment="1" applyProtection="1">
      <alignment horizontal="center" vertical="center" wrapText="1"/>
      <protection locked="0"/>
    </xf>
    <xf numFmtId="0" fontId="23" fillId="12" borderId="50" xfId="4" applyFont="1" applyFill="1" applyBorder="1" applyAlignment="1" applyProtection="1">
      <alignment horizontal="center" vertical="center" wrapText="1"/>
      <protection locked="0"/>
    </xf>
    <xf numFmtId="0" fontId="23" fillId="12" borderId="6" xfId="4" applyFont="1" applyFill="1" applyBorder="1" applyAlignment="1" applyProtection="1">
      <alignment horizontal="center" vertical="center" wrapText="1"/>
      <protection locked="0"/>
    </xf>
    <xf numFmtId="0" fontId="23" fillId="12" borderId="26" xfId="4" applyFont="1" applyFill="1" applyBorder="1" applyAlignment="1" applyProtection="1">
      <alignment horizontal="center" vertical="center" wrapText="1"/>
      <protection locked="0"/>
    </xf>
    <xf numFmtId="0" fontId="48" fillId="11" borderId="42" xfId="0" applyFont="1" applyFill="1" applyBorder="1" applyAlignment="1">
      <alignment horizontal="center" vertical="center"/>
    </xf>
    <xf numFmtId="0" fontId="23" fillId="8" borderId="95" xfId="4" applyFont="1" applyBorder="1" applyAlignment="1" applyProtection="1">
      <alignment horizontal="center" vertical="center"/>
      <protection locked="0"/>
    </xf>
    <xf numFmtId="10" fontId="23" fillId="8" borderId="36" xfId="4" applyNumberFormat="1" applyFont="1" applyBorder="1" applyAlignment="1" applyProtection="1">
      <alignment horizontal="center" vertical="center"/>
      <protection locked="0"/>
    </xf>
    <xf numFmtId="0" fontId="23" fillId="12" borderId="58" xfId="4" applyFont="1" applyFill="1" applyBorder="1" applyAlignment="1" applyProtection="1">
      <alignment horizontal="center" vertical="center"/>
      <protection locked="0"/>
    </xf>
    <xf numFmtId="10" fontId="23" fillId="12" borderId="36" xfId="4" applyNumberFormat="1" applyFont="1" applyFill="1" applyBorder="1" applyAlignment="1" applyProtection="1">
      <alignment horizontal="center" vertical="center"/>
      <protection locked="0"/>
    </xf>
    <xf numFmtId="0" fontId="23" fillId="12" borderId="31" xfId="4" applyFont="1" applyFill="1" applyBorder="1" applyAlignment="1" applyProtection="1">
      <alignment horizontal="center" vertical="center"/>
      <protection locked="0"/>
    </xf>
    <xf numFmtId="0" fontId="48" fillId="16" borderId="46" xfId="0" applyFont="1" applyFill="1" applyBorder="1" applyAlignment="1">
      <alignment horizontal="center" vertical="center"/>
    </xf>
    <xf numFmtId="0" fontId="48" fillId="11" borderId="45" xfId="0" applyFont="1" applyFill="1" applyBorder="1" applyAlignment="1">
      <alignment horizontal="center" vertical="center"/>
    </xf>
    <xf numFmtId="0" fontId="48" fillId="11" borderId="26" xfId="0" applyFont="1" applyFill="1" applyBorder="1" applyAlignment="1">
      <alignment horizontal="center" vertical="center"/>
    </xf>
    <xf numFmtId="0" fontId="23" fillId="16" borderId="95" xfId="4" applyFont="1" applyFill="1" applyBorder="1" applyAlignment="1" applyProtection="1">
      <alignment horizontal="center" vertical="center"/>
      <protection locked="0"/>
    </xf>
    <xf numFmtId="10" fontId="23" fillId="16" borderId="10" xfId="4" applyNumberFormat="1" applyFont="1" applyFill="1" applyBorder="1" applyAlignment="1" applyProtection="1">
      <alignment horizontal="center" vertical="center"/>
      <protection locked="0"/>
    </xf>
    <xf numFmtId="0" fontId="23" fillId="16" borderId="10" xfId="4" applyFont="1" applyFill="1" applyBorder="1" applyAlignment="1" applyProtection="1">
      <alignment horizontal="center" vertical="center"/>
      <protection locked="0"/>
    </xf>
    <xf numFmtId="0" fontId="23" fillId="12" borderId="5" xfId="4" applyFont="1" applyFill="1" applyBorder="1" applyAlignment="1" applyProtection="1">
      <alignment horizontal="center" vertical="center"/>
      <protection locked="0"/>
    </xf>
    <xf numFmtId="0" fontId="33" fillId="16" borderId="50" xfId="4" applyFont="1" applyFill="1" applyBorder="1" applyAlignment="1" applyProtection="1">
      <alignment horizontal="center" vertical="center" wrapText="1"/>
      <protection locked="0"/>
    </xf>
    <xf numFmtId="0" fontId="33" fillId="12" borderId="5" xfId="4" applyFont="1" applyFill="1" applyBorder="1" applyAlignment="1" applyProtection="1">
      <alignment horizontal="center" vertical="center" wrapText="1"/>
      <protection locked="0"/>
    </xf>
    <xf numFmtId="0" fontId="33" fillId="12" borderId="10" xfId="4" applyFont="1" applyFill="1" applyBorder="1" applyAlignment="1" applyProtection="1">
      <alignment horizontal="center" vertical="center" wrapText="1"/>
      <protection locked="0"/>
    </xf>
    <xf numFmtId="0" fontId="33" fillId="16" borderId="57" xfId="4" applyFont="1" applyFill="1" applyBorder="1" applyAlignment="1" applyProtection="1">
      <alignment horizontal="center" vertical="center" wrapText="1"/>
      <protection locked="0"/>
    </xf>
    <xf numFmtId="0" fontId="33" fillId="12" borderId="11" xfId="4" applyFont="1" applyFill="1" applyBorder="1" applyAlignment="1" applyProtection="1">
      <alignment horizontal="center" vertical="center" wrapText="1"/>
      <protection locked="0"/>
    </xf>
    <xf numFmtId="0" fontId="33" fillId="12" borderId="12" xfId="4" applyFont="1" applyFill="1" applyBorder="1" applyAlignment="1" applyProtection="1">
      <alignment horizontal="center" vertical="center" wrapText="1"/>
      <protection locked="0"/>
    </xf>
    <xf numFmtId="0" fontId="23" fillId="16" borderId="5" xfId="4" applyFont="1" applyFill="1" applyBorder="1" applyAlignment="1" applyProtection="1">
      <alignment horizontal="center" vertical="center"/>
      <protection locked="0"/>
    </xf>
    <xf numFmtId="0" fontId="23" fillId="16" borderId="26" xfId="4" applyFont="1" applyFill="1" applyBorder="1" applyAlignment="1" applyProtection="1">
      <alignment horizontal="center" vertical="center"/>
      <protection locked="0"/>
    </xf>
    <xf numFmtId="0" fontId="23" fillId="12" borderId="47" xfId="4" applyFont="1" applyFill="1" applyBorder="1" applyAlignment="1" applyProtection="1">
      <alignment horizontal="center" vertical="center"/>
      <protection locked="0"/>
    </xf>
    <xf numFmtId="0" fontId="33" fillId="16" borderId="11" xfId="4" applyFont="1" applyFill="1" applyBorder="1" applyAlignment="1" applyProtection="1">
      <alignment horizontal="center" vertical="center" wrapText="1"/>
      <protection locked="0"/>
    </xf>
    <xf numFmtId="0" fontId="23" fillId="8" borderId="0" xfId="4" applyFont="1" applyAlignment="1" applyProtection="1">
      <alignment horizontal="center" vertical="center"/>
    </xf>
    <xf numFmtId="0" fontId="23" fillId="6" borderId="0" xfId="2" applyFont="1" applyAlignment="1" applyProtection="1">
      <alignment horizontal="center" vertical="center"/>
    </xf>
    <xf numFmtId="0" fontId="23" fillId="7" borderId="0" xfId="3" applyFont="1" applyAlignment="1" applyProtection="1">
      <alignment horizontal="center" vertical="center"/>
    </xf>
    <xf numFmtId="0" fontId="23" fillId="16" borderId="5" xfId="4" applyFont="1" applyFill="1" applyBorder="1" applyAlignment="1" applyProtection="1">
      <alignment horizontal="center" vertical="center" wrapText="1"/>
      <protection locked="0"/>
    </xf>
    <xf numFmtId="0" fontId="23" fillId="12" borderId="5" xfId="4" applyFont="1" applyFill="1" applyBorder="1" applyAlignment="1" applyProtection="1">
      <alignment horizontal="center" vertical="center" wrapText="1"/>
      <protection locked="0"/>
    </xf>
    <xf numFmtId="0" fontId="23" fillId="0" borderId="19" xfId="0" applyFont="1" applyBorder="1" applyAlignment="1">
      <alignment horizontal="center" vertical="center"/>
    </xf>
    <xf numFmtId="14" fontId="10" fillId="0" borderId="0" xfId="0" applyNumberFormat="1" applyFont="1" applyAlignment="1">
      <alignment vertical="center"/>
    </xf>
    <xf numFmtId="168" fontId="17" fillId="2" borderId="91" xfId="0" applyNumberFormat="1" applyFont="1" applyFill="1" applyBorder="1" applyAlignment="1">
      <alignment horizontal="left" vertical="center" indent="1"/>
    </xf>
    <xf numFmtId="168" fontId="17" fillId="2" borderId="92" xfId="0" applyNumberFormat="1" applyFont="1" applyFill="1" applyBorder="1" applyAlignment="1">
      <alignment horizontal="left" vertical="center" indent="1"/>
    </xf>
    <xf numFmtId="0" fontId="10" fillId="0" borderId="73" xfId="0" applyFont="1" applyFill="1" applyBorder="1" applyAlignment="1">
      <alignment horizontal="center" vertical="center"/>
    </xf>
    <xf numFmtId="0" fontId="10" fillId="0" borderId="69" xfId="0" applyFont="1" applyFill="1" applyBorder="1" applyAlignment="1">
      <alignment horizontal="left" vertical="center" wrapText="1" indent="1"/>
    </xf>
    <xf numFmtId="0" fontId="10" fillId="0" borderId="70" xfId="0" applyFont="1" applyFill="1" applyBorder="1" applyAlignment="1">
      <alignment horizontal="center" vertical="center"/>
    </xf>
    <xf numFmtId="0" fontId="10" fillId="0" borderId="75" xfId="0" applyFont="1" applyFill="1" applyBorder="1" applyAlignment="1">
      <alignment horizontal="left" vertical="center" wrapText="1" indent="1"/>
    </xf>
    <xf numFmtId="0" fontId="10" fillId="0" borderId="76" xfId="0" applyFont="1" applyFill="1" applyBorder="1" applyAlignment="1">
      <alignment horizontal="center" vertical="center"/>
    </xf>
    <xf numFmtId="0" fontId="46" fillId="0" borderId="72" xfId="0" applyFont="1" applyFill="1" applyBorder="1" applyAlignment="1">
      <alignment horizontal="left" vertical="center" wrapText="1" indent="1"/>
    </xf>
    <xf numFmtId="0" fontId="21" fillId="3" borderId="0" xfId="0" applyFont="1" applyFill="1" applyAlignment="1">
      <alignment horizontal="left" vertical="center" wrapText="1"/>
    </xf>
    <xf numFmtId="0" fontId="10" fillId="0" borderId="0" xfId="0" applyFont="1" applyAlignment="1">
      <alignment horizontal="center" vertical="center"/>
    </xf>
    <xf numFmtId="0" fontId="32" fillId="3" borderId="0" xfId="0" applyFont="1" applyFill="1" applyAlignment="1">
      <alignment horizontal="left" vertical="center" wrapText="1"/>
    </xf>
    <xf numFmtId="0" fontId="23" fillId="3" borderId="0" xfId="0" applyFont="1" applyFill="1" applyAlignment="1">
      <alignment horizontal="left" vertical="center" wrapText="1"/>
    </xf>
    <xf numFmtId="0" fontId="12" fillId="0" borderId="69" xfId="0" applyFont="1" applyBorder="1" applyAlignment="1">
      <alignment horizontal="center" vertical="center" wrapText="1"/>
    </xf>
    <xf numFmtId="0" fontId="10" fillId="0" borderId="72" xfId="0" applyFont="1" applyBorder="1" applyAlignment="1">
      <alignment horizontal="left" vertical="center" wrapText="1" indent="1"/>
    </xf>
    <xf numFmtId="0" fontId="10" fillId="0" borderId="73" xfId="0" applyFont="1" applyBorder="1" applyAlignment="1">
      <alignment horizontal="left" vertical="center" wrapText="1" indent="1"/>
    </xf>
    <xf numFmtId="0" fontId="10" fillId="0" borderId="75" xfId="0" applyFont="1" applyBorder="1" applyAlignment="1">
      <alignment horizontal="left" vertical="center" wrapText="1" indent="1"/>
    </xf>
    <xf numFmtId="0" fontId="10" fillId="0" borderId="76" xfId="0" applyFont="1" applyBorder="1" applyAlignment="1">
      <alignment horizontal="left" vertical="center" wrapText="1" indent="1"/>
    </xf>
    <xf numFmtId="0" fontId="10" fillId="0" borderId="74" xfId="0" applyFont="1" applyBorder="1" applyAlignment="1">
      <alignment horizontal="left" vertical="center" wrapText="1" indent="1"/>
    </xf>
    <xf numFmtId="0" fontId="10" fillId="0" borderId="72" xfId="0" applyFont="1" applyFill="1" applyBorder="1" applyAlignment="1">
      <alignment horizontal="left" vertical="center" wrapText="1" indent="1"/>
    </xf>
    <xf numFmtId="0" fontId="21" fillId="3" borderId="22" xfId="0" applyFont="1" applyFill="1" applyBorder="1" applyAlignment="1">
      <alignment horizontal="center" vertical="center" wrapText="1"/>
    </xf>
    <xf numFmtId="0" fontId="14" fillId="2" borderId="68" xfId="0" applyFont="1" applyFill="1" applyBorder="1" applyAlignment="1">
      <alignment horizontal="left" vertical="center" wrapText="1" indent="1"/>
    </xf>
    <xf numFmtId="0" fontId="14" fillId="2" borderId="71" xfId="0" applyFont="1" applyFill="1" applyBorder="1" applyAlignment="1">
      <alignment horizontal="left" vertical="center" wrapText="1" indent="1"/>
    </xf>
    <xf numFmtId="0" fontId="10" fillId="0" borderId="71" xfId="0" applyFont="1" applyBorder="1" applyAlignment="1">
      <alignment horizontal="left" vertical="center" wrapText="1" indent="1"/>
    </xf>
    <xf numFmtId="0" fontId="15" fillId="3" borderId="0" xfId="0" applyFont="1" applyFill="1" applyAlignment="1">
      <alignment horizontal="left" vertical="center" wrapText="1"/>
    </xf>
    <xf numFmtId="0" fontId="15" fillId="3" borderId="0" xfId="0" applyFont="1" applyFill="1" applyAlignment="1">
      <alignment horizontal="center" vertical="center" wrapText="1"/>
    </xf>
    <xf numFmtId="0" fontId="14" fillId="3" borderId="0" xfId="0" applyFont="1" applyFill="1" applyAlignment="1">
      <alignment horizontal="left" vertical="center" wrapText="1"/>
    </xf>
    <xf numFmtId="0" fontId="26" fillId="0" borderId="92" xfId="1" applyFont="1" applyBorder="1" applyAlignment="1" applyProtection="1">
      <alignment horizontal="left" vertical="center" indent="1"/>
    </xf>
    <xf numFmtId="0" fontId="65" fillId="0" borderId="69" xfId="0" applyFont="1" applyBorder="1" applyAlignment="1">
      <alignment horizontal="center" vertical="center" wrapText="1"/>
    </xf>
    <xf numFmtId="0" fontId="65" fillId="0" borderId="70" xfId="0" applyFont="1" applyBorder="1" applyAlignment="1">
      <alignment horizontal="center" vertical="center" wrapText="1"/>
    </xf>
    <xf numFmtId="0" fontId="42" fillId="0" borderId="72" xfId="0" applyFont="1" applyBorder="1" applyAlignment="1">
      <alignment horizontal="left" vertical="center" wrapText="1" indent="1"/>
    </xf>
    <xf numFmtId="0" fontId="42" fillId="0" borderId="73" xfId="0" applyFont="1" applyBorder="1" applyAlignment="1">
      <alignment horizontal="left" vertical="center" wrapText="1" indent="1"/>
    </xf>
    <xf numFmtId="0" fontId="10" fillId="0" borderId="72" xfId="0" applyFont="1" applyBorder="1" applyAlignment="1">
      <alignment horizontal="center" vertical="center" wrapText="1"/>
    </xf>
    <xf numFmtId="0" fontId="23" fillId="0" borderId="72" xfId="0" applyFont="1" applyBorder="1" applyAlignment="1">
      <alignment horizontal="left" vertical="center" wrapText="1" indent="1"/>
    </xf>
    <xf numFmtId="0" fontId="42" fillId="0" borderId="72" xfId="0" applyFont="1" applyBorder="1" applyAlignment="1">
      <alignment horizontal="left" vertical="center" indent="1"/>
    </xf>
    <xf numFmtId="0" fontId="10" fillId="0" borderId="75" xfId="0" applyFont="1" applyBorder="1" applyAlignment="1">
      <alignment horizontal="center" vertical="center" wrapText="1"/>
    </xf>
    <xf numFmtId="0" fontId="23" fillId="0" borderId="98" xfId="0" applyFont="1" applyBorder="1" applyAlignment="1">
      <alignment horizontal="left" vertical="center" wrapText="1" indent="1"/>
    </xf>
    <xf numFmtId="0" fontId="23" fillId="0" borderId="96" xfId="0" applyFont="1" applyBorder="1" applyAlignment="1">
      <alignment horizontal="left" vertical="center" wrapText="1" indent="1"/>
    </xf>
    <xf numFmtId="0" fontId="66" fillId="0" borderId="72" xfId="0" applyFont="1" applyBorder="1" applyAlignment="1">
      <alignment horizontal="left" vertical="center" wrapText="1" indent="1"/>
    </xf>
    <xf numFmtId="0" fontId="23" fillId="0" borderId="97" xfId="0" applyFont="1" applyBorder="1" applyAlignment="1">
      <alignment horizontal="left" vertical="center" wrapText="1" indent="1"/>
    </xf>
    <xf numFmtId="0" fontId="23" fillId="0" borderId="72"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99" xfId="0" applyFont="1" applyBorder="1" applyAlignment="1">
      <alignment horizontal="left" vertical="center" wrapText="1" indent="1"/>
    </xf>
    <xf numFmtId="0" fontId="23" fillId="0" borderId="72" xfId="0" applyFont="1" applyFill="1" applyBorder="1" applyAlignment="1">
      <alignment horizontal="left" vertical="center" wrapText="1" indent="1"/>
    </xf>
    <xf numFmtId="0" fontId="23" fillId="0" borderId="72" xfId="0" applyFont="1" applyFill="1" applyBorder="1" applyAlignment="1">
      <alignment horizontal="center" vertical="center"/>
    </xf>
    <xf numFmtId="9" fontId="23" fillId="0" borderId="72" xfId="0" applyNumberFormat="1" applyFont="1" applyFill="1" applyBorder="1" applyAlignment="1">
      <alignment horizontal="center" vertical="center"/>
    </xf>
    <xf numFmtId="0" fontId="23" fillId="0" borderId="96" xfId="0" applyFont="1" applyFill="1" applyBorder="1" applyAlignment="1">
      <alignment horizontal="left" vertical="center" wrapText="1" indent="1"/>
    </xf>
    <xf numFmtId="0" fontId="23" fillId="0" borderId="96" xfId="0" applyFont="1" applyFill="1" applyBorder="1" applyAlignment="1">
      <alignment horizontal="center" vertical="center"/>
    </xf>
    <xf numFmtId="0" fontId="23" fillId="0" borderId="75" xfId="0" applyFont="1" applyFill="1" applyBorder="1" applyAlignment="1">
      <alignment horizontal="left" vertical="center" wrapText="1" indent="1"/>
    </xf>
    <xf numFmtId="0" fontId="23" fillId="0" borderId="75" xfId="0" applyFont="1" applyFill="1" applyBorder="1" applyAlignment="1">
      <alignment horizontal="center" vertical="center"/>
    </xf>
    <xf numFmtId="9" fontId="23" fillId="0" borderId="75" xfId="0" applyNumberFormat="1" applyFont="1" applyFill="1" applyBorder="1" applyAlignment="1">
      <alignment horizontal="center" vertical="center"/>
    </xf>
    <xf numFmtId="0" fontId="23" fillId="0" borderId="73" xfId="0" applyFont="1" applyFill="1" applyBorder="1" applyAlignment="1">
      <alignment horizontal="left" vertical="center" wrapText="1" indent="1"/>
    </xf>
    <xf numFmtId="0" fontId="23" fillId="0" borderId="100" xfId="0" applyFont="1" applyFill="1" applyBorder="1" applyAlignment="1">
      <alignment horizontal="left" vertical="center" wrapText="1" indent="1"/>
    </xf>
    <xf numFmtId="0" fontId="23" fillId="0" borderId="76" xfId="0" applyFont="1" applyFill="1" applyBorder="1" applyAlignment="1">
      <alignment horizontal="left" vertical="center" wrapText="1" indent="1"/>
    </xf>
    <xf numFmtId="0" fontId="23" fillId="0" borderId="74" xfId="0" applyFont="1" applyFill="1" applyBorder="1" applyAlignment="1">
      <alignment horizontal="center" vertical="center"/>
    </xf>
    <xf numFmtId="0" fontId="23" fillId="0" borderId="71" xfId="0" applyFont="1" applyFill="1" applyBorder="1" applyAlignment="1">
      <alignment horizontal="center" vertical="center"/>
    </xf>
    <xf numFmtId="0" fontId="14" fillId="5" borderId="0" xfId="0" applyFont="1" applyFill="1" applyAlignment="1">
      <alignment horizontal="right" vertical="center" indent="1"/>
    </xf>
    <xf numFmtId="0" fontId="21" fillId="3" borderId="19" xfId="0" applyFont="1" applyFill="1" applyBorder="1" applyAlignment="1">
      <alignment horizontal="right" vertical="center" wrapText="1"/>
    </xf>
    <xf numFmtId="0" fontId="21" fillId="3" borderId="0" xfId="0" applyFont="1" applyFill="1" applyAlignment="1">
      <alignment horizontal="right" vertical="center" wrapText="1"/>
    </xf>
    <xf numFmtId="0" fontId="15" fillId="3" borderId="19" xfId="0" applyFont="1" applyFill="1" applyBorder="1" applyAlignment="1">
      <alignment horizontal="right" vertical="center" wrapText="1"/>
    </xf>
    <xf numFmtId="0" fontId="15" fillId="3" borderId="20" xfId="0" applyFont="1" applyFill="1" applyBorder="1" applyAlignment="1">
      <alignment horizontal="right" vertical="center" wrapText="1"/>
    </xf>
    <xf numFmtId="0" fontId="21" fillId="3" borderId="20" xfId="0" applyFont="1" applyFill="1" applyBorder="1" applyAlignment="1">
      <alignment horizontal="right" vertical="center" wrapText="1"/>
    </xf>
    <xf numFmtId="0" fontId="15" fillId="3" borderId="0" xfId="0" applyFont="1" applyFill="1" applyAlignment="1">
      <alignment horizontal="right" vertical="center" wrapText="1"/>
    </xf>
    <xf numFmtId="0" fontId="15" fillId="0" borderId="0" xfId="0" applyFont="1" applyAlignment="1">
      <alignment vertical="center" wrapText="1"/>
    </xf>
    <xf numFmtId="0" fontId="14" fillId="0" borderId="0" xfId="0" applyFont="1" applyAlignment="1" applyProtection="1">
      <alignment vertical="center" wrapText="1"/>
      <protection locked="0"/>
    </xf>
    <xf numFmtId="0" fontId="14" fillId="0" borderId="0" xfId="0" applyFont="1" applyAlignment="1">
      <alignment vertical="center" wrapText="1"/>
    </xf>
    <xf numFmtId="0" fontId="32" fillId="3" borderId="0" xfId="0" applyFont="1" applyFill="1" applyAlignment="1">
      <alignment horizontal="left" vertical="center" wrapText="1"/>
    </xf>
    <xf numFmtId="0" fontId="23" fillId="3" borderId="0" xfId="0" applyFont="1" applyFill="1" applyAlignment="1">
      <alignment horizontal="left" vertical="center" wrapText="1"/>
    </xf>
    <xf numFmtId="0" fontId="12" fillId="3" borderId="0" xfId="0" applyFont="1" applyFill="1" applyAlignment="1">
      <alignment horizontal="left" vertical="center" wrapText="1"/>
    </xf>
    <xf numFmtId="0" fontId="36" fillId="2" borderId="39" xfId="0" applyFont="1" applyFill="1" applyBorder="1" applyAlignment="1">
      <alignment horizontal="left" vertical="center" wrapText="1" indent="1"/>
    </xf>
    <xf numFmtId="0" fontId="36" fillId="2" borderId="14" xfId="0" applyFont="1" applyFill="1" applyBorder="1" applyAlignment="1">
      <alignment horizontal="left" vertical="center" wrapText="1" indent="1"/>
    </xf>
    <xf numFmtId="0" fontId="36" fillId="2" borderId="27" xfId="0" applyFont="1" applyFill="1" applyBorder="1" applyAlignment="1">
      <alignment horizontal="left" vertical="center" wrapText="1" indent="1"/>
    </xf>
    <xf numFmtId="0" fontId="12" fillId="0" borderId="0" xfId="0" applyFont="1" applyAlignment="1">
      <alignment horizontal="center" vertical="center" wrapText="1"/>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10" fillId="0" borderId="0" xfId="0" applyFont="1" applyAlignment="1">
      <alignment horizontal="center" vertical="center"/>
    </xf>
    <xf numFmtId="0" fontId="15" fillId="0" borderId="0" xfId="0" applyFont="1" applyAlignment="1">
      <alignment horizontal="center" vertical="center" wrapText="1"/>
    </xf>
    <xf numFmtId="3" fontId="14" fillId="0" borderId="0" xfId="0" applyNumberFormat="1" applyFont="1" applyAlignment="1" applyProtection="1">
      <alignment vertical="center" wrapText="1"/>
      <protection locked="0"/>
    </xf>
    <xf numFmtId="0" fontId="31" fillId="2" borderId="39"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27" xfId="0" applyFont="1" applyFill="1" applyBorder="1" applyAlignment="1">
      <alignment horizontal="center" vertical="center"/>
    </xf>
    <xf numFmtId="0" fontId="36" fillId="2" borderId="72" xfId="0" applyFont="1" applyFill="1" applyBorder="1" applyAlignment="1">
      <alignment horizontal="left" vertical="center" wrapText="1" indent="1"/>
    </xf>
    <xf numFmtId="0" fontId="36" fillId="2" borderId="73" xfId="0" applyFont="1" applyFill="1" applyBorder="1" applyAlignment="1">
      <alignment horizontal="left" vertical="center" indent="1"/>
    </xf>
    <xf numFmtId="0" fontId="36" fillId="2" borderId="73" xfId="0" applyFont="1" applyFill="1" applyBorder="1" applyAlignment="1">
      <alignment horizontal="left" vertical="center" wrapText="1" indent="1"/>
    </xf>
    <xf numFmtId="0" fontId="21" fillId="2" borderId="69"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12" fillId="3" borderId="0" xfId="0" applyFont="1" applyFill="1" applyAlignment="1">
      <alignment horizontal="left" vertical="center"/>
    </xf>
    <xf numFmtId="0" fontId="34" fillId="3" borderId="0" xfId="0" applyFont="1" applyFill="1" applyAlignment="1">
      <alignment horizontal="left" vertical="center"/>
    </xf>
    <xf numFmtId="0" fontId="35" fillId="0" borderId="0" xfId="0" applyFont="1" applyAlignment="1">
      <alignment vertical="center" wrapText="1"/>
    </xf>
    <xf numFmtId="0" fontId="23" fillId="3" borderId="19" xfId="0" applyFont="1" applyFill="1" applyBorder="1" applyAlignment="1">
      <alignment horizontal="center" vertical="center" wrapText="1"/>
    </xf>
    <xf numFmtId="0" fontId="23" fillId="3" borderId="0" xfId="0" applyFont="1" applyFill="1" applyAlignment="1">
      <alignment horizontal="center" vertical="center" wrapText="1"/>
    </xf>
    <xf numFmtId="0" fontId="21" fillId="3" borderId="0" xfId="0" applyFont="1" applyFill="1" applyAlignment="1">
      <alignment horizontal="left" vertical="center" wrapText="1"/>
    </xf>
    <xf numFmtId="0" fontId="37" fillId="2" borderId="69" xfId="0" applyFont="1" applyFill="1" applyBorder="1" applyAlignment="1">
      <alignment horizontal="center" vertical="center" wrapText="1"/>
    </xf>
    <xf numFmtId="0" fontId="37" fillId="2" borderId="70" xfId="0" applyFont="1" applyFill="1" applyBorder="1" applyAlignment="1">
      <alignment horizontal="center" vertical="center" wrapText="1"/>
    </xf>
    <xf numFmtId="0" fontId="36" fillId="2" borderId="75" xfId="0" applyFont="1" applyFill="1" applyBorder="1" applyAlignment="1">
      <alignment horizontal="left" vertical="center" wrapText="1" indent="1"/>
    </xf>
    <xf numFmtId="0" fontId="36" fillId="2" borderId="76" xfId="0" applyFont="1" applyFill="1" applyBorder="1" applyAlignment="1">
      <alignment horizontal="left" vertical="center" wrapText="1" indent="1"/>
    </xf>
    <xf numFmtId="0" fontId="8" fillId="0" borderId="39" xfId="0" applyFont="1" applyFill="1" applyBorder="1" applyAlignment="1">
      <alignment horizontal="center" vertical="center"/>
    </xf>
    <xf numFmtId="0" fontId="8" fillId="0" borderId="27" xfId="0" applyFont="1" applyFill="1" applyBorder="1" applyAlignment="1">
      <alignment horizontal="center" vertical="center"/>
    </xf>
    <xf numFmtId="0" fontId="40" fillId="0" borderId="39" xfId="0" applyFont="1" applyBorder="1" applyAlignment="1">
      <alignment horizontal="center" vertical="center"/>
    </xf>
    <xf numFmtId="0" fontId="40" fillId="0" borderId="14" xfId="0" applyFont="1" applyBorder="1" applyAlignment="1">
      <alignment horizontal="center" vertical="center"/>
    </xf>
    <xf numFmtId="0" fontId="40" fillId="0" borderId="27" xfId="0" applyFont="1" applyBorder="1" applyAlignment="1">
      <alignment horizontal="center" vertical="center"/>
    </xf>
    <xf numFmtId="0" fontId="12" fillId="0" borderId="68" xfId="0" applyFont="1" applyBorder="1" applyAlignment="1">
      <alignment horizontal="left" vertical="center" wrapText="1" indent="1"/>
    </xf>
    <xf numFmtId="0" fontId="12" fillId="0" borderId="69" xfId="0" applyFont="1" applyBorder="1" applyAlignment="1">
      <alignment horizontal="left" vertical="center" wrapText="1" indent="1"/>
    </xf>
    <xf numFmtId="0" fontId="12" fillId="0" borderId="71" xfId="0" applyFont="1" applyBorder="1" applyAlignment="1">
      <alignment horizontal="left" vertical="center" wrapText="1" indent="1"/>
    </xf>
    <xf numFmtId="0" fontId="12" fillId="0" borderId="72" xfId="0" applyFont="1" applyBorder="1" applyAlignment="1">
      <alignment horizontal="left" vertical="center" wrapText="1" indent="1"/>
    </xf>
    <xf numFmtId="0" fontId="12" fillId="0" borderId="74" xfId="0" applyFont="1" applyBorder="1" applyAlignment="1">
      <alignment horizontal="left" vertical="center" wrapText="1" indent="1"/>
    </xf>
    <xf numFmtId="0" fontId="12" fillId="0" borderId="75" xfId="0" applyFont="1" applyBorder="1" applyAlignment="1">
      <alignment horizontal="left" vertical="center" wrapText="1" indent="1"/>
    </xf>
    <xf numFmtId="0" fontId="10" fillId="0" borderId="69" xfId="0" applyFont="1" applyBorder="1" applyAlignment="1">
      <alignment horizontal="left" vertical="center" indent="1"/>
    </xf>
    <xf numFmtId="0" fontId="10" fillId="0" borderId="70" xfId="0" applyFont="1" applyBorder="1" applyAlignment="1">
      <alignment horizontal="left" vertical="center" indent="1"/>
    </xf>
    <xf numFmtId="0" fontId="10" fillId="0" borderId="72" xfId="0" applyFont="1" applyBorder="1" applyAlignment="1">
      <alignment horizontal="left" vertical="center" indent="1"/>
    </xf>
    <xf numFmtId="0" fontId="10" fillId="0" borderId="73" xfId="0" applyFont="1" applyBorder="1" applyAlignment="1">
      <alignment horizontal="left" vertical="center" indent="1"/>
    </xf>
    <xf numFmtId="0" fontId="10" fillId="0" borderId="75" xfId="0" applyFont="1" applyBorder="1" applyAlignment="1">
      <alignment horizontal="left" vertical="center" wrapText="1" indent="1"/>
    </xf>
    <xf numFmtId="0" fontId="10" fillId="0" borderId="75" xfId="0" applyFont="1" applyBorder="1" applyAlignment="1">
      <alignment horizontal="left" vertical="center" indent="1"/>
    </xf>
    <xf numFmtId="0" fontId="10" fillId="0" borderId="76" xfId="0" applyFont="1" applyBorder="1" applyAlignment="1">
      <alignment horizontal="left" vertical="center" indent="1"/>
    </xf>
    <xf numFmtId="0" fontId="10" fillId="0" borderId="56"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69" xfId="0" applyFont="1" applyBorder="1" applyAlignment="1">
      <alignment horizontal="left" vertical="center" wrapText="1" indent="1"/>
    </xf>
    <xf numFmtId="0" fontId="10" fillId="0" borderId="72" xfId="0" applyFont="1" applyBorder="1" applyAlignment="1">
      <alignment horizontal="left" vertical="center" wrapText="1" indent="1"/>
    </xf>
    <xf numFmtId="0" fontId="10" fillId="0" borderId="73" xfId="0" applyFont="1" applyBorder="1" applyAlignment="1">
      <alignment horizontal="left" vertical="center" wrapText="1" indent="1"/>
    </xf>
    <xf numFmtId="0" fontId="10" fillId="0" borderId="76" xfId="0" applyFont="1" applyBorder="1" applyAlignment="1">
      <alignment horizontal="left" vertical="center" wrapText="1" indent="1"/>
    </xf>
    <xf numFmtId="0" fontId="10" fillId="5" borderId="75" xfId="0" applyFont="1" applyFill="1" applyBorder="1" applyAlignment="1">
      <alignment horizontal="center" vertical="center"/>
    </xf>
    <xf numFmtId="0" fontId="10" fillId="5" borderId="76" xfId="0" applyFont="1" applyFill="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2" fillId="13" borderId="0" xfId="0" applyFont="1" applyFill="1" applyAlignment="1">
      <alignment horizontal="left" vertical="center" wrapText="1"/>
    </xf>
    <xf numFmtId="0" fontId="10" fillId="14" borderId="72" xfId="0" applyFont="1" applyFill="1" applyBorder="1" applyAlignment="1">
      <alignment horizontal="center" vertical="center" wrapText="1"/>
    </xf>
    <xf numFmtId="0" fontId="10" fillId="14" borderId="73" xfId="0" applyFont="1" applyFill="1" applyBorder="1" applyAlignment="1">
      <alignment horizontal="center" vertical="center" wrapText="1"/>
    </xf>
    <xf numFmtId="0" fontId="10" fillId="14" borderId="75" xfId="0" applyFont="1" applyFill="1" applyBorder="1" applyAlignment="1">
      <alignment horizontal="center" vertical="center" wrapText="1"/>
    </xf>
    <xf numFmtId="0" fontId="10" fillId="14" borderId="76" xfId="0" applyFont="1" applyFill="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12" fillId="0" borderId="77" xfId="0" applyFont="1" applyBorder="1" applyAlignment="1">
      <alignment horizontal="left" vertical="center" wrapText="1" indent="1"/>
    </xf>
    <xf numFmtId="0" fontId="10" fillId="0" borderId="78" xfId="0" applyFont="1" applyBorder="1" applyAlignment="1">
      <alignment horizontal="left" vertical="center" wrapText="1" indent="1"/>
    </xf>
    <xf numFmtId="0" fontId="10" fillId="0" borderId="78" xfId="0" applyFont="1" applyBorder="1" applyAlignment="1">
      <alignment horizontal="center" vertical="center" wrapText="1"/>
    </xf>
    <xf numFmtId="0" fontId="10" fillId="0" borderId="79"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76" xfId="0" applyFont="1" applyBorder="1" applyAlignment="1">
      <alignment horizontal="center" vertical="center" wrapText="1"/>
    </xf>
    <xf numFmtId="0" fontId="42" fillId="0" borderId="87" xfId="0" applyFont="1" applyBorder="1" applyAlignment="1">
      <alignment horizontal="left" vertical="center" wrapText="1" indent="1"/>
    </xf>
    <xf numFmtId="0" fontId="42" fillId="0" borderId="94" xfId="0" applyFont="1" applyBorder="1" applyAlignment="1">
      <alignment horizontal="left" vertical="center" wrapText="1" indent="1"/>
    </xf>
    <xf numFmtId="0" fontId="12" fillId="0" borderId="70" xfId="0" applyFont="1" applyBorder="1" applyAlignment="1">
      <alignment horizontal="left" vertical="center" wrapText="1" indent="1"/>
    </xf>
    <xf numFmtId="0" fontId="64" fillId="0" borderId="39" xfId="0" applyFont="1" applyBorder="1" applyAlignment="1">
      <alignment horizontal="center" vertical="center"/>
    </xf>
    <xf numFmtId="0" fontId="64" fillId="0" borderId="14" xfId="0" applyFont="1" applyBorder="1" applyAlignment="1">
      <alignment horizontal="center" vertical="center"/>
    </xf>
    <xf numFmtId="0" fontId="64" fillId="0" borderId="27" xfId="0" applyFont="1" applyBorder="1" applyAlignment="1">
      <alignment horizontal="center" vertical="center"/>
    </xf>
    <xf numFmtId="0" fontId="10" fillId="0" borderId="80" xfId="0" applyFont="1" applyBorder="1" applyAlignment="1">
      <alignment horizontal="left" vertical="center" wrapText="1" indent="1"/>
    </xf>
    <xf numFmtId="0" fontId="10" fillId="0" borderId="81" xfId="0" applyFont="1" applyBorder="1" applyAlignment="1">
      <alignment horizontal="left" vertical="center" wrapText="1" indent="1"/>
    </xf>
    <xf numFmtId="0" fontId="10" fillId="0" borderId="82" xfId="0" applyFont="1" applyBorder="1" applyAlignment="1">
      <alignment horizontal="left" vertical="center" wrapText="1" indent="1"/>
    </xf>
    <xf numFmtId="0" fontId="10" fillId="3" borderId="0" xfId="0" applyFont="1" applyFill="1" applyAlignment="1">
      <alignment horizontal="center" vertical="center"/>
    </xf>
    <xf numFmtId="0" fontId="10" fillId="0" borderId="83" xfId="0" applyFont="1" applyBorder="1" applyAlignment="1">
      <alignment horizontal="left" vertical="center" indent="1"/>
    </xf>
    <xf numFmtId="0" fontId="10" fillId="0" borderId="84" xfId="0" applyFont="1" applyBorder="1" applyAlignment="1">
      <alignment horizontal="left" vertical="center" indent="1"/>
    </xf>
    <xf numFmtId="0" fontId="10" fillId="0" borderId="85" xfId="0" applyFont="1" applyBorder="1" applyAlignment="1">
      <alignment horizontal="left" vertical="center" inden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0" fillId="15" borderId="74" xfId="0" applyFont="1" applyFill="1" applyBorder="1" applyAlignment="1">
      <alignment horizontal="center" vertical="center" wrapText="1"/>
    </xf>
    <xf numFmtId="0" fontId="10" fillId="15" borderId="75" xfId="0" applyFont="1" applyFill="1" applyBorder="1" applyAlignment="1">
      <alignment horizontal="center" vertical="center" wrapText="1"/>
    </xf>
    <xf numFmtId="0" fontId="10" fillId="15" borderId="75" xfId="0" applyFont="1" applyFill="1" applyBorder="1" applyAlignment="1">
      <alignment horizontal="center" vertical="center"/>
    </xf>
    <xf numFmtId="0" fontId="10" fillId="15" borderId="76" xfId="0" applyFont="1" applyFill="1" applyBorder="1" applyAlignment="1">
      <alignment horizontal="center" vertical="center"/>
    </xf>
    <xf numFmtId="0" fontId="12" fillId="15" borderId="71" xfId="0" applyFont="1" applyFill="1" applyBorder="1" applyAlignment="1">
      <alignment horizontal="center" vertical="center" wrapText="1"/>
    </xf>
    <xf numFmtId="0" fontId="12" fillId="15" borderId="72" xfId="0" applyFont="1" applyFill="1" applyBorder="1" applyAlignment="1">
      <alignment horizontal="center" vertical="center" wrapText="1"/>
    </xf>
    <xf numFmtId="0" fontId="12" fillId="15" borderId="73" xfId="0" applyFont="1" applyFill="1" applyBorder="1" applyAlignment="1">
      <alignment horizontal="center" vertical="center" wrapText="1"/>
    </xf>
    <xf numFmtId="0" fontId="10" fillId="0" borderId="72" xfId="0" applyFont="1" applyFill="1" applyBorder="1" applyAlignment="1">
      <alignment horizontal="left" vertical="center" wrapText="1" indent="1"/>
    </xf>
    <xf numFmtId="0" fontId="10" fillId="0" borderId="73" xfId="0" applyFont="1" applyFill="1" applyBorder="1" applyAlignment="1">
      <alignment horizontal="left" vertical="center" wrapText="1" indent="1"/>
    </xf>
    <xf numFmtId="0" fontId="10" fillId="0" borderId="74" xfId="0" applyFont="1" applyBorder="1" applyAlignment="1">
      <alignment horizontal="left" vertical="center" wrapText="1" indent="1"/>
    </xf>
    <xf numFmtId="0" fontId="12" fillId="15" borderId="75" xfId="0" applyFont="1" applyFill="1" applyBorder="1" applyAlignment="1">
      <alignment horizontal="center" vertical="center" wrapText="1"/>
    </xf>
    <xf numFmtId="0" fontId="12" fillId="15" borderId="76" xfId="0" applyFont="1" applyFill="1" applyBorder="1" applyAlignment="1">
      <alignment horizontal="center" vertical="center" wrapText="1"/>
    </xf>
    <xf numFmtId="0" fontId="23" fillId="2" borderId="72" xfId="0" applyFont="1" applyFill="1" applyBorder="1" applyAlignment="1">
      <alignment horizontal="left" vertical="center" wrapText="1" indent="1"/>
    </xf>
    <xf numFmtId="0" fontId="23" fillId="2" borderId="73" xfId="0" applyFont="1" applyFill="1" applyBorder="1" applyAlignment="1">
      <alignment horizontal="left" vertical="center" wrapText="1" indent="1"/>
    </xf>
    <xf numFmtId="0" fontId="23" fillId="2" borderId="75" xfId="0" applyFont="1" applyFill="1" applyBorder="1" applyAlignment="1">
      <alignment horizontal="left" vertical="center" wrapText="1" indent="1"/>
    </xf>
    <xf numFmtId="0" fontId="23" fillId="2" borderId="76" xfId="0" applyFont="1" applyFill="1" applyBorder="1" applyAlignment="1">
      <alignment horizontal="left" vertical="center" wrapText="1" indent="1"/>
    </xf>
    <xf numFmtId="0" fontId="23" fillId="2" borderId="69" xfId="0" applyFont="1" applyFill="1" applyBorder="1" applyAlignment="1">
      <alignment horizontal="left" vertical="center" wrapText="1" indent="1"/>
    </xf>
    <xf numFmtId="0" fontId="23" fillId="2" borderId="70" xfId="0" applyFont="1" applyFill="1" applyBorder="1" applyAlignment="1">
      <alignment horizontal="left" vertical="center" wrapText="1" indent="1"/>
    </xf>
    <xf numFmtId="0" fontId="14" fillId="2" borderId="69" xfId="0" applyFont="1" applyFill="1" applyBorder="1" applyAlignment="1">
      <alignment horizontal="left" vertical="center" wrapText="1" indent="1"/>
    </xf>
    <xf numFmtId="0" fontId="14" fillId="2" borderId="72" xfId="0" applyFont="1" applyFill="1" applyBorder="1" applyAlignment="1">
      <alignment horizontal="left" vertical="center" wrapText="1" indent="1"/>
    </xf>
    <xf numFmtId="0" fontId="14" fillId="2" borderId="75" xfId="0" applyFont="1" applyFill="1" applyBorder="1" applyAlignment="1">
      <alignment horizontal="left" vertical="center" wrapText="1" indent="1"/>
    </xf>
    <xf numFmtId="0" fontId="14" fillId="2" borderId="68" xfId="0" applyFont="1" applyFill="1" applyBorder="1" applyAlignment="1">
      <alignment horizontal="left" vertical="center" wrapText="1" indent="1"/>
    </xf>
    <xf numFmtId="0" fontId="14" fillId="2" borderId="71" xfId="0" applyFont="1" applyFill="1" applyBorder="1" applyAlignment="1">
      <alignment horizontal="left" vertical="center" wrapText="1" indent="1"/>
    </xf>
    <xf numFmtId="0" fontId="10" fillId="0" borderId="71" xfId="0" applyFont="1" applyBorder="1" applyAlignment="1">
      <alignment horizontal="left" vertical="center" wrapText="1" indent="1"/>
    </xf>
    <xf numFmtId="0" fontId="14" fillId="2" borderId="39" xfId="0" applyFont="1" applyFill="1" applyBorder="1" applyAlignment="1" applyProtection="1">
      <alignment horizontal="left" vertical="center" indent="1"/>
      <protection locked="0"/>
    </xf>
    <xf numFmtId="0" fontId="14" fillId="2" borderId="14" xfId="0" applyFont="1" applyFill="1" applyBorder="1" applyAlignment="1" applyProtection="1">
      <alignment horizontal="left" vertical="center" indent="1"/>
      <protection locked="0"/>
    </xf>
    <xf numFmtId="0" fontId="14" fillId="2" borderId="27" xfId="0" applyFont="1" applyFill="1" applyBorder="1" applyAlignment="1" applyProtection="1">
      <alignment horizontal="left" vertical="center" indent="1"/>
      <protection locked="0"/>
    </xf>
    <xf numFmtId="0" fontId="45" fillId="3" borderId="0" xfId="0" applyFont="1" applyFill="1" applyAlignment="1">
      <alignment horizontal="left" vertical="center" wrapText="1"/>
    </xf>
    <xf numFmtId="0" fontId="23" fillId="0" borderId="39"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0" fontId="23" fillId="0" borderId="27" xfId="0" applyFont="1" applyFill="1" applyBorder="1" applyAlignment="1">
      <alignment horizontal="left" vertical="center" wrapText="1" indent="1"/>
    </xf>
    <xf numFmtId="0" fontId="14" fillId="0" borderId="86" xfId="0" applyFont="1" applyFill="1" applyBorder="1" applyAlignment="1" applyProtection="1">
      <alignment horizontal="left" vertical="center" indent="1"/>
      <protection locked="0"/>
    </xf>
    <xf numFmtId="0" fontId="14" fillId="0" borderId="81" xfId="0" applyFont="1" applyFill="1" applyBorder="1" applyAlignment="1" applyProtection="1">
      <alignment horizontal="left" vertical="center" indent="1"/>
      <protection locked="0"/>
    </xf>
    <xf numFmtId="0" fontId="14" fillId="0" borderId="82" xfId="0" applyFont="1" applyFill="1" applyBorder="1" applyAlignment="1" applyProtection="1">
      <alignment horizontal="left" vertical="center" indent="1"/>
      <protection locked="0"/>
    </xf>
    <xf numFmtId="0" fontId="26" fillId="0" borderId="87" xfId="1" applyFont="1" applyFill="1" applyBorder="1" applyAlignment="1" applyProtection="1">
      <alignment horizontal="left" vertical="center" indent="1"/>
      <protection locked="0"/>
    </xf>
    <xf numFmtId="0" fontId="14" fillId="0" borderId="84" xfId="0" applyFont="1" applyFill="1" applyBorder="1" applyAlignment="1" applyProtection="1">
      <alignment horizontal="left" vertical="center" indent="1"/>
      <protection locked="0"/>
    </xf>
    <xf numFmtId="0" fontId="14" fillId="0" borderId="85" xfId="0" applyFont="1" applyFill="1" applyBorder="1" applyAlignment="1" applyProtection="1">
      <alignment horizontal="left" vertical="center" indent="1"/>
      <protection locked="0"/>
    </xf>
    <xf numFmtId="0" fontId="21" fillId="3" borderId="2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86" xfId="0" applyFont="1" applyFill="1" applyBorder="1" applyAlignment="1" applyProtection="1">
      <alignment horizontal="left" vertical="center" indent="1"/>
      <protection locked="0"/>
    </xf>
    <xf numFmtId="0" fontId="14" fillId="2" borderId="81" xfId="0" applyFont="1" applyFill="1" applyBorder="1" applyAlignment="1" applyProtection="1">
      <alignment horizontal="left" vertical="center" indent="1"/>
      <protection locked="0"/>
    </xf>
    <xf numFmtId="0" fontId="14" fillId="2" borderId="82" xfId="0" applyFont="1" applyFill="1" applyBorder="1" applyAlignment="1" applyProtection="1">
      <alignment horizontal="left" vertical="center" indent="1"/>
      <protection locked="0"/>
    </xf>
    <xf numFmtId="0" fontId="10" fillId="0" borderId="88" xfId="0" applyFont="1" applyBorder="1" applyAlignment="1">
      <alignment horizontal="left" vertical="center" wrapText="1" indent="1"/>
    </xf>
    <xf numFmtId="0" fontId="10" fillId="0" borderId="89" xfId="0" applyFont="1" applyBorder="1" applyAlignment="1">
      <alignment horizontal="left" vertical="center" wrapText="1" indent="1"/>
    </xf>
    <xf numFmtId="0" fontId="10" fillId="0" borderId="90" xfId="0" applyFont="1" applyBorder="1" applyAlignment="1">
      <alignment horizontal="left" vertical="center" wrapText="1" indent="1"/>
    </xf>
    <xf numFmtId="0" fontId="14" fillId="2" borderId="87" xfId="0" applyFont="1" applyFill="1" applyBorder="1" applyAlignment="1" applyProtection="1">
      <alignment horizontal="left" vertical="center" indent="1"/>
      <protection locked="0"/>
    </xf>
    <xf numFmtId="0" fontId="14" fillId="2" borderId="84" xfId="0" applyFont="1" applyFill="1" applyBorder="1" applyAlignment="1" applyProtection="1">
      <alignment horizontal="left" vertical="center" indent="1"/>
      <protection locked="0"/>
    </xf>
    <xf numFmtId="0" fontId="14" fillId="2" borderId="85" xfId="0" applyFont="1" applyFill="1" applyBorder="1" applyAlignment="1" applyProtection="1">
      <alignment horizontal="left" vertical="center" indent="1"/>
      <protection locked="0"/>
    </xf>
    <xf numFmtId="0" fontId="23" fillId="0" borderId="16"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8" xfId="0" applyFont="1" applyBorder="1" applyAlignment="1">
      <alignment horizontal="left" vertical="center" wrapText="1" indent="1"/>
    </xf>
    <xf numFmtId="0" fontId="23" fillId="0" borderId="19"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20" xfId="0" applyFont="1" applyBorder="1" applyAlignment="1">
      <alignment horizontal="left" vertical="center" wrapText="1" indent="1"/>
    </xf>
    <xf numFmtId="0" fontId="23" fillId="0" borderId="21" xfId="0" applyFont="1" applyBorder="1" applyAlignment="1">
      <alignment horizontal="left" vertical="center" wrapText="1" indent="1"/>
    </xf>
    <xf numFmtId="0" fontId="23" fillId="0" borderId="22" xfId="0" applyFont="1" applyBorder="1" applyAlignment="1">
      <alignment horizontal="left" vertical="center" wrapText="1" indent="1"/>
    </xf>
    <xf numFmtId="0" fontId="23" fillId="0" borderId="23" xfId="0" applyFont="1" applyBorder="1" applyAlignment="1">
      <alignment horizontal="left" vertical="center" wrapText="1" indent="1"/>
    </xf>
    <xf numFmtId="0" fontId="14" fillId="2" borderId="69" xfId="0" applyFont="1" applyFill="1" applyBorder="1" applyAlignment="1">
      <alignment horizontal="center" vertical="center" wrapText="1"/>
    </xf>
    <xf numFmtId="0" fontId="14" fillId="0" borderId="75" xfId="0" applyFont="1" applyFill="1" applyBorder="1" applyAlignment="1">
      <alignment horizontal="left" vertical="center" wrapText="1" indent="1"/>
    </xf>
    <xf numFmtId="0" fontId="20" fillId="3" borderId="0" xfId="0" applyFont="1" applyFill="1" applyAlignment="1">
      <alignment horizontal="left" vertical="center"/>
    </xf>
    <xf numFmtId="0" fontId="14" fillId="2" borderId="86" xfId="0" applyFont="1" applyFill="1" applyBorder="1" applyAlignment="1" applyProtection="1">
      <alignment horizontal="left" vertical="center"/>
      <protection locked="0"/>
    </xf>
    <xf numFmtId="0" fontId="14" fillId="2" borderId="81" xfId="0" applyFont="1" applyFill="1" applyBorder="1" applyAlignment="1" applyProtection="1">
      <alignment horizontal="left" vertical="center"/>
      <protection locked="0"/>
    </xf>
    <xf numFmtId="0" fontId="14" fillId="2" borderId="82" xfId="0" applyFont="1" applyFill="1" applyBorder="1" applyAlignment="1" applyProtection="1">
      <alignment horizontal="left" vertical="center"/>
      <protection locked="0"/>
    </xf>
    <xf numFmtId="0" fontId="14" fillId="2" borderId="87" xfId="0" applyFont="1" applyFill="1" applyBorder="1" applyAlignment="1" applyProtection="1">
      <alignment horizontal="left" vertical="center"/>
      <protection locked="0"/>
    </xf>
    <xf numFmtId="0" fontId="14" fillId="2" borderId="84" xfId="0" applyFont="1" applyFill="1" applyBorder="1" applyAlignment="1" applyProtection="1">
      <alignment horizontal="left" vertical="center"/>
      <protection locked="0"/>
    </xf>
    <xf numFmtId="0" fontId="14" fillId="2" borderId="85" xfId="0" applyFont="1" applyFill="1" applyBorder="1" applyAlignment="1" applyProtection="1">
      <alignment horizontal="left" vertical="center"/>
      <protection locked="0"/>
    </xf>
    <xf numFmtId="0" fontId="14" fillId="2" borderId="88" xfId="0" applyFont="1" applyFill="1" applyBorder="1" applyAlignment="1">
      <alignment horizontal="left" vertical="center" wrapText="1" indent="1"/>
    </xf>
    <xf numFmtId="0" fontId="14" fillId="2" borderId="89" xfId="0" applyFont="1" applyFill="1" applyBorder="1" applyAlignment="1">
      <alignment horizontal="left" vertical="center" wrapText="1" indent="1"/>
    </xf>
    <xf numFmtId="0" fontId="14" fillId="2" borderId="90" xfId="0" applyFont="1" applyFill="1" applyBorder="1" applyAlignment="1">
      <alignment horizontal="left" vertical="center" wrapText="1" indent="1"/>
    </xf>
    <xf numFmtId="0" fontId="43" fillId="2" borderId="69" xfId="0" applyFont="1" applyFill="1" applyBorder="1" applyAlignment="1">
      <alignment horizontal="center" vertical="center"/>
    </xf>
    <xf numFmtId="0" fontId="43" fillId="2" borderId="72" xfId="0" applyFont="1" applyFill="1" applyBorder="1" applyAlignment="1">
      <alignment horizontal="center" vertical="center"/>
    </xf>
    <xf numFmtId="0" fontId="14" fillId="0" borderId="72" xfId="0" applyFont="1" applyFill="1" applyBorder="1" applyAlignment="1">
      <alignment horizontal="left" vertical="center" wrapText="1" indent="1"/>
    </xf>
    <xf numFmtId="0" fontId="43" fillId="0" borderId="72" xfId="0" applyFont="1" applyFill="1" applyBorder="1" applyAlignment="1">
      <alignment horizontal="center" vertical="center"/>
    </xf>
    <xf numFmtId="0" fontId="15" fillId="0" borderId="75"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72" xfId="0" applyFont="1" applyFill="1" applyBorder="1" applyAlignment="1">
      <alignment horizontal="center" vertical="center"/>
    </xf>
    <xf numFmtId="0" fontId="32" fillId="3" borderId="17" xfId="0" applyFont="1" applyFill="1" applyBorder="1" applyAlignment="1">
      <alignment horizontal="center" vertical="center" wrapText="1"/>
    </xf>
    <xf numFmtId="0" fontId="21" fillId="3" borderId="0" xfId="0" applyFont="1" applyFill="1" applyAlignment="1">
      <alignment horizontal="center" vertical="center" wrapText="1"/>
    </xf>
    <xf numFmtId="0" fontId="10" fillId="0" borderId="14" xfId="0" applyFont="1" applyBorder="1" applyAlignment="1">
      <alignment vertical="center"/>
    </xf>
    <xf numFmtId="0" fontId="10" fillId="0" borderId="27" xfId="0" applyFont="1" applyBorder="1" applyAlignment="1">
      <alignment vertical="center"/>
    </xf>
    <xf numFmtId="0" fontId="34" fillId="3" borderId="17" xfId="0" applyFont="1" applyFill="1" applyBorder="1" applyAlignment="1">
      <alignment horizontal="center" vertical="center"/>
    </xf>
    <xf numFmtId="0" fontId="32" fillId="3" borderId="0" xfId="0" applyFont="1" applyFill="1" applyAlignment="1">
      <alignment horizontal="center" vertical="center" wrapText="1"/>
    </xf>
    <xf numFmtId="0" fontId="15" fillId="2" borderId="69" xfId="0" applyFont="1" applyFill="1" applyBorder="1" applyAlignment="1">
      <alignment horizontal="center" vertical="center" wrapText="1"/>
    </xf>
    <xf numFmtId="0" fontId="46" fillId="2" borderId="72" xfId="0" applyFont="1" applyFill="1" applyBorder="1" applyAlignment="1">
      <alignment horizontal="left" vertical="center" wrapText="1" indent="1"/>
    </xf>
    <xf numFmtId="0" fontId="39" fillId="3" borderId="72" xfId="0" applyFont="1" applyFill="1" applyBorder="1" applyAlignment="1">
      <alignment horizontal="left" vertical="center" wrapText="1" indent="1"/>
    </xf>
    <xf numFmtId="0" fontId="46" fillId="2" borderId="75" xfId="0" applyFont="1" applyFill="1" applyBorder="1" applyAlignment="1">
      <alignment horizontal="left" vertical="center" wrapText="1" indent="1"/>
    </xf>
    <xf numFmtId="0" fontId="46" fillId="3" borderId="72" xfId="0" applyFont="1" applyFill="1" applyBorder="1" applyAlignment="1">
      <alignment horizontal="left" vertical="center" wrapText="1" indent="1"/>
    </xf>
    <xf numFmtId="0" fontId="53" fillId="4" borderId="1" xfId="0" applyFont="1" applyFill="1" applyBorder="1" applyAlignment="1">
      <alignment horizontal="center" vertical="center"/>
    </xf>
    <xf numFmtId="0" fontId="52" fillId="3" borderId="17" xfId="0" applyFont="1" applyFill="1" applyBorder="1" applyAlignment="1">
      <alignment horizontal="left" vertical="center" wrapText="1"/>
    </xf>
    <xf numFmtId="0" fontId="11" fillId="0" borderId="39" xfId="0" applyFont="1" applyBorder="1" applyAlignment="1">
      <alignment horizontal="center" vertical="center"/>
    </xf>
    <xf numFmtId="0" fontId="11" fillId="0" borderId="48" xfId="0" applyFont="1" applyBorder="1" applyAlignment="1">
      <alignment horizontal="center" vertical="center"/>
    </xf>
    <xf numFmtId="0" fontId="54" fillId="4" borderId="1" xfId="0" applyFont="1" applyFill="1" applyBorder="1" applyAlignment="1">
      <alignment horizontal="center" vertical="center"/>
    </xf>
    <xf numFmtId="0" fontId="48" fillId="11" borderId="37" xfId="0" applyFont="1" applyFill="1" applyBorder="1" applyAlignment="1">
      <alignment horizontal="center" vertical="center"/>
    </xf>
    <xf numFmtId="0" fontId="48" fillId="11" borderId="44" xfId="0" applyFont="1" applyFill="1" applyBorder="1" applyAlignment="1">
      <alignment horizontal="center" vertical="center"/>
    </xf>
    <xf numFmtId="0" fontId="23" fillId="12" borderId="26" xfId="4" applyFont="1" applyFill="1" applyBorder="1" applyAlignment="1" applyProtection="1">
      <alignment horizontal="center" vertical="center"/>
      <protection locked="0"/>
    </xf>
    <xf numFmtId="0" fontId="23" fillId="12" borderId="47" xfId="4" applyFont="1" applyFill="1" applyBorder="1" applyAlignment="1" applyProtection="1">
      <alignment horizontal="center" vertical="center"/>
      <protection locked="0"/>
    </xf>
    <xf numFmtId="0" fontId="48" fillId="11" borderId="26" xfId="0" applyFont="1" applyFill="1" applyBorder="1" applyAlignment="1">
      <alignment horizontal="center" vertical="center" wrapText="1"/>
    </xf>
    <xf numFmtId="0" fontId="48" fillId="11" borderId="50" xfId="0" applyFont="1" applyFill="1" applyBorder="1" applyAlignment="1">
      <alignment horizontal="center" vertical="center" wrapText="1"/>
    </xf>
    <xf numFmtId="0" fontId="33" fillId="12" borderId="26" xfId="4" applyFont="1" applyFill="1" applyBorder="1" applyAlignment="1" applyProtection="1">
      <alignment horizontal="center" vertical="center"/>
      <protection locked="0"/>
    </xf>
    <xf numFmtId="0" fontId="33" fillId="12" borderId="50" xfId="4" applyFont="1" applyFill="1" applyBorder="1" applyAlignment="1" applyProtection="1">
      <alignment horizontal="center" vertical="center"/>
      <protection locked="0"/>
    </xf>
    <xf numFmtId="0" fontId="33" fillId="12" borderId="47" xfId="4" applyFont="1" applyFill="1" applyBorder="1" applyAlignment="1" applyProtection="1">
      <alignment horizontal="center" vertical="center"/>
      <protection locked="0"/>
    </xf>
    <xf numFmtId="0" fontId="48" fillId="11" borderId="47" xfId="0" applyFont="1" applyFill="1" applyBorder="1" applyAlignment="1">
      <alignment horizontal="center" vertical="center" wrapText="1"/>
    </xf>
    <xf numFmtId="0" fontId="23" fillId="10" borderId="55" xfId="0" applyFont="1" applyFill="1" applyBorder="1" applyAlignment="1">
      <alignment horizontal="center" vertical="center"/>
    </xf>
    <xf numFmtId="0" fontId="23" fillId="10" borderId="56" xfId="0" applyFont="1" applyFill="1" applyBorder="1" applyAlignment="1">
      <alignment horizontal="center" vertical="center"/>
    </xf>
    <xf numFmtId="0" fontId="23" fillId="10" borderId="15" xfId="0" applyFont="1" applyFill="1" applyBorder="1" applyAlignment="1">
      <alignment horizontal="center" vertical="center"/>
    </xf>
    <xf numFmtId="0" fontId="23" fillId="12" borderId="36" xfId="4" applyFont="1" applyFill="1" applyBorder="1" applyAlignment="1" applyProtection="1">
      <alignment horizontal="center" vertical="center"/>
      <protection locked="0"/>
    </xf>
    <xf numFmtId="0" fontId="23" fillId="12" borderId="61" xfId="4" applyFont="1" applyFill="1" applyBorder="1" applyAlignment="1" applyProtection="1">
      <alignment horizontal="center" vertical="center"/>
      <protection locked="0"/>
    </xf>
    <xf numFmtId="0" fontId="23" fillId="12" borderId="53" xfId="4" applyFont="1" applyFill="1" applyBorder="1" applyAlignment="1" applyProtection="1">
      <alignment horizontal="center" vertical="center"/>
      <protection locked="0"/>
    </xf>
    <xf numFmtId="0" fontId="23" fillId="12" borderId="33" xfId="4" applyFont="1" applyFill="1" applyBorder="1" applyAlignment="1" applyProtection="1">
      <alignment horizontal="center" vertical="center"/>
      <protection locked="0"/>
    </xf>
    <xf numFmtId="0" fontId="23" fillId="12" borderId="40" xfId="4" applyFont="1" applyFill="1" applyBorder="1" applyAlignment="1" applyProtection="1">
      <alignment horizontal="center" vertical="center"/>
      <protection locked="0"/>
    </xf>
    <xf numFmtId="10" fontId="23" fillId="12" borderId="26" xfId="4" applyNumberFormat="1" applyFont="1" applyFill="1" applyBorder="1" applyAlignment="1" applyProtection="1">
      <alignment horizontal="center" vertical="center"/>
      <protection locked="0"/>
    </xf>
    <xf numFmtId="10" fontId="23" fillId="12" borderId="47" xfId="4" applyNumberFormat="1" applyFont="1" applyFill="1" applyBorder="1" applyAlignment="1" applyProtection="1">
      <alignment horizontal="center" vertical="center"/>
      <protection locked="0"/>
    </xf>
    <xf numFmtId="0" fontId="23" fillId="12" borderId="66" xfId="4" applyFont="1" applyFill="1" applyBorder="1" applyAlignment="1" applyProtection="1">
      <alignment horizontal="center" vertical="center"/>
      <protection locked="0"/>
    </xf>
    <xf numFmtId="0" fontId="58" fillId="3" borderId="17" xfId="0" applyFont="1" applyFill="1" applyBorder="1" applyAlignment="1">
      <alignment horizontal="center" vertical="center"/>
    </xf>
    <xf numFmtId="0" fontId="57" fillId="3" borderId="16" xfId="0" applyFont="1" applyFill="1" applyBorder="1" applyAlignment="1">
      <alignment horizontal="center" vertical="center" wrapText="1"/>
    </xf>
    <xf numFmtId="0" fontId="57" fillId="3" borderId="17" xfId="0" applyFont="1" applyFill="1" applyBorder="1" applyAlignment="1">
      <alignment horizontal="center" vertical="center" wrapText="1"/>
    </xf>
    <xf numFmtId="0" fontId="60" fillId="3" borderId="21" xfId="1" applyFont="1" applyFill="1" applyBorder="1" applyAlignment="1" applyProtection="1">
      <alignment horizontal="center" vertical="center" wrapText="1"/>
    </xf>
    <xf numFmtId="0" fontId="60" fillId="3" borderId="22" xfId="1" applyFont="1" applyFill="1" applyBorder="1" applyAlignment="1" applyProtection="1">
      <alignment horizontal="center" vertical="center" wrapText="1"/>
    </xf>
    <xf numFmtId="0" fontId="59" fillId="2" borderId="26" xfId="0" applyFont="1" applyFill="1" applyBorder="1" applyAlignment="1">
      <alignment horizontal="center" vertical="center"/>
    </xf>
    <xf numFmtId="0" fontId="59" fillId="2" borderId="46" xfId="0" applyFont="1" applyFill="1" applyBorder="1" applyAlignment="1">
      <alignment horizontal="center" vertical="center"/>
    </xf>
    <xf numFmtId="0" fontId="59" fillId="2" borderId="50" xfId="0" applyFont="1" applyFill="1" applyBorder="1" applyAlignment="1">
      <alignment horizontal="center" vertical="center"/>
    </xf>
    <xf numFmtId="0" fontId="33" fillId="12" borderId="38" xfId="4" applyFont="1" applyFill="1" applyBorder="1" applyAlignment="1" applyProtection="1">
      <alignment horizontal="center" vertical="center"/>
      <protection locked="0"/>
    </xf>
    <xf numFmtId="0" fontId="33" fillId="12" borderId="57" xfId="4" applyFont="1" applyFill="1" applyBorder="1" applyAlignment="1" applyProtection="1">
      <alignment horizontal="center" vertical="center"/>
      <protection locked="0"/>
    </xf>
    <xf numFmtId="0" fontId="23" fillId="0" borderId="33" xfId="0" applyFont="1" applyBorder="1" applyAlignment="1">
      <alignment horizontal="left" vertical="center" wrapText="1" indent="1"/>
    </xf>
    <xf numFmtId="0" fontId="23" fillId="0" borderId="66" xfId="0" applyFont="1" applyBorder="1" applyAlignment="1">
      <alignment horizontal="left" vertical="center" wrapText="1" indent="1"/>
    </xf>
    <xf numFmtId="0" fontId="48" fillId="16" borderId="26" xfId="0" applyFont="1" applyFill="1" applyBorder="1" applyAlignment="1">
      <alignment horizontal="center" vertical="center" wrapText="1"/>
    </xf>
    <xf numFmtId="0" fontId="48" fillId="16" borderId="50" xfId="0" applyFont="1" applyFill="1" applyBorder="1" applyAlignment="1">
      <alignment horizontal="center" vertical="center" wrapText="1"/>
    </xf>
    <xf numFmtId="0" fontId="33" fillId="16" borderId="38" xfId="4" applyFont="1" applyFill="1" applyBorder="1" applyAlignment="1" applyProtection="1">
      <alignment horizontal="center" vertical="center"/>
      <protection locked="0"/>
    </xf>
    <xf numFmtId="0" fontId="33" fillId="16" borderId="57" xfId="4" applyFont="1" applyFill="1" applyBorder="1" applyAlignment="1" applyProtection="1">
      <alignment horizontal="center" vertical="center"/>
      <protection locked="0"/>
    </xf>
    <xf numFmtId="0" fontId="48" fillId="11" borderId="43" xfId="0" applyFont="1" applyFill="1" applyBorder="1" applyAlignment="1">
      <alignment horizontal="center" vertical="center"/>
    </xf>
    <xf numFmtId="0" fontId="23" fillId="16" borderId="45" xfId="4" applyFont="1" applyFill="1" applyBorder="1" applyAlignment="1" applyProtection="1">
      <alignment horizontal="center" vertical="center" wrapText="1"/>
      <protection locked="0"/>
    </xf>
    <xf numFmtId="0" fontId="23" fillId="16" borderId="46" xfId="4" applyFont="1" applyFill="1" applyBorder="1" applyAlignment="1" applyProtection="1">
      <alignment horizontal="center" vertical="center" wrapText="1"/>
      <protection locked="0"/>
    </xf>
    <xf numFmtId="0" fontId="23" fillId="16" borderId="47" xfId="4" applyFont="1" applyFill="1" applyBorder="1" applyAlignment="1" applyProtection="1">
      <alignment horizontal="center" vertical="center" wrapText="1"/>
      <protection locked="0"/>
    </xf>
    <xf numFmtId="0" fontId="23" fillId="12" borderId="45" xfId="4" applyFont="1" applyFill="1" applyBorder="1" applyAlignment="1" applyProtection="1">
      <alignment horizontal="center" vertical="center" wrapText="1"/>
      <protection locked="0"/>
    </xf>
    <xf numFmtId="0" fontId="23" fillId="12" borderId="46" xfId="4" applyFont="1" applyFill="1" applyBorder="1" applyAlignment="1" applyProtection="1">
      <alignment horizontal="center" vertical="center" wrapText="1"/>
      <protection locked="0"/>
    </xf>
    <xf numFmtId="0" fontId="23" fillId="12" borderId="47" xfId="4" applyFont="1" applyFill="1" applyBorder="1" applyAlignment="1" applyProtection="1">
      <alignment horizontal="center" vertical="center" wrapText="1"/>
      <protection locked="0"/>
    </xf>
    <xf numFmtId="0" fontId="23" fillId="12" borderId="26" xfId="4" applyFont="1" applyFill="1" applyBorder="1" applyAlignment="1" applyProtection="1">
      <alignment horizontal="center" vertical="center" wrapText="1"/>
      <protection locked="0"/>
    </xf>
    <xf numFmtId="0" fontId="23" fillId="0" borderId="30" xfId="0" applyFont="1" applyBorder="1" applyAlignment="1">
      <alignment horizontal="left" vertical="center" wrapText="1" indent="1"/>
    </xf>
    <xf numFmtId="0" fontId="23" fillId="0" borderId="67" xfId="0" applyFont="1" applyBorder="1" applyAlignment="1">
      <alignment horizontal="left" vertical="center" wrapText="1" indent="1"/>
    </xf>
    <xf numFmtId="0" fontId="23" fillId="0" borderId="63" xfId="0" applyFont="1" applyBorder="1" applyAlignment="1">
      <alignment horizontal="left" vertical="center" wrapText="1" indent="1"/>
    </xf>
    <xf numFmtId="0" fontId="23" fillId="0" borderId="40" xfId="0" applyFont="1" applyBorder="1" applyAlignment="1">
      <alignment horizontal="left" vertical="center" wrapText="1" indent="1"/>
    </xf>
    <xf numFmtId="0" fontId="23" fillId="10" borderId="34" xfId="0" applyFont="1" applyFill="1" applyBorder="1" applyAlignment="1">
      <alignment horizontal="left" vertical="center" wrapText="1" indent="1"/>
    </xf>
    <xf numFmtId="0" fontId="23" fillId="10" borderId="4" xfId="0" applyFont="1" applyFill="1" applyBorder="1" applyAlignment="1">
      <alignment horizontal="left" vertical="center" wrapText="1" indent="1"/>
    </xf>
    <xf numFmtId="0" fontId="23" fillId="10" borderId="35" xfId="0" applyFont="1" applyFill="1" applyBorder="1" applyAlignment="1">
      <alignment horizontal="left" vertical="center" wrapText="1" indent="1"/>
    </xf>
    <xf numFmtId="0" fontId="23" fillId="10" borderId="40" xfId="0" applyFont="1" applyFill="1" applyBorder="1" applyAlignment="1">
      <alignment horizontal="left" vertical="center" wrapText="1" indent="1"/>
    </xf>
    <xf numFmtId="0" fontId="48" fillId="16" borderId="42" xfId="0" applyFont="1" applyFill="1" applyBorder="1" applyAlignment="1">
      <alignment horizontal="center" vertical="center"/>
    </xf>
    <xf numFmtId="0" fontId="48" fillId="16" borderId="43" xfId="0" applyFont="1" applyFill="1" applyBorder="1" applyAlignment="1">
      <alignment horizontal="center" vertical="center"/>
    </xf>
    <xf numFmtId="0" fontId="48" fillId="16" borderId="44" xfId="0" applyFont="1" applyFill="1" applyBorder="1" applyAlignment="1">
      <alignment horizontal="center" vertical="center"/>
    </xf>
    <xf numFmtId="0" fontId="48" fillId="11" borderId="42" xfId="0" applyFont="1" applyFill="1" applyBorder="1" applyAlignment="1">
      <alignment horizontal="center" vertical="center"/>
    </xf>
    <xf numFmtId="0" fontId="23" fillId="0" borderId="7" xfId="0" applyFont="1" applyBorder="1" applyAlignment="1">
      <alignment horizontal="left" vertical="center" wrapText="1" indent="1"/>
    </xf>
    <xf numFmtId="0" fontId="23" fillId="0" borderId="5"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6" xfId="0" applyFont="1" applyBorder="1" applyAlignment="1">
      <alignment horizontal="left" vertical="center" wrapText="1" indent="1"/>
    </xf>
    <xf numFmtId="0" fontId="23" fillId="0" borderId="13" xfId="0" applyFont="1" applyBorder="1" applyAlignment="1">
      <alignment horizontal="left" vertical="center" wrapText="1" indent="1"/>
    </xf>
    <xf numFmtId="0" fontId="33" fillId="16" borderId="26" xfId="4" applyFont="1" applyFill="1" applyBorder="1" applyAlignment="1" applyProtection="1">
      <alignment horizontal="center" vertical="center"/>
      <protection locked="0"/>
    </xf>
    <xf numFmtId="0" fontId="33" fillId="16" borderId="50" xfId="4" applyFont="1" applyFill="1" applyBorder="1" applyAlignment="1" applyProtection="1">
      <alignment horizontal="center" vertical="center"/>
      <protection locked="0"/>
    </xf>
    <xf numFmtId="0" fontId="23" fillId="10" borderId="39" xfId="0" applyFont="1" applyFill="1" applyBorder="1" applyAlignment="1">
      <alignment horizontal="center" vertical="center"/>
    </xf>
    <xf numFmtId="0" fontId="23" fillId="10" borderId="14" xfId="0" applyFont="1" applyFill="1" applyBorder="1" applyAlignment="1">
      <alignment horizontal="center" vertical="center"/>
    </xf>
    <xf numFmtId="0" fontId="23" fillId="10" borderId="27" xfId="0" applyFont="1" applyFill="1" applyBorder="1" applyAlignment="1">
      <alignment horizontal="center" vertical="center"/>
    </xf>
    <xf numFmtId="0" fontId="33" fillId="12" borderId="41" xfId="4" applyFont="1" applyFill="1" applyBorder="1" applyAlignment="1" applyProtection="1">
      <alignment horizontal="center" vertical="center"/>
      <protection locked="0"/>
    </xf>
    <xf numFmtId="0" fontId="23" fillId="10" borderId="67" xfId="0" applyFont="1" applyFill="1" applyBorder="1" applyAlignment="1">
      <alignment horizontal="left" vertical="center" wrapText="1" indent="1"/>
    </xf>
    <xf numFmtId="0" fontId="23" fillId="10" borderId="63" xfId="0" applyFont="1" applyFill="1" applyBorder="1" applyAlignment="1">
      <alignment horizontal="left" vertical="center" wrapText="1" indent="1"/>
    </xf>
    <xf numFmtId="0" fontId="23" fillId="8" borderId="26" xfId="4" applyFont="1" applyBorder="1" applyAlignment="1" applyProtection="1">
      <alignment horizontal="center" vertical="center" wrapText="1"/>
      <protection locked="0"/>
    </xf>
    <xf numFmtId="0" fontId="23" fillId="8" borderId="47" xfId="4" applyFont="1" applyBorder="1" applyAlignment="1" applyProtection="1">
      <alignment horizontal="center" vertical="center" wrapText="1"/>
      <protection locked="0"/>
    </xf>
    <xf numFmtId="10" fontId="23" fillId="12" borderId="50" xfId="4" applyNumberFormat="1" applyFont="1" applyFill="1" applyBorder="1" applyAlignment="1" applyProtection="1">
      <alignment horizontal="center" vertical="center"/>
      <protection locked="0"/>
    </xf>
    <xf numFmtId="0" fontId="23" fillId="10" borderId="33" xfId="0" applyFont="1" applyFill="1" applyBorder="1" applyAlignment="1">
      <alignment horizontal="left" vertical="center" wrapText="1" indent="1"/>
    </xf>
    <xf numFmtId="0" fontId="23" fillId="10" borderId="65" xfId="0" applyFont="1" applyFill="1" applyBorder="1" applyAlignment="1">
      <alignment horizontal="left" vertical="center" wrapText="1" indent="1"/>
    </xf>
    <xf numFmtId="0" fontId="23" fillId="10" borderId="66" xfId="0" applyFont="1" applyFill="1" applyBorder="1" applyAlignment="1">
      <alignment horizontal="left" vertical="center" wrapText="1" indent="1"/>
    </xf>
    <xf numFmtId="0" fontId="23" fillId="16" borderId="49" xfId="4" applyFont="1" applyFill="1" applyBorder="1" applyAlignment="1" applyProtection="1">
      <alignment horizontal="center" vertical="center"/>
      <protection locked="0"/>
    </xf>
    <xf numFmtId="0" fontId="23" fillId="16" borderId="59" xfId="4" applyFont="1" applyFill="1" applyBorder="1" applyAlignment="1" applyProtection="1">
      <alignment horizontal="center" vertical="center"/>
      <protection locked="0"/>
    </xf>
    <xf numFmtId="0" fontId="23" fillId="16" borderId="36" xfId="4" applyFont="1" applyFill="1" applyBorder="1" applyAlignment="1" applyProtection="1">
      <alignment horizontal="center" vertical="center"/>
      <protection locked="0"/>
    </xf>
    <xf numFmtId="0" fontId="23" fillId="16" borderId="61" xfId="4" applyFont="1" applyFill="1" applyBorder="1" applyAlignment="1" applyProtection="1">
      <alignment horizontal="center" vertical="center"/>
      <protection locked="0"/>
    </xf>
    <xf numFmtId="0" fontId="23" fillId="16" borderId="33" xfId="4" applyFont="1" applyFill="1" applyBorder="1" applyAlignment="1" applyProtection="1">
      <alignment horizontal="center" vertical="center"/>
      <protection locked="0"/>
    </xf>
    <xf numFmtId="0" fontId="23" fillId="16" borderId="66" xfId="4" applyFont="1" applyFill="1" applyBorder="1" applyAlignment="1" applyProtection="1">
      <alignment horizontal="center" vertical="center"/>
      <protection locked="0"/>
    </xf>
    <xf numFmtId="0" fontId="23" fillId="12" borderId="30" xfId="4" applyFont="1" applyFill="1" applyBorder="1" applyAlignment="1" applyProtection="1">
      <alignment horizontal="center" vertical="center"/>
      <protection locked="0"/>
    </xf>
    <xf numFmtId="0" fontId="23" fillId="12" borderId="63" xfId="4" applyFont="1" applyFill="1" applyBorder="1" applyAlignment="1" applyProtection="1">
      <alignment horizontal="center" vertical="center"/>
      <protection locked="0"/>
    </xf>
    <xf numFmtId="0" fontId="23" fillId="16" borderId="40" xfId="4" applyFont="1" applyFill="1" applyBorder="1" applyAlignment="1" applyProtection="1">
      <alignment horizontal="center" vertical="center"/>
      <protection locked="0"/>
    </xf>
    <xf numFmtId="0" fontId="23" fillId="12" borderId="4" xfId="4" applyFont="1" applyFill="1" applyBorder="1" applyAlignment="1" applyProtection="1">
      <alignment horizontal="center" vertical="center"/>
      <protection locked="0"/>
    </xf>
    <xf numFmtId="0" fontId="23" fillId="16" borderId="54" xfId="4" applyFont="1" applyFill="1" applyBorder="1" applyAlignment="1" applyProtection="1">
      <alignment horizontal="center" vertical="center"/>
      <protection locked="0"/>
    </xf>
    <xf numFmtId="0" fontId="23" fillId="16" borderId="53" xfId="4" applyFont="1" applyFill="1" applyBorder="1" applyAlignment="1" applyProtection="1">
      <alignment horizontal="center" vertical="center"/>
      <protection locked="0"/>
    </xf>
    <xf numFmtId="0" fontId="23" fillId="16" borderId="5" xfId="0" applyFont="1" applyFill="1" applyBorder="1" applyAlignment="1">
      <alignment horizontal="left" vertical="center" wrapText="1" indent="1"/>
    </xf>
    <xf numFmtId="0" fontId="23" fillId="16" borderId="11" xfId="0" applyFont="1" applyFill="1" applyBorder="1" applyAlignment="1">
      <alignment horizontal="left" vertical="center" wrapText="1" indent="1"/>
    </xf>
    <xf numFmtId="0" fontId="23" fillId="16" borderId="33" xfId="0" applyFont="1" applyFill="1" applyBorder="1" applyAlignment="1">
      <alignment horizontal="left" vertical="center" wrapText="1" indent="1"/>
    </xf>
    <xf numFmtId="0" fontId="23" fillId="16" borderId="65" xfId="0" applyFont="1" applyFill="1" applyBorder="1" applyAlignment="1">
      <alignment horizontal="left" vertical="center" wrapText="1" indent="1"/>
    </xf>
    <xf numFmtId="0" fontId="23" fillId="16" borderId="66" xfId="0" applyFont="1" applyFill="1" applyBorder="1" applyAlignment="1">
      <alignment horizontal="left" vertical="center" wrapText="1" indent="1"/>
    </xf>
    <xf numFmtId="0" fontId="23" fillId="16" borderId="34" xfId="0" applyFont="1" applyFill="1" applyBorder="1" applyAlignment="1">
      <alignment horizontal="left" vertical="center" wrapText="1" indent="1"/>
    </xf>
    <xf numFmtId="0" fontId="23" fillId="16" borderId="4" xfId="0" applyFont="1" applyFill="1" applyBorder="1" applyAlignment="1">
      <alignment horizontal="left" vertical="center" wrapText="1" indent="1"/>
    </xf>
    <xf numFmtId="0" fontId="23" fillId="16" borderId="35" xfId="0" applyFont="1" applyFill="1" applyBorder="1" applyAlignment="1">
      <alignment horizontal="left" vertical="center" wrapText="1" indent="1"/>
    </xf>
    <xf numFmtId="0" fontId="23" fillId="16" borderId="40" xfId="0" applyFont="1" applyFill="1" applyBorder="1" applyAlignment="1">
      <alignment horizontal="left" vertical="center" wrapText="1" indent="1"/>
    </xf>
    <xf numFmtId="0" fontId="48" fillId="16" borderId="52" xfId="0" applyFont="1" applyFill="1" applyBorder="1" applyAlignment="1">
      <alignment horizontal="center" vertical="center"/>
    </xf>
    <xf numFmtId="0" fontId="48" fillId="11" borderId="52" xfId="0" applyFont="1" applyFill="1" applyBorder="1" applyAlignment="1">
      <alignment horizontal="center" vertical="center"/>
    </xf>
    <xf numFmtId="0" fontId="23" fillId="16" borderId="26" xfId="4" applyFont="1" applyFill="1" applyBorder="1" applyAlignment="1" applyProtection="1">
      <alignment horizontal="center" vertical="center"/>
      <protection locked="0"/>
    </xf>
    <xf numFmtId="0" fontId="23" fillId="16" borderId="50" xfId="4" applyFont="1" applyFill="1" applyBorder="1" applyAlignment="1" applyProtection="1">
      <alignment horizontal="center" vertical="center"/>
      <protection locked="0"/>
    </xf>
    <xf numFmtId="0" fontId="23" fillId="12" borderId="50" xfId="4" applyFont="1" applyFill="1" applyBorder="1" applyAlignment="1" applyProtection="1">
      <alignment horizontal="center" vertical="center"/>
      <protection locked="0"/>
    </xf>
    <xf numFmtId="0" fontId="23" fillId="16" borderId="38" xfId="4" applyFont="1" applyFill="1" applyBorder="1" applyAlignment="1" applyProtection="1">
      <alignment horizontal="center" vertical="center"/>
      <protection locked="0"/>
    </xf>
    <xf numFmtId="0" fontId="23" fillId="16" borderId="57" xfId="4" applyFont="1" applyFill="1" applyBorder="1" applyAlignment="1" applyProtection="1">
      <alignment horizontal="center" vertical="center"/>
      <protection locked="0"/>
    </xf>
    <xf numFmtId="0" fontId="23" fillId="12" borderId="38" xfId="4" applyFont="1" applyFill="1" applyBorder="1" applyAlignment="1" applyProtection="1">
      <alignment horizontal="center" vertical="center"/>
      <protection locked="0"/>
    </xf>
    <xf numFmtId="0" fontId="23" fillId="12" borderId="57" xfId="4" applyFont="1" applyFill="1" applyBorder="1" applyAlignment="1" applyProtection="1">
      <alignment horizontal="center" vertical="center"/>
      <protection locked="0"/>
    </xf>
    <xf numFmtId="0" fontId="23" fillId="16" borderId="50" xfId="4" applyFont="1" applyFill="1" applyBorder="1" applyAlignment="1" applyProtection="1">
      <alignment horizontal="center" vertical="center" wrapText="1"/>
      <protection locked="0"/>
    </xf>
    <xf numFmtId="0" fontId="23" fillId="16" borderId="30" xfId="0" applyFont="1" applyFill="1" applyBorder="1" applyAlignment="1">
      <alignment horizontal="left" vertical="center" wrapText="1" indent="1"/>
    </xf>
    <xf numFmtId="0" fontId="23" fillId="16" borderId="67" xfId="0" applyFont="1" applyFill="1" applyBorder="1" applyAlignment="1">
      <alignment horizontal="left" vertical="center" wrapText="1" indent="1"/>
    </xf>
    <xf numFmtId="0" fontId="23" fillId="16" borderId="63" xfId="0" applyFont="1" applyFill="1" applyBorder="1" applyAlignment="1">
      <alignment horizontal="left" vertical="center" wrapText="1" indent="1"/>
    </xf>
    <xf numFmtId="0" fontId="23" fillId="16" borderId="6" xfId="0" applyFont="1" applyFill="1" applyBorder="1" applyAlignment="1">
      <alignment horizontal="left" vertical="center" wrapText="1" indent="1"/>
    </xf>
    <xf numFmtId="0" fontId="23" fillId="16" borderId="13" xfId="0" applyFont="1" applyFill="1" applyBorder="1" applyAlignment="1">
      <alignment horizontal="left" vertical="center" wrapText="1" indent="1"/>
    </xf>
    <xf numFmtId="0" fontId="23" fillId="16" borderId="26" xfId="4" applyFont="1" applyFill="1" applyBorder="1" applyAlignment="1" applyProtection="1">
      <alignment horizontal="center" vertical="center" wrapText="1"/>
      <protection locked="0"/>
    </xf>
    <xf numFmtId="0" fontId="23" fillId="8" borderId="26" xfId="4" applyFont="1" applyBorder="1" applyAlignment="1" applyProtection="1">
      <alignment horizontal="center" vertical="center"/>
      <protection locked="0"/>
    </xf>
    <xf numFmtId="0" fontId="23" fillId="8" borderId="47" xfId="4" applyFont="1" applyBorder="1" applyAlignment="1" applyProtection="1">
      <alignment horizontal="center" vertical="center"/>
      <protection locked="0"/>
    </xf>
    <xf numFmtId="0" fontId="23" fillId="12" borderId="46" xfId="4" applyFont="1" applyFill="1" applyBorder="1" applyAlignment="1" applyProtection="1">
      <alignment horizontal="center" vertical="center"/>
      <protection locked="0"/>
    </xf>
    <xf numFmtId="0" fontId="23" fillId="12" borderId="50" xfId="4" applyFont="1" applyFill="1" applyBorder="1" applyAlignment="1" applyProtection="1">
      <alignment horizontal="center" vertical="center" wrapText="1"/>
      <protection locked="0"/>
    </xf>
    <xf numFmtId="0" fontId="23" fillId="0" borderId="4" xfId="0" applyFont="1" applyBorder="1" applyAlignment="1">
      <alignment horizontal="left" vertical="center" wrapText="1" indent="1"/>
    </xf>
    <xf numFmtId="0" fontId="48" fillId="11" borderId="46" xfId="0" applyFont="1" applyFill="1" applyBorder="1" applyAlignment="1">
      <alignment horizontal="center" vertical="center" wrapText="1"/>
    </xf>
    <xf numFmtId="0" fontId="23" fillId="8" borderId="46" xfId="4" applyFont="1" applyBorder="1" applyAlignment="1" applyProtection="1">
      <alignment horizontal="center" vertical="center"/>
      <protection locked="0"/>
    </xf>
    <xf numFmtId="10" fontId="23" fillId="8" borderId="46" xfId="4" applyNumberFormat="1" applyFont="1" applyBorder="1" applyAlignment="1" applyProtection="1">
      <alignment horizontal="center" vertical="center" wrapText="1"/>
      <protection locked="0"/>
    </xf>
    <xf numFmtId="10" fontId="23" fillId="8" borderId="50" xfId="4" applyNumberFormat="1" applyFont="1" applyBorder="1" applyAlignment="1" applyProtection="1">
      <alignment horizontal="center" vertical="center" wrapText="1"/>
      <protection locked="0"/>
    </xf>
    <xf numFmtId="0" fontId="23" fillId="8" borderId="46" xfId="4" applyFont="1" applyBorder="1" applyAlignment="1" applyProtection="1">
      <alignment horizontal="center" vertical="center" wrapText="1"/>
      <protection locked="0"/>
    </xf>
    <xf numFmtId="10" fontId="23" fillId="8" borderId="26" xfId="4" applyNumberFormat="1" applyFont="1" applyBorder="1" applyAlignment="1" applyProtection="1">
      <alignment horizontal="center" vertical="center" wrapText="1"/>
      <protection locked="0"/>
    </xf>
    <xf numFmtId="0" fontId="48" fillId="11" borderId="43" xfId="0" applyFont="1" applyFill="1" applyBorder="1" applyAlignment="1">
      <alignment horizontal="center" vertical="center" wrapText="1"/>
    </xf>
    <xf numFmtId="0" fontId="48" fillId="11" borderId="52" xfId="0" applyFont="1" applyFill="1" applyBorder="1" applyAlignment="1">
      <alignment horizontal="center" vertical="center" wrapText="1"/>
    </xf>
    <xf numFmtId="0" fontId="48" fillId="11" borderId="42" xfId="0" applyFont="1" applyFill="1" applyBorder="1" applyAlignment="1">
      <alignment horizontal="center" vertical="center" wrapText="1"/>
    </xf>
    <xf numFmtId="0" fontId="23" fillId="12" borderId="36" xfId="4" applyFont="1" applyFill="1" applyBorder="1" applyAlignment="1" applyProtection="1">
      <alignment horizontal="center" vertical="center" wrapText="1"/>
      <protection locked="0"/>
    </xf>
    <xf numFmtId="0" fontId="23" fillId="12" borderId="53" xfId="4" applyFont="1" applyFill="1" applyBorder="1" applyAlignment="1" applyProtection="1">
      <alignment horizontal="center" vertical="center" wrapText="1"/>
      <protection locked="0"/>
    </xf>
    <xf numFmtId="0" fontId="23" fillId="12" borderId="33" xfId="4" applyFont="1" applyFill="1" applyBorder="1" applyAlignment="1" applyProtection="1">
      <alignment horizontal="center" vertical="center" wrapText="1"/>
      <protection locked="0"/>
    </xf>
    <xf numFmtId="0" fontId="23" fillId="12" borderId="40" xfId="4" applyFont="1" applyFill="1" applyBorder="1" applyAlignment="1" applyProtection="1">
      <alignment horizontal="center" vertical="center" wrapText="1"/>
      <protection locked="0"/>
    </xf>
    <xf numFmtId="0" fontId="23" fillId="8" borderId="36" xfId="4" applyFont="1" applyBorder="1" applyAlignment="1" applyProtection="1">
      <alignment horizontal="center" vertical="center" wrapText="1"/>
      <protection locked="0"/>
    </xf>
    <xf numFmtId="0" fontId="23" fillId="8" borderId="53" xfId="4" applyFont="1" applyBorder="1" applyAlignment="1" applyProtection="1">
      <alignment horizontal="center" vertical="center" wrapText="1"/>
      <protection locked="0"/>
    </xf>
    <xf numFmtId="0" fontId="23" fillId="8" borderId="33" xfId="4" applyFont="1" applyBorder="1" applyAlignment="1" applyProtection="1">
      <alignment horizontal="center" vertical="center" wrapText="1"/>
      <protection locked="0"/>
    </xf>
    <xf numFmtId="0" fontId="23" fillId="8" borderId="40" xfId="4" applyFont="1" applyBorder="1" applyAlignment="1" applyProtection="1">
      <alignment horizontal="center" vertical="center" wrapText="1"/>
      <protection locked="0"/>
    </xf>
    <xf numFmtId="0" fontId="33" fillId="8" borderId="26" xfId="4" applyFont="1" applyBorder="1" applyAlignment="1" applyProtection="1">
      <alignment horizontal="center" vertical="center" wrapText="1"/>
      <protection locked="0"/>
    </xf>
    <xf numFmtId="0" fontId="33" fillId="8" borderId="47" xfId="4" applyFont="1" applyBorder="1" applyAlignment="1" applyProtection="1">
      <alignment horizontal="center" vertical="center" wrapText="1"/>
      <protection locked="0"/>
    </xf>
    <xf numFmtId="0" fontId="33" fillId="12" borderId="26" xfId="4" applyFont="1" applyFill="1" applyBorder="1" applyAlignment="1" applyProtection="1">
      <alignment horizontal="center" vertical="center" wrapText="1"/>
      <protection locked="0"/>
    </xf>
    <xf numFmtId="0" fontId="33" fillId="12" borderId="47" xfId="4" applyFont="1" applyFill="1" applyBorder="1" applyAlignment="1" applyProtection="1">
      <alignment horizontal="center" vertical="center" wrapText="1"/>
      <protection locked="0"/>
    </xf>
    <xf numFmtId="0" fontId="33" fillId="12" borderId="30" xfId="4" applyFont="1" applyFill="1" applyBorder="1" applyAlignment="1" applyProtection="1">
      <alignment horizontal="center" vertical="center"/>
      <protection locked="0"/>
    </xf>
    <xf numFmtId="0" fontId="33" fillId="12" borderId="4" xfId="4" applyFont="1" applyFill="1" applyBorder="1" applyAlignment="1" applyProtection="1">
      <alignment horizontal="center" vertical="center"/>
      <protection locked="0"/>
    </xf>
    <xf numFmtId="0" fontId="33" fillId="12" borderId="36" xfId="4" applyFont="1" applyFill="1" applyBorder="1" applyAlignment="1" applyProtection="1">
      <alignment horizontal="center" vertical="center"/>
      <protection locked="0"/>
    </xf>
    <xf numFmtId="0" fontId="33" fillId="12" borderId="53" xfId="4" applyFont="1" applyFill="1" applyBorder="1" applyAlignment="1" applyProtection="1">
      <alignment horizontal="center" vertical="center"/>
      <protection locked="0"/>
    </xf>
    <xf numFmtId="0" fontId="33" fillId="12" borderId="63" xfId="4" applyFont="1" applyFill="1" applyBorder="1" applyAlignment="1" applyProtection="1">
      <alignment horizontal="center" vertical="center"/>
      <protection locked="0"/>
    </xf>
    <xf numFmtId="0" fontId="33" fillId="12" borderId="61" xfId="4" applyFont="1" applyFill="1" applyBorder="1" applyAlignment="1" applyProtection="1">
      <alignment horizontal="center" vertical="center"/>
      <protection locked="0"/>
    </xf>
    <xf numFmtId="0" fontId="33" fillId="16" borderId="49" xfId="4" applyFont="1" applyFill="1" applyBorder="1" applyAlignment="1" applyProtection="1">
      <alignment horizontal="center" vertical="center"/>
      <protection locked="0"/>
    </xf>
    <xf numFmtId="0" fontId="33" fillId="16" borderId="59" xfId="4" applyFont="1" applyFill="1" applyBorder="1" applyAlignment="1" applyProtection="1">
      <alignment horizontal="center" vertical="center"/>
      <protection locked="0"/>
    </xf>
    <xf numFmtId="0" fontId="33" fillId="16" borderId="36" xfId="4" applyFont="1" applyFill="1" applyBorder="1" applyAlignment="1" applyProtection="1">
      <alignment horizontal="center" vertical="center"/>
      <protection locked="0"/>
    </xf>
    <xf numFmtId="0" fontId="33" fillId="16" borderId="61" xfId="4" applyFont="1" applyFill="1" applyBorder="1" applyAlignment="1" applyProtection="1">
      <alignment horizontal="center" vertical="center"/>
      <protection locked="0"/>
    </xf>
    <xf numFmtId="0" fontId="33" fillId="16" borderId="54" xfId="4" applyFont="1" applyFill="1" applyBorder="1" applyAlignment="1" applyProtection="1">
      <alignment horizontal="center" vertical="center"/>
      <protection locked="0"/>
    </xf>
    <xf numFmtId="0" fontId="33" fillId="16" borderId="53" xfId="4" applyFont="1" applyFill="1" applyBorder="1" applyAlignment="1" applyProtection="1">
      <alignment horizontal="center" vertical="center"/>
      <protection locked="0"/>
    </xf>
    <xf numFmtId="0" fontId="48" fillId="11" borderId="14" xfId="0" applyFont="1" applyFill="1" applyBorder="1" applyAlignment="1">
      <alignment horizontal="center" vertical="center" wrapText="1"/>
    </xf>
    <xf numFmtId="0" fontId="48" fillId="11" borderId="55" xfId="0" applyFont="1" applyFill="1" applyBorder="1" applyAlignment="1">
      <alignment horizontal="center" vertical="center" wrapText="1"/>
    </xf>
    <xf numFmtId="0" fontId="48" fillId="11" borderId="16" xfId="0" applyFont="1" applyFill="1" applyBorder="1" applyAlignment="1">
      <alignment horizontal="center" vertical="center" wrapText="1"/>
    </xf>
    <xf numFmtId="0" fontId="48" fillId="11" borderId="64" xfId="0" applyFont="1" applyFill="1" applyBorder="1" applyAlignment="1">
      <alignment horizontal="center" vertical="center" wrapText="1"/>
    </xf>
    <xf numFmtId="0" fontId="23" fillId="16" borderId="62" xfId="4" applyFont="1" applyFill="1" applyBorder="1" applyAlignment="1" applyProtection="1">
      <alignment horizontal="center" vertical="center" wrapText="1"/>
      <protection locked="0"/>
    </xf>
    <xf numFmtId="0" fontId="23" fillId="16" borderId="53" xfId="4" applyFont="1" applyFill="1" applyBorder="1" applyAlignment="1" applyProtection="1">
      <alignment horizontal="center" vertical="center" wrapText="1"/>
      <protection locked="0"/>
    </xf>
    <xf numFmtId="0" fontId="23" fillId="16" borderId="35" xfId="4" applyFont="1" applyFill="1" applyBorder="1" applyAlignment="1" applyProtection="1">
      <alignment horizontal="center" vertical="center" wrapText="1"/>
      <protection locked="0"/>
    </xf>
    <xf numFmtId="0" fontId="23" fillId="16" borderId="40" xfId="4" applyFont="1" applyFill="1" applyBorder="1" applyAlignment="1" applyProtection="1">
      <alignment horizontal="center" vertical="center" wrapText="1"/>
      <protection locked="0"/>
    </xf>
    <xf numFmtId="0" fontId="23" fillId="12" borderId="62" xfId="4" applyFont="1" applyFill="1" applyBorder="1" applyAlignment="1" applyProtection="1">
      <alignment horizontal="center" vertical="center" wrapText="1"/>
      <protection locked="0"/>
    </xf>
    <xf numFmtId="0" fontId="31" fillId="0" borderId="0" xfId="0" applyFont="1" applyAlignment="1">
      <alignment horizontal="left" vertical="center"/>
    </xf>
    <xf numFmtId="0" fontId="23" fillId="10" borderId="16" xfId="0" applyFont="1" applyFill="1" applyBorder="1" applyAlignment="1">
      <alignment horizontal="center" vertical="center"/>
    </xf>
    <xf numFmtId="0" fontId="23" fillId="10" borderId="17" xfId="0" applyFont="1" applyFill="1" applyBorder="1" applyAlignment="1">
      <alignment horizontal="center" vertical="center"/>
    </xf>
    <xf numFmtId="0" fontId="23" fillId="10" borderId="18" xfId="0" applyFont="1" applyFill="1" applyBorder="1" applyAlignment="1">
      <alignment horizontal="center" vertical="center"/>
    </xf>
    <xf numFmtId="0" fontId="23" fillId="10" borderId="18" xfId="0" applyFont="1" applyFill="1" applyBorder="1" applyAlignment="1">
      <alignment horizontal="left" vertical="center" wrapText="1" indent="1"/>
    </xf>
    <xf numFmtId="0" fontId="23" fillId="10" borderId="20" xfId="0" applyFont="1" applyFill="1" applyBorder="1" applyAlignment="1">
      <alignment horizontal="left" vertical="center" wrapText="1" indent="1"/>
    </xf>
    <xf numFmtId="0" fontId="23" fillId="10" borderId="23" xfId="0" applyFont="1" applyFill="1" applyBorder="1" applyAlignment="1">
      <alignment horizontal="left" vertical="center" wrapText="1" indent="1"/>
    </xf>
    <xf numFmtId="0" fontId="23" fillId="12" borderId="35" xfId="4" applyFont="1" applyFill="1" applyBorder="1" applyAlignment="1" applyProtection="1">
      <alignment horizontal="center" vertical="center" wrapText="1"/>
      <protection locked="0"/>
    </xf>
    <xf numFmtId="0" fontId="23" fillId="0" borderId="65" xfId="0" applyFont="1" applyBorder="1" applyAlignment="1">
      <alignment horizontal="left" vertical="center" wrapText="1" indent="1"/>
    </xf>
    <xf numFmtId="0" fontId="48" fillId="16" borderId="9" xfId="0" applyFont="1" applyFill="1" applyBorder="1" applyAlignment="1">
      <alignment horizontal="center" vertical="center"/>
    </xf>
    <xf numFmtId="0" fontId="48" fillId="16" borderId="37" xfId="0" applyFont="1" applyFill="1" applyBorder="1" applyAlignment="1">
      <alignment horizontal="center" vertical="center"/>
    </xf>
    <xf numFmtId="0" fontId="48" fillId="11" borderId="9" xfId="0" applyFont="1" applyFill="1" applyBorder="1" applyAlignment="1">
      <alignment horizontal="center" vertical="center"/>
    </xf>
    <xf numFmtId="0" fontId="48" fillId="11" borderId="8" xfId="0" applyFont="1" applyFill="1" applyBorder="1" applyAlignment="1">
      <alignment horizontal="center" vertical="center"/>
    </xf>
    <xf numFmtId="0" fontId="15" fillId="3" borderId="0" xfId="0" applyFont="1" applyFill="1" applyAlignment="1">
      <alignment horizontal="left" vertical="center" wrapText="1"/>
    </xf>
    <xf numFmtId="3" fontId="14" fillId="2" borderId="39" xfId="0" applyNumberFormat="1" applyFont="1" applyFill="1" applyBorder="1" applyAlignment="1" applyProtection="1">
      <alignment horizontal="center" vertical="center" wrapText="1"/>
      <protection locked="0"/>
    </xf>
    <xf numFmtId="3" fontId="14" fillId="2" borderId="27" xfId="0"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35" fillId="3" borderId="19"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0" xfId="0" applyFont="1" applyFill="1" applyAlignment="1">
      <alignment horizontal="center" vertical="center"/>
    </xf>
    <xf numFmtId="0" fontId="14" fillId="2" borderId="39"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5" fillId="2" borderId="42" xfId="0" applyFont="1" applyFill="1" applyBorder="1" applyAlignment="1">
      <alignment horizontal="left" vertical="center" wrapText="1" indent="1"/>
    </xf>
    <xf numFmtId="0" fontId="15" fillId="2" borderId="44" xfId="0" applyFont="1" applyFill="1" applyBorder="1" applyAlignment="1">
      <alignment horizontal="left" vertical="center" wrapText="1" indent="1"/>
    </xf>
    <xf numFmtId="0" fontId="15" fillId="2" borderId="45" xfId="0" applyFont="1" applyFill="1" applyBorder="1" applyAlignment="1">
      <alignment horizontal="left" vertical="center" wrapText="1" indent="1"/>
    </xf>
    <xf numFmtId="0" fontId="15" fillId="2" borderId="47" xfId="0" applyFont="1" applyFill="1" applyBorder="1" applyAlignment="1">
      <alignment horizontal="left" vertical="center" wrapText="1" indent="1"/>
    </xf>
    <xf numFmtId="166" fontId="14" fillId="2" borderId="39" xfId="5" applyNumberFormat="1" applyFont="1" applyFill="1" applyBorder="1" applyAlignment="1" applyProtection="1">
      <alignment horizontal="center" vertical="center" wrapText="1"/>
      <protection locked="0"/>
    </xf>
    <xf numFmtId="166" fontId="14" fillId="2" borderId="27" xfId="5" applyNumberFormat="1" applyFont="1" applyFill="1" applyBorder="1" applyAlignment="1" applyProtection="1">
      <alignment horizontal="center" vertical="center" wrapText="1"/>
      <protection locked="0"/>
    </xf>
    <xf numFmtId="3" fontId="14" fillId="2" borderId="39" xfId="0" applyNumberFormat="1" applyFont="1" applyFill="1" applyBorder="1" applyAlignment="1" applyProtection="1">
      <alignment horizontal="left" vertical="center" wrapText="1" indent="1"/>
      <protection locked="0"/>
    </xf>
    <xf numFmtId="3" fontId="14" fillId="2" borderId="27" xfId="0" applyNumberFormat="1" applyFont="1" applyFill="1" applyBorder="1" applyAlignment="1" applyProtection="1">
      <alignment horizontal="left" vertical="center" wrapText="1" indent="1"/>
      <protection locked="0"/>
    </xf>
    <xf numFmtId="0" fontId="14" fillId="2" borderId="39" xfId="0" applyFont="1" applyFill="1" applyBorder="1" applyAlignment="1" applyProtection="1">
      <alignment horizontal="left" vertical="center" wrapText="1" indent="1"/>
      <protection locked="0"/>
    </xf>
    <xf numFmtId="0" fontId="14" fillId="2" borderId="27" xfId="0" applyFont="1" applyFill="1" applyBorder="1" applyAlignment="1" applyProtection="1">
      <alignment horizontal="left" vertical="center" wrapText="1" indent="1"/>
      <protection locked="0"/>
    </xf>
    <xf numFmtId="0" fontId="14" fillId="3" borderId="0" xfId="0" applyFont="1" applyFill="1" applyAlignment="1">
      <alignment horizontal="left" vertical="center" wrapText="1"/>
    </xf>
    <xf numFmtId="0" fontId="14" fillId="3" borderId="20" xfId="0" applyFont="1" applyFill="1" applyBorder="1" applyAlignment="1">
      <alignment horizontal="left" vertical="center" wrapText="1"/>
    </xf>
    <xf numFmtId="0" fontId="15" fillId="2" borderId="43" xfId="0" applyFont="1" applyFill="1" applyBorder="1" applyAlignment="1">
      <alignment horizontal="left" vertical="center" wrapText="1" indent="1"/>
    </xf>
    <xf numFmtId="0" fontId="15" fillId="2" borderId="46" xfId="0" applyFont="1" applyFill="1" applyBorder="1" applyAlignment="1">
      <alignment horizontal="left" vertical="center" wrapText="1" indent="1"/>
    </xf>
    <xf numFmtId="0" fontId="15" fillId="3" borderId="0" xfId="0" applyFont="1" applyFill="1" applyAlignment="1">
      <alignment horizontal="center" vertical="center" wrapText="1"/>
    </xf>
    <xf numFmtId="0" fontId="15" fillId="2" borderId="3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32" fillId="3" borderId="0" xfId="0" applyFont="1" applyFill="1" applyAlignment="1">
      <alignment vertical="center" wrapText="1"/>
    </xf>
    <xf numFmtId="3" fontId="14" fillId="3" borderId="0" xfId="0" applyNumberFormat="1" applyFont="1" applyFill="1" applyAlignment="1" applyProtection="1">
      <alignment vertical="center" wrapText="1"/>
      <protection locked="0"/>
    </xf>
    <xf numFmtId="3" fontId="14" fillId="2" borderId="39" xfId="0" applyNumberFormat="1" applyFont="1" applyFill="1" applyBorder="1" applyAlignment="1" applyProtection="1">
      <alignment vertical="center" wrapText="1"/>
      <protection locked="0"/>
    </xf>
    <xf numFmtId="3" fontId="14" fillId="2" borderId="27" xfId="0" applyNumberFormat="1" applyFont="1" applyFill="1" applyBorder="1" applyAlignment="1" applyProtection="1">
      <alignment vertical="center" wrapText="1"/>
      <protection locked="0"/>
    </xf>
    <xf numFmtId="3" fontId="14" fillId="3" borderId="14" xfId="0" applyNumberFormat="1" applyFont="1" applyFill="1" applyBorder="1" applyAlignment="1" applyProtection="1">
      <alignment horizontal="center" vertical="center" wrapText="1"/>
      <protection locked="0"/>
    </xf>
    <xf numFmtId="0" fontId="14" fillId="3" borderId="0" xfId="0" applyFont="1" applyFill="1" applyAlignment="1" applyProtection="1">
      <alignment vertical="center" wrapText="1"/>
      <protection locked="0"/>
    </xf>
    <xf numFmtId="0" fontId="14" fillId="2" borderId="39" xfId="0" applyFont="1" applyFill="1" applyBorder="1" applyAlignment="1" applyProtection="1">
      <alignment vertical="center" wrapText="1"/>
      <protection locked="0"/>
    </xf>
    <xf numFmtId="0" fontId="14" fillId="2" borderId="27" xfId="0" applyFont="1" applyFill="1" applyBorder="1" applyAlignment="1" applyProtection="1">
      <alignment vertical="center" wrapText="1"/>
      <protection locked="0"/>
    </xf>
    <xf numFmtId="0" fontId="15" fillId="3" borderId="22" xfId="0" applyFont="1" applyFill="1" applyBorder="1" applyAlignment="1">
      <alignment horizontal="left"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8">
    <cellStyle name="Bad" xfId="3" builtinId="27"/>
    <cellStyle name="Comma" xfId="5" builtinId="3"/>
    <cellStyle name="Followed Hyperlink" xfId="7" builtinId="9" hidden="1"/>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2.png"/><Relationship Id="rId1" Type="http://schemas.openxmlformats.org/officeDocument/2006/relationships/customXml" Target="../ink/ink1.xml"/><Relationship Id="rId4" Type="http://schemas.openxmlformats.org/officeDocument/2006/relationships/image" Target="../media/image20.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685800</xdr:colOff>
      <xdr:row>0</xdr:row>
      <xdr:rowOff>152400</xdr:rowOff>
    </xdr:from>
    <xdr:to>
      <xdr:col>2</xdr:col>
      <xdr:colOff>923925</xdr:colOff>
      <xdr:row>6</xdr:row>
      <xdr:rowOff>47625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819150" y="152400"/>
          <a:ext cx="92392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190500"/>
          <a:ext cx="892175" cy="581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6</xdr:row>
          <xdr:rowOff>292100</xdr:rowOff>
        </xdr:from>
        <xdr:to>
          <xdr:col>5</xdr:col>
          <xdr:colOff>3073400</xdr:colOff>
          <xdr:row>6</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6</xdr:row>
          <xdr:rowOff>50800</xdr:rowOff>
        </xdr:from>
        <xdr:to>
          <xdr:col>5</xdr:col>
          <xdr:colOff>1866900</xdr:colOff>
          <xdr:row>6</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3495675" y="4781550"/>
              <a:ext cx="1066800" cy="134302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3495675" y="6096000"/>
              <a:ext cx="1066800" cy="12858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10" name="Group 9">
              <a:extLst>
                <a:ext uri="{FF2B5EF4-FFF2-40B4-BE49-F238E27FC236}">
                  <a16:creationId xmlns:a16="http://schemas.microsoft.com/office/drawing/2014/main" id="{00000000-0008-0000-0300-00000A000000}"/>
                </a:ext>
              </a:extLst>
            </xdr:cNvPr>
            <xdr:cNvGrpSpPr/>
          </xdr:nvGrpSpPr>
          <xdr:grpSpPr>
            <a:xfrm>
              <a:off x="3495675" y="7353300"/>
              <a:ext cx="1066800" cy="65722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13</xdr:row>
          <xdr:rowOff>219075</xdr:rowOff>
        </xdr:to>
        <xdr:grpSp>
          <xdr:nvGrpSpPr>
            <xdr:cNvPr id="13" name="Group 12">
              <a:extLst>
                <a:ext uri="{FF2B5EF4-FFF2-40B4-BE49-F238E27FC236}">
                  <a16:creationId xmlns:a16="http://schemas.microsoft.com/office/drawing/2014/main" id="{00000000-0008-0000-0300-00000D000000}"/>
                </a:ext>
              </a:extLst>
            </xdr:cNvPr>
            <xdr:cNvGrpSpPr/>
          </xdr:nvGrpSpPr>
          <xdr:grpSpPr>
            <a:xfrm>
              <a:off x="3495675" y="798195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0</xdr:rowOff>
        </xdr:from>
        <xdr:to>
          <xdr:col>4</xdr:col>
          <xdr:colOff>1066800</xdr:colOff>
          <xdr:row>10</xdr:row>
          <xdr:rowOff>28575</xdr:rowOff>
        </xdr:to>
        <xdr:grpSp>
          <xdr:nvGrpSpPr>
            <xdr:cNvPr id="16" name="Group 15">
              <a:extLst>
                <a:ext uri="{FF2B5EF4-FFF2-40B4-BE49-F238E27FC236}">
                  <a16:creationId xmlns:a16="http://schemas.microsoft.com/office/drawing/2014/main" id="{00000000-0008-0000-0300-000010000000}"/>
                </a:ext>
              </a:extLst>
            </xdr:cNvPr>
            <xdr:cNvGrpSpPr/>
          </xdr:nvGrpSpPr>
          <xdr:grpSpPr>
            <a:xfrm>
              <a:off x="5743575" y="3752850"/>
              <a:ext cx="1066800" cy="10572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5013</xdr:rowOff>
        </xdr:from>
        <xdr:to>
          <xdr:col>4</xdr:col>
          <xdr:colOff>1066800</xdr:colOff>
          <xdr:row>11</xdr:row>
          <xdr:rowOff>33588</xdr:rowOff>
        </xdr:to>
        <xdr:grpSp>
          <xdr:nvGrpSpPr>
            <xdr:cNvPr id="19" name="Group 18">
              <a:extLst>
                <a:ext uri="{FF2B5EF4-FFF2-40B4-BE49-F238E27FC236}">
                  <a16:creationId xmlns:a16="http://schemas.microsoft.com/office/drawing/2014/main" id="{00000000-0008-0000-0300-000013000000}"/>
                </a:ext>
              </a:extLst>
            </xdr:cNvPr>
            <xdr:cNvGrpSpPr/>
          </xdr:nvGrpSpPr>
          <xdr:grpSpPr>
            <a:xfrm>
              <a:off x="5743575" y="4786563"/>
              <a:ext cx="1066800" cy="134302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15</xdr:row>
          <xdr:rowOff>28575</xdr:rowOff>
        </xdr:to>
        <xdr:grpSp>
          <xdr:nvGrpSpPr>
            <xdr:cNvPr id="22" name="Group 21">
              <a:extLst>
                <a:ext uri="{FF2B5EF4-FFF2-40B4-BE49-F238E27FC236}">
                  <a16:creationId xmlns:a16="http://schemas.microsoft.com/office/drawing/2014/main" id="{00000000-0008-0000-0300-000016000000}"/>
                </a:ext>
              </a:extLst>
            </xdr:cNvPr>
            <xdr:cNvGrpSpPr/>
          </xdr:nvGrpSpPr>
          <xdr:grpSpPr>
            <a:xfrm>
              <a:off x="3495675" y="9544050"/>
              <a:ext cx="1066800" cy="6572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5" name="Group 24">
              <a:extLst>
                <a:ext uri="{FF2B5EF4-FFF2-40B4-BE49-F238E27FC236}">
                  <a16:creationId xmlns:a16="http://schemas.microsoft.com/office/drawing/2014/main" id="{00000000-0008-0000-0300-000019000000}"/>
                </a:ext>
              </a:extLst>
            </xdr:cNvPr>
            <xdr:cNvGrpSpPr/>
          </xdr:nvGrpSpPr>
          <xdr:grpSpPr>
            <a:xfrm>
              <a:off x="3495675" y="10172700"/>
              <a:ext cx="1066800" cy="65722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8" name="Group 27">
              <a:extLst>
                <a:ext uri="{FF2B5EF4-FFF2-40B4-BE49-F238E27FC236}">
                  <a16:creationId xmlns:a16="http://schemas.microsoft.com/office/drawing/2014/main" id="{00000000-0008-0000-0300-00001C000000}"/>
                </a:ext>
              </a:extLst>
            </xdr:cNvPr>
            <xdr:cNvGrpSpPr/>
          </xdr:nvGrpSpPr>
          <xdr:grpSpPr>
            <a:xfrm>
              <a:off x="3495675" y="10801350"/>
              <a:ext cx="1066800" cy="9429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31" name="Group 30">
              <a:extLst>
                <a:ext uri="{FF2B5EF4-FFF2-40B4-BE49-F238E27FC236}">
                  <a16:creationId xmlns:a16="http://schemas.microsoft.com/office/drawing/2014/main" id="{00000000-0008-0000-0300-00001F000000}"/>
                </a:ext>
              </a:extLst>
            </xdr:cNvPr>
            <xdr:cNvGrpSpPr/>
          </xdr:nvGrpSpPr>
          <xdr:grpSpPr>
            <a:xfrm>
              <a:off x="3495675" y="11715750"/>
              <a:ext cx="1066800" cy="157162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3495675" y="13258800"/>
              <a:ext cx="1066800" cy="157162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7" name="Group 36">
              <a:extLst>
                <a:ext uri="{FF2B5EF4-FFF2-40B4-BE49-F238E27FC236}">
                  <a16:creationId xmlns:a16="http://schemas.microsoft.com/office/drawing/2014/main" id="{00000000-0008-0000-0300-000025000000}"/>
                </a:ext>
              </a:extLst>
            </xdr:cNvPr>
            <xdr:cNvGrpSpPr/>
          </xdr:nvGrpSpPr>
          <xdr:grpSpPr>
            <a:xfrm>
              <a:off x="3495675" y="14801850"/>
              <a:ext cx="1066800" cy="157162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40" name="Group 39">
              <a:extLst>
                <a:ext uri="{FF2B5EF4-FFF2-40B4-BE49-F238E27FC236}">
                  <a16:creationId xmlns:a16="http://schemas.microsoft.com/office/drawing/2014/main" id="{00000000-0008-0000-0300-000028000000}"/>
                </a:ext>
              </a:extLst>
            </xdr:cNvPr>
            <xdr:cNvGrpSpPr/>
          </xdr:nvGrpSpPr>
          <xdr:grpSpPr>
            <a:xfrm>
              <a:off x="3495675" y="163449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43" name="Group 42">
              <a:extLst>
                <a:ext uri="{FF2B5EF4-FFF2-40B4-BE49-F238E27FC236}">
                  <a16:creationId xmlns:a16="http://schemas.microsoft.com/office/drawing/2014/main" id="{00000000-0008-0000-0300-00002B000000}"/>
                </a:ext>
              </a:extLst>
            </xdr:cNvPr>
            <xdr:cNvGrpSpPr/>
          </xdr:nvGrpSpPr>
          <xdr:grpSpPr>
            <a:xfrm>
              <a:off x="3495675" y="18030825"/>
              <a:ext cx="1066800" cy="2705100"/>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6" name="Group 45">
              <a:extLst>
                <a:ext uri="{FF2B5EF4-FFF2-40B4-BE49-F238E27FC236}">
                  <a16:creationId xmlns:a16="http://schemas.microsoft.com/office/drawing/2014/main" id="{00000000-0008-0000-0300-00002E000000}"/>
                </a:ext>
              </a:extLst>
            </xdr:cNvPr>
            <xdr:cNvGrpSpPr/>
          </xdr:nvGrpSpPr>
          <xdr:grpSpPr>
            <a:xfrm>
              <a:off x="3495675" y="20707350"/>
              <a:ext cx="1066800" cy="65722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9" name="Group 48">
              <a:extLst>
                <a:ext uri="{FF2B5EF4-FFF2-40B4-BE49-F238E27FC236}">
                  <a16:creationId xmlns:a16="http://schemas.microsoft.com/office/drawing/2014/main" id="{00000000-0008-0000-0300-000031000000}"/>
                </a:ext>
              </a:extLst>
            </xdr:cNvPr>
            <xdr:cNvGrpSpPr/>
          </xdr:nvGrpSpPr>
          <xdr:grpSpPr>
            <a:xfrm>
              <a:off x="3495675" y="21336000"/>
              <a:ext cx="1066800" cy="6572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2" name="Group 51">
              <a:extLst>
                <a:ext uri="{FF2B5EF4-FFF2-40B4-BE49-F238E27FC236}">
                  <a16:creationId xmlns:a16="http://schemas.microsoft.com/office/drawing/2014/main" id="{00000000-0008-0000-0300-000034000000}"/>
                </a:ext>
              </a:extLst>
            </xdr:cNvPr>
            <xdr:cNvGrpSpPr/>
          </xdr:nvGrpSpPr>
          <xdr:grpSpPr>
            <a:xfrm>
              <a:off x="5743575" y="21336000"/>
              <a:ext cx="1066800" cy="6572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5" name="Group 54">
              <a:extLst>
                <a:ext uri="{FF2B5EF4-FFF2-40B4-BE49-F238E27FC236}">
                  <a16:creationId xmlns:a16="http://schemas.microsoft.com/office/drawing/2014/main" id="{00000000-0008-0000-0300-000037000000}"/>
                </a:ext>
              </a:extLst>
            </xdr:cNvPr>
            <xdr:cNvGrpSpPr/>
          </xdr:nvGrpSpPr>
          <xdr:grpSpPr>
            <a:xfrm>
              <a:off x="5743575" y="20707350"/>
              <a:ext cx="1066800" cy="65722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58" name="Group 57">
              <a:extLst>
                <a:ext uri="{FF2B5EF4-FFF2-40B4-BE49-F238E27FC236}">
                  <a16:creationId xmlns:a16="http://schemas.microsoft.com/office/drawing/2014/main" id="{00000000-0008-0000-0300-00003A000000}"/>
                </a:ext>
              </a:extLst>
            </xdr:cNvPr>
            <xdr:cNvGrpSpPr/>
          </xdr:nvGrpSpPr>
          <xdr:grpSpPr>
            <a:xfrm>
              <a:off x="5743575" y="18030825"/>
              <a:ext cx="1066800" cy="2705100"/>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61" name="Group 60">
              <a:extLst>
                <a:ext uri="{FF2B5EF4-FFF2-40B4-BE49-F238E27FC236}">
                  <a16:creationId xmlns:a16="http://schemas.microsoft.com/office/drawing/2014/main" id="{00000000-0008-0000-0300-00003D000000}"/>
                </a:ext>
              </a:extLst>
            </xdr:cNvPr>
            <xdr:cNvGrpSpPr/>
          </xdr:nvGrpSpPr>
          <xdr:grpSpPr>
            <a:xfrm>
              <a:off x="5743575" y="163449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4" name="Group 63">
              <a:extLst>
                <a:ext uri="{FF2B5EF4-FFF2-40B4-BE49-F238E27FC236}">
                  <a16:creationId xmlns:a16="http://schemas.microsoft.com/office/drawing/2014/main" id="{00000000-0008-0000-0300-000040000000}"/>
                </a:ext>
              </a:extLst>
            </xdr:cNvPr>
            <xdr:cNvGrpSpPr/>
          </xdr:nvGrpSpPr>
          <xdr:grpSpPr>
            <a:xfrm>
              <a:off x="5743575" y="14801850"/>
              <a:ext cx="1066800" cy="157162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67" name="Group 66">
              <a:extLst>
                <a:ext uri="{FF2B5EF4-FFF2-40B4-BE49-F238E27FC236}">
                  <a16:creationId xmlns:a16="http://schemas.microsoft.com/office/drawing/2014/main" id="{00000000-0008-0000-0300-000043000000}"/>
                </a:ext>
              </a:extLst>
            </xdr:cNvPr>
            <xdr:cNvGrpSpPr/>
          </xdr:nvGrpSpPr>
          <xdr:grpSpPr>
            <a:xfrm>
              <a:off x="5743575" y="13258800"/>
              <a:ext cx="1066800" cy="157162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3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3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0" name="Group 69">
              <a:extLst>
                <a:ext uri="{FF2B5EF4-FFF2-40B4-BE49-F238E27FC236}">
                  <a16:creationId xmlns:a16="http://schemas.microsoft.com/office/drawing/2014/main" id="{00000000-0008-0000-0300-000046000000}"/>
                </a:ext>
              </a:extLst>
            </xdr:cNvPr>
            <xdr:cNvGrpSpPr/>
          </xdr:nvGrpSpPr>
          <xdr:grpSpPr>
            <a:xfrm>
              <a:off x="5743575" y="11715750"/>
              <a:ext cx="1066800" cy="157162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3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3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3" name="Group 72">
              <a:extLst>
                <a:ext uri="{FF2B5EF4-FFF2-40B4-BE49-F238E27FC236}">
                  <a16:creationId xmlns:a16="http://schemas.microsoft.com/office/drawing/2014/main" id="{00000000-0008-0000-0300-000049000000}"/>
                </a:ext>
              </a:extLst>
            </xdr:cNvPr>
            <xdr:cNvGrpSpPr/>
          </xdr:nvGrpSpPr>
          <xdr:grpSpPr>
            <a:xfrm>
              <a:off x="5743575" y="10801350"/>
              <a:ext cx="1066800" cy="9429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6" name="Group 75">
              <a:extLst>
                <a:ext uri="{FF2B5EF4-FFF2-40B4-BE49-F238E27FC236}">
                  <a16:creationId xmlns:a16="http://schemas.microsoft.com/office/drawing/2014/main" id="{00000000-0008-0000-0300-00004C000000}"/>
                </a:ext>
              </a:extLst>
            </xdr:cNvPr>
            <xdr:cNvGrpSpPr/>
          </xdr:nvGrpSpPr>
          <xdr:grpSpPr>
            <a:xfrm>
              <a:off x="5743575" y="10172700"/>
              <a:ext cx="1066800" cy="65722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15</xdr:row>
          <xdr:rowOff>28575</xdr:rowOff>
        </xdr:to>
        <xdr:grpSp>
          <xdr:nvGrpSpPr>
            <xdr:cNvPr id="79" name="Group 78">
              <a:extLst>
                <a:ext uri="{FF2B5EF4-FFF2-40B4-BE49-F238E27FC236}">
                  <a16:creationId xmlns:a16="http://schemas.microsoft.com/office/drawing/2014/main" id="{00000000-0008-0000-0300-00004F000000}"/>
                </a:ext>
              </a:extLst>
            </xdr:cNvPr>
            <xdr:cNvGrpSpPr/>
          </xdr:nvGrpSpPr>
          <xdr:grpSpPr>
            <a:xfrm>
              <a:off x="5743575" y="9544050"/>
              <a:ext cx="1066800" cy="6572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13</xdr:row>
          <xdr:rowOff>219075</xdr:rowOff>
        </xdr:to>
        <xdr:grpSp>
          <xdr:nvGrpSpPr>
            <xdr:cNvPr id="82" name="Group 81">
              <a:extLst>
                <a:ext uri="{FF2B5EF4-FFF2-40B4-BE49-F238E27FC236}">
                  <a16:creationId xmlns:a16="http://schemas.microsoft.com/office/drawing/2014/main" id="{00000000-0008-0000-0300-000052000000}"/>
                </a:ext>
              </a:extLst>
            </xdr:cNvPr>
            <xdr:cNvGrpSpPr/>
          </xdr:nvGrpSpPr>
          <xdr:grpSpPr>
            <a:xfrm>
              <a:off x="5743575" y="798195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0</xdr:rowOff>
        </xdr:from>
        <xdr:to>
          <xdr:col>4</xdr:col>
          <xdr:colOff>1066800</xdr:colOff>
          <xdr:row>12</xdr:row>
          <xdr:rowOff>28575</xdr:rowOff>
        </xdr:to>
        <xdr:grpSp>
          <xdr:nvGrpSpPr>
            <xdr:cNvPr id="85" name="Group 84">
              <a:extLst>
                <a:ext uri="{FF2B5EF4-FFF2-40B4-BE49-F238E27FC236}">
                  <a16:creationId xmlns:a16="http://schemas.microsoft.com/office/drawing/2014/main" id="{00000000-0008-0000-0300-000055000000}"/>
                </a:ext>
              </a:extLst>
            </xdr:cNvPr>
            <xdr:cNvGrpSpPr/>
          </xdr:nvGrpSpPr>
          <xdr:grpSpPr>
            <a:xfrm>
              <a:off x="5743575" y="6096000"/>
              <a:ext cx="1066800" cy="12858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8" name="Group 87">
              <a:extLst>
                <a:ext uri="{FF2B5EF4-FFF2-40B4-BE49-F238E27FC236}">
                  <a16:creationId xmlns:a16="http://schemas.microsoft.com/office/drawing/2014/main" id="{00000000-0008-0000-0300-000058000000}"/>
                </a:ext>
              </a:extLst>
            </xdr:cNvPr>
            <xdr:cNvGrpSpPr/>
          </xdr:nvGrpSpPr>
          <xdr:grpSpPr>
            <a:xfrm>
              <a:off x="5743575" y="7353300"/>
              <a:ext cx="1066800" cy="65722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0</xdr:rowOff>
        </xdr:from>
        <xdr:to>
          <xdr:col>3</xdr:col>
          <xdr:colOff>1066800</xdr:colOff>
          <xdr:row>10</xdr:row>
          <xdr:rowOff>28575</xdr:rowOff>
        </xdr:to>
        <xdr:grpSp>
          <xdr:nvGrpSpPr>
            <xdr:cNvPr id="91" name="Group 90">
              <a:extLst>
                <a:ext uri="{FF2B5EF4-FFF2-40B4-BE49-F238E27FC236}">
                  <a16:creationId xmlns:a16="http://schemas.microsoft.com/office/drawing/2014/main" id="{00000000-0008-0000-0300-00005B000000}"/>
                </a:ext>
              </a:extLst>
            </xdr:cNvPr>
            <xdr:cNvGrpSpPr/>
          </xdr:nvGrpSpPr>
          <xdr:grpSpPr>
            <a:xfrm>
              <a:off x="3495675" y="3752850"/>
              <a:ext cx="1066800" cy="10572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3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49</xdr:row>
      <xdr:rowOff>0</xdr:rowOff>
    </xdr:from>
    <xdr:to>
      <xdr:col>3</xdr:col>
      <xdr:colOff>1855304</xdr:colOff>
      <xdr:row>49</xdr:row>
      <xdr:rowOff>219075</xdr:rowOff>
    </xdr:to>
    <xdr:grpSp>
      <xdr:nvGrpSpPr>
        <xdr:cNvPr id="94" name="Group 93">
          <a:extLst>
            <a:ext uri="{FF2B5EF4-FFF2-40B4-BE49-F238E27FC236}">
              <a16:creationId xmlns:a16="http://schemas.microsoft.com/office/drawing/2014/main" id="{00000000-0008-0000-0300-00005E000000}"/>
            </a:ext>
          </a:extLst>
        </xdr:cNvPr>
        <xdr:cNvGrpSpPr/>
      </xdr:nvGrpSpPr>
      <xdr:grpSpPr>
        <a:xfrm>
          <a:off x="3495675" y="3023235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3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3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3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0</xdr:rowOff>
        </xdr:to>
        <xdr:grpSp>
          <xdr:nvGrpSpPr>
            <xdr:cNvPr id="98" name="Group 97">
              <a:extLst>
                <a:ext uri="{FF2B5EF4-FFF2-40B4-BE49-F238E27FC236}">
                  <a16:creationId xmlns:a16="http://schemas.microsoft.com/office/drawing/2014/main" id="{00000000-0008-0000-0300-000062000000}"/>
                </a:ext>
              </a:extLst>
            </xdr:cNvPr>
            <xdr:cNvGrpSpPr/>
          </xdr:nvGrpSpPr>
          <xdr:grpSpPr>
            <a:xfrm>
              <a:off x="5743575" y="25203150"/>
              <a:ext cx="1066800" cy="504825"/>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3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3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49</xdr:row>
          <xdr:rowOff>161925</xdr:rowOff>
        </xdr:from>
        <xdr:to>
          <xdr:col>4</xdr:col>
          <xdr:colOff>2295525</xdr:colOff>
          <xdr:row>49</xdr:row>
          <xdr:rowOff>495300</xdr:rowOff>
        </xdr:to>
        <xdr:grpSp>
          <xdr:nvGrpSpPr>
            <xdr:cNvPr id="101" name="Group 135">
              <a:extLst>
                <a:ext uri="{FF2B5EF4-FFF2-40B4-BE49-F238E27FC236}">
                  <a16:creationId xmlns:a16="http://schemas.microsoft.com/office/drawing/2014/main" id="{00000000-0008-0000-0300-000065000000}"/>
                </a:ext>
              </a:extLst>
            </xdr:cNvPr>
            <xdr:cNvGrpSpPr>
              <a:grpSpLocks/>
            </xdr:cNvGrpSpPr>
          </xdr:nvGrpSpPr>
          <xdr:grpSpPr bwMode="auto">
            <a:xfrm>
              <a:off x="5781674" y="30394275"/>
              <a:ext cx="2257424"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3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3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3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63</xdr:row>
          <xdr:rowOff>0</xdr:rowOff>
        </xdr:from>
        <xdr:to>
          <xdr:col>4</xdr:col>
          <xdr:colOff>1855304</xdr:colOff>
          <xdr:row>64</xdr:row>
          <xdr:rowOff>0</xdr:rowOff>
        </xdr:to>
        <xdr:grpSp>
          <xdr:nvGrpSpPr>
            <xdr:cNvPr id="105" name="Group 104">
              <a:extLst>
                <a:ext uri="{FF2B5EF4-FFF2-40B4-BE49-F238E27FC236}">
                  <a16:creationId xmlns:a16="http://schemas.microsoft.com/office/drawing/2014/main" id="{00000000-0008-0000-0300-000069000000}"/>
                </a:ext>
              </a:extLst>
            </xdr:cNvPr>
            <xdr:cNvGrpSpPr/>
          </xdr:nvGrpSpPr>
          <xdr:grpSpPr>
            <a:xfrm>
              <a:off x="5743575" y="3629025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3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3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3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6</xdr:row>
          <xdr:rowOff>292100</xdr:rowOff>
        </xdr:from>
        <xdr:to>
          <xdr:col>5</xdr:col>
          <xdr:colOff>3073400</xdr:colOff>
          <xdr:row>6</xdr:row>
          <xdr:rowOff>444500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3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6</xdr:row>
          <xdr:rowOff>50800</xdr:rowOff>
        </xdr:from>
        <xdr:to>
          <xdr:col>5</xdr:col>
          <xdr:colOff>1866900</xdr:colOff>
          <xdr:row>6</xdr:row>
          <xdr:rowOff>254000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3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111" name="Group 3">
              <a:extLst>
                <a:ext uri="{FF2B5EF4-FFF2-40B4-BE49-F238E27FC236}">
                  <a16:creationId xmlns:a16="http://schemas.microsoft.com/office/drawing/2014/main" id="{00000000-0008-0000-0300-00006F000000}"/>
                </a:ext>
              </a:extLst>
            </xdr:cNvPr>
            <xdr:cNvGrpSpPr/>
          </xdr:nvGrpSpPr>
          <xdr:grpSpPr>
            <a:xfrm>
              <a:off x="3495675" y="4781550"/>
              <a:ext cx="1066800" cy="1343025"/>
              <a:chOff x="3057525" y="5286375"/>
              <a:chExt cx="1066800" cy="219075"/>
            </a:xfrm>
          </xdr:grpSpPr>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300-00004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300-00004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114" name="Group 6">
              <a:extLst>
                <a:ext uri="{FF2B5EF4-FFF2-40B4-BE49-F238E27FC236}">
                  <a16:creationId xmlns:a16="http://schemas.microsoft.com/office/drawing/2014/main" id="{00000000-0008-0000-0300-000072000000}"/>
                </a:ext>
              </a:extLst>
            </xdr:cNvPr>
            <xdr:cNvGrpSpPr/>
          </xdr:nvGrpSpPr>
          <xdr:grpSpPr>
            <a:xfrm>
              <a:off x="3495675" y="6096000"/>
              <a:ext cx="1066800" cy="1285875"/>
              <a:chOff x="3057525" y="5286375"/>
              <a:chExt cx="1066800" cy="219075"/>
            </a:xfrm>
          </xdr:grpSpPr>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300-00004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300-00004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117" name="Group 9">
              <a:extLst>
                <a:ext uri="{FF2B5EF4-FFF2-40B4-BE49-F238E27FC236}">
                  <a16:creationId xmlns:a16="http://schemas.microsoft.com/office/drawing/2014/main" id="{00000000-0008-0000-0300-000075000000}"/>
                </a:ext>
              </a:extLst>
            </xdr:cNvPr>
            <xdr:cNvGrpSpPr/>
          </xdr:nvGrpSpPr>
          <xdr:grpSpPr>
            <a:xfrm>
              <a:off x="3495675" y="7353300"/>
              <a:ext cx="1066800" cy="657225"/>
              <a:chOff x="3057525" y="5286375"/>
              <a:chExt cx="1066800" cy="219075"/>
            </a:xfrm>
          </xdr:grpSpPr>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300-00004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300-00004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13</xdr:row>
          <xdr:rowOff>219075</xdr:rowOff>
        </xdr:to>
        <xdr:grpSp>
          <xdr:nvGrpSpPr>
            <xdr:cNvPr id="120" name="Group 12">
              <a:extLst>
                <a:ext uri="{FF2B5EF4-FFF2-40B4-BE49-F238E27FC236}">
                  <a16:creationId xmlns:a16="http://schemas.microsoft.com/office/drawing/2014/main" id="{00000000-0008-0000-0300-000078000000}"/>
                </a:ext>
              </a:extLst>
            </xdr:cNvPr>
            <xdr:cNvGrpSpPr/>
          </xdr:nvGrpSpPr>
          <xdr:grpSpPr>
            <a:xfrm>
              <a:off x="3495675" y="7981950"/>
              <a:ext cx="1066800" cy="219075"/>
              <a:chOff x="3057525" y="5286375"/>
              <a:chExt cx="1066800" cy="219075"/>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300-00004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300-00005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0</xdr:rowOff>
        </xdr:from>
        <xdr:to>
          <xdr:col>4</xdr:col>
          <xdr:colOff>1066800</xdr:colOff>
          <xdr:row>10</xdr:row>
          <xdr:rowOff>28575</xdr:rowOff>
        </xdr:to>
        <xdr:grpSp>
          <xdr:nvGrpSpPr>
            <xdr:cNvPr id="123" name="Group 15">
              <a:extLst>
                <a:ext uri="{FF2B5EF4-FFF2-40B4-BE49-F238E27FC236}">
                  <a16:creationId xmlns:a16="http://schemas.microsoft.com/office/drawing/2014/main" id="{00000000-0008-0000-0300-00007B000000}"/>
                </a:ext>
              </a:extLst>
            </xdr:cNvPr>
            <xdr:cNvGrpSpPr/>
          </xdr:nvGrpSpPr>
          <xdr:grpSpPr>
            <a:xfrm>
              <a:off x="5743575" y="3752850"/>
              <a:ext cx="1066800" cy="1057275"/>
              <a:chOff x="3057525" y="5286375"/>
              <a:chExt cx="1066800" cy="219075"/>
            </a:xfrm>
          </xdr:grpSpPr>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300-00005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300-00005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5013</xdr:rowOff>
        </xdr:from>
        <xdr:to>
          <xdr:col>4</xdr:col>
          <xdr:colOff>1066800</xdr:colOff>
          <xdr:row>11</xdr:row>
          <xdr:rowOff>33588</xdr:rowOff>
        </xdr:to>
        <xdr:grpSp>
          <xdr:nvGrpSpPr>
            <xdr:cNvPr id="126" name="Group 18">
              <a:extLst>
                <a:ext uri="{FF2B5EF4-FFF2-40B4-BE49-F238E27FC236}">
                  <a16:creationId xmlns:a16="http://schemas.microsoft.com/office/drawing/2014/main" id="{00000000-0008-0000-0300-00007E000000}"/>
                </a:ext>
              </a:extLst>
            </xdr:cNvPr>
            <xdr:cNvGrpSpPr/>
          </xdr:nvGrpSpPr>
          <xdr:grpSpPr>
            <a:xfrm>
              <a:off x="5743575" y="4786563"/>
              <a:ext cx="1066800" cy="1343025"/>
              <a:chOff x="3057525" y="5286375"/>
              <a:chExt cx="1066800" cy="219075"/>
            </a:xfrm>
          </xdr:grpSpPr>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300-00005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300-00005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15</xdr:row>
          <xdr:rowOff>28575</xdr:rowOff>
        </xdr:to>
        <xdr:grpSp>
          <xdr:nvGrpSpPr>
            <xdr:cNvPr id="129" name="Group 21">
              <a:extLst>
                <a:ext uri="{FF2B5EF4-FFF2-40B4-BE49-F238E27FC236}">
                  <a16:creationId xmlns:a16="http://schemas.microsoft.com/office/drawing/2014/main" id="{00000000-0008-0000-0300-000081000000}"/>
                </a:ext>
              </a:extLst>
            </xdr:cNvPr>
            <xdr:cNvGrpSpPr/>
          </xdr:nvGrpSpPr>
          <xdr:grpSpPr>
            <a:xfrm>
              <a:off x="3495675" y="9544050"/>
              <a:ext cx="1066800" cy="657225"/>
              <a:chOff x="3057525" y="5286375"/>
              <a:chExt cx="1066800" cy="219075"/>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300-00005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300-00005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132" name="Group 24">
              <a:extLst>
                <a:ext uri="{FF2B5EF4-FFF2-40B4-BE49-F238E27FC236}">
                  <a16:creationId xmlns:a16="http://schemas.microsoft.com/office/drawing/2014/main" id="{00000000-0008-0000-0300-000084000000}"/>
                </a:ext>
              </a:extLst>
            </xdr:cNvPr>
            <xdr:cNvGrpSpPr/>
          </xdr:nvGrpSpPr>
          <xdr:grpSpPr>
            <a:xfrm>
              <a:off x="3495675" y="10172700"/>
              <a:ext cx="1066800" cy="657225"/>
              <a:chOff x="3057525" y="5286375"/>
              <a:chExt cx="1066800" cy="219075"/>
            </a:xfrm>
          </xdr:grpSpPr>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300-00005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300-00005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5" name="Group 27">
              <a:extLst>
                <a:ext uri="{FF2B5EF4-FFF2-40B4-BE49-F238E27FC236}">
                  <a16:creationId xmlns:a16="http://schemas.microsoft.com/office/drawing/2014/main" id="{00000000-0008-0000-0300-000087000000}"/>
                </a:ext>
              </a:extLst>
            </xdr:cNvPr>
            <xdr:cNvGrpSpPr/>
          </xdr:nvGrpSpPr>
          <xdr:grpSpPr>
            <a:xfrm>
              <a:off x="3495675" y="10801350"/>
              <a:ext cx="1066800" cy="942975"/>
              <a:chOff x="3057525" y="5286375"/>
              <a:chExt cx="1066800" cy="219075"/>
            </a:xfrm>
          </xdr:grpSpPr>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300-00005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300-00005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38" name="Group 30">
              <a:extLst>
                <a:ext uri="{FF2B5EF4-FFF2-40B4-BE49-F238E27FC236}">
                  <a16:creationId xmlns:a16="http://schemas.microsoft.com/office/drawing/2014/main" id="{00000000-0008-0000-0300-00008A000000}"/>
                </a:ext>
              </a:extLst>
            </xdr:cNvPr>
            <xdr:cNvGrpSpPr/>
          </xdr:nvGrpSpPr>
          <xdr:grpSpPr>
            <a:xfrm>
              <a:off x="3495675" y="11715750"/>
              <a:ext cx="1066800" cy="1571625"/>
              <a:chOff x="3057525" y="5286375"/>
              <a:chExt cx="1066800" cy="219075"/>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300-00005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300-00005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141" name="Group 33">
              <a:extLst>
                <a:ext uri="{FF2B5EF4-FFF2-40B4-BE49-F238E27FC236}">
                  <a16:creationId xmlns:a16="http://schemas.microsoft.com/office/drawing/2014/main" id="{00000000-0008-0000-0300-00008D000000}"/>
                </a:ext>
              </a:extLst>
            </xdr:cNvPr>
            <xdr:cNvGrpSpPr/>
          </xdr:nvGrpSpPr>
          <xdr:grpSpPr>
            <a:xfrm>
              <a:off x="3495675" y="13258800"/>
              <a:ext cx="1066800" cy="1571625"/>
              <a:chOff x="3057525" y="5286375"/>
              <a:chExt cx="1066800" cy="219075"/>
            </a:xfrm>
          </xdr:grpSpPr>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300-00005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300-00005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144" name="Group 36">
              <a:extLst>
                <a:ext uri="{FF2B5EF4-FFF2-40B4-BE49-F238E27FC236}">
                  <a16:creationId xmlns:a16="http://schemas.microsoft.com/office/drawing/2014/main" id="{00000000-0008-0000-0300-000090000000}"/>
                </a:ext>
              </a:extLst>
            </xdr:cNvPr>
            <xdr:cNvGrpSpPr/>
          </xdr:nvGrpSpPr>
          <xdr:grpSpPr>
            <a:xfrm>
              <a:off x="3495675" y="14801850"/>
              <a:ext cx="1066800" cy="1571625"/>
              <a:chOff x="3057525" y="5286375"/>
              <a:chExt cx="1066800" cy="219075"/>
            </a:xfrm>
          </xdr:grpSpPr>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300-00005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300-00006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20</xdr:row>
          <xdr:rowOff>219075</xdr:rowOff>
        </xdr:to>
        <xdr:grpSp>
          <xdr:nvGrpSpPr>
            <xdr:cNvPr id="147" name="Group 39">
              <a:extLst>
                <a:ext uri="{FF2B5EF4-FFF2-40B4-BE49-F238E27FC236}">
                  <a16:creationId xmlns:a16="http://schemas.microsoft.com/office/drawing/2014/main" id="{00000000-0008-0000-0300-000093000000}"/>
                </a:ext>
              </a:extLst>
            </xdr:cNvPr>
            <xdr:cNvGrpSpPr/>
          </xdr:nvGrpSpPr>
          <xdr:grpSpPr>
            <a:xfrm>
              <a:off x="3495675" y="16344900"/>
              <a:ext cx="1066800" cy="219075"/>
              <a:chOff x="3057525" y="5286375"/>
              <a:chExt cx="1066800" cy="21907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300-00006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300-00006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22</xdr:row>
          <xdr:rowOff>28575</xdr:rowOff>
        </xdr:to>
        <xdr:grpSp>
          <xdr:nvGrpSpPr>
            <xdr:cNvPr id="150" name="Group 42">
              <a:extLst>
                <a:ext uri="{FF2B5EF4-FFF2-40B4-BE49-F238E27FC236}">
                  <a16:creationId xmlns:a16="http://schemas.microsoft.com/office/drawing/2014/main" id="{00000000-0008-0000-0300-000096000000}"/>
                </a:ext>
              </a:extLst>
            </xdr:cNvPr>
            <xdr:cNvGrpSpPr/>
          </xdr:nvGrpSpPr>
          <xdr:grpSpPr>
            <a:xfrm>
              <a:off x="3495675" y="18030825"/>
              <a:ext cx="1066800" cy="2705100"/>
              <a:chOff x="3057525" y="5286375"/>
              <a:chExt cx="1066800" cy="219075"/>
            </a:xfrm>
          </xdr:grpSpPr>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300-00006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300-00006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153" name="Group 45">
              <a:extLst>
                <a:ext uri="{FF2B5EF4-FFF2-40B4-BE49-F238E27FC236}">
                  <a16:creationId xmlns:a16="http://schemas.microsoft.com/office/drawing/2014/main" id="{00000000-0008-0000-0300-000099000000}"/>
                </a:ext>
              </a:extLst>
            </xdr:cNvPr>
            <xdr:cNvGrpSpPr/>
          </xdr:nvGrpSpPr>
          <xdr:grpSpPr>
            <a:xfrm>
              <a:off x="3495675" y="20707350"/>
              <a:ext cx="1066800" cy="657225"/>
              <a:chOff x="3057525" y="5286375"/>
              <a:chExt cx="1066800" cy="219075"/>
            </a:xfrm>
          </xdr:grpSpPr>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300-00006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300-00006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156" name="Group 48">
              <a:extLst>
                <a:ext uri="{FF2B5EF4-FFF2-40B4-BE49-F238E27FC236}">
                  <a16:creationId xmlns:a16="http://schemas.microsoft.com/office/drawing/2014/main" id="{00000000-0008-0000-0300-00009C000000}"/>
                </a:ext>
              </a:extLst>
            </xdr:cNvPr>
            <xdr:cNvGrpSpPr/>
          </xdr:nvGrpSpPr>
          <xdr:grpSpPr>
            <a:xfrm>
              <a:off x="3495675" y="21336000"/>
              <a:ext cx="1066800" cy="657225"/>
              <a:chOff x="3057525" y="5286375"/>
              <a:chExt cx="1066800" cy="21907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300-00006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300-00006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59" name="Group 51">
              <a:extLst>
                <a:ext uri="{FF2B5EF4-FFF2-40B4-BE49-F238E27FC236}">
                  <a16:creationId xmlns:a16="http://schemas.microsoft.com/office/drawing/2014/main" id="{00000000-0008-0000-0300-00009F000000}"/>
                </a:ext>
              </a:extLst>
            </xdr:cNvPr>
            <xdr:cNvGrpSpPr/>
          </xdr:nvGrpSpPr>
          <xdr:grpSpPr>
            <a:xfrm>
              <a:off x="5743575" y="21336000"/>
              <a:ext cx="1066800" cy="657225"/>
              <a:chOff x="3057525" y="5286375"/>
              <a:chExt cx="1066800" cy="219075"/>
            </a:xfrm>
          </xdr:grpSpPr>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300-00006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300-00006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62" name="Group 54">
              <a:extLst>
                <a:ext uri="{FF2B5EF4-FFF2-40B4-BE49-F238E27FC236}">
                  <a16:creationId xmlns:a16="http://schemas.microsoft.com/office/drawing/2014/main" id="{00000000-0008-0000-0300-0000A2000000}"/>
                </a:ext>
              </a:extLst>
            </xdr:cNvPr>
            <xdr:cNvGrpSpPr/>
          </xdr:nvGrpSpPr>
          <xdr:grpSpPr>
            <a:xfrm>
              <a:off x="5743575" y="20707350"/>
              <a:ext cx="1066800" cy="657225"/>
              <a:chOff x="3057525" y="5286375"/>
              <a:chExt cx="1066800" cy="219075"/>
            </a:xfrm>
          </xdr:grpSpPr>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300-00006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300-00006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22</xdr:row>
          <xdr:rowOff>28575</xdr:rowOff>
        </xdr:to>
        <xdr:grpSp>
          <xdr:nvGrpSpPr>
            <xdr:cNvPr id="165" name="Group 57">
              <a:extLst>
                <a:ext uri="{FF2B5EF4-FFF2-40B4-BE49-F238E27FC236}">
                  <a16:creationId xmlns:a16="http://schemas.microsoft.com/office/drawing/2014/main" id="{00000000-0008-0000-0300-0000A5000000}"/>
                </a:ext>
              </a:extLst>
            </xdr:cNvPr>
            <xdr:cNvGrpSpPr/>
          </xdr:nvGrpSpPr>
          <xdr:grpSpPr>
            <a:xfrm>
              <a:off x="5743575" y="18030825"/>
              <a:ext cx="1066800" cy="2705100"/>
              <a:chOff x="3057525" y="5286375"/>
              <a:chExt cx="1066800" cy="21907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300-00006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300-00006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20</xdr:row>
          <xdr:rowOff>219075</xdr:rowOff>
        </xdr:to>
        <xdr:grpSp>
          <xdr:nvGrpSpPr>
            <xdr:cNvPr id="168" name="Group 60">
              <a:extLst>
                <a:ext uri="{FF2B5EF4-FFF2-40B4-BE49-F238E27FC236}">
                  <a16:creationId xmlns:a16="http://schemas.microsoft.com/office/drawing/2014/main" id="{00000000-0008-0000-0300-0000A8000000}"/>
                </a:ext>
              </a:extLst>
            </xdr:cNvPr>
            <xdr:cNvGrpSpPr/>
          </xdr:nvGrpSpPr>
          <xdr:grpSpPr>
            <a:xfrm>
              <a:off x="5743575" y="16344900"/>
              <a:ext cx="1066800" cy="219075"/>
              <a:chOff x="3057525" y="5286375"/>
              <a:chExt cx="1066800" cy="219075"/>
            </a:xfrm>
          </xdr:grpSpPr>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300-00006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300-00007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71" name="Group 63">
              <a:extLst>
                <a:ext uri="{FF2B5EF4-FFF2-40B4-BE49-F238E27FC236}">
                  <a16:creationId xmlns:a16="http://schemas.microsoft.com/office/drawing/2014/main" id="{00000000-0008-0000-0300-0000AB000000}"/>
                </a:ext>
              </a:extLst>
            </xdr:cNvPr>
            <xdr:cNvGrpSpPr/>
          </xdr:nvGrpSpPr>
          <xdr:grpSpPr>
            <a:xfrm>
              <a:off x="5743575" y="14801850"/>
              <a:ext cx="1066800" cy="1571625"/>
              <a:chOff x="3057525" y="5286375"/>
              <a:chExt cx="1066800" cy="219075"/>
            </a:xfrm>
          </xdr:grpSpPr>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300-00007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300-00007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74" name="Group 66">
              <a:extLst>
                <a:ext uri="{FF2B5EF4-FFF2-40B4-BE49-F238E27FC236}">
                  <a16:creationId xmlns:a16="http://schemas.microsoft.com/office/drawing/2014/main" id="{00000000-0008-0000-0300-0000AE000000}"/>
                </a:ext>
              </a:extLst>
            </xdr:cNvPr>
            <xdr:cNvGrpSpPr/>
          </xdr:nvGrpSpPr>
          <xdr:grpSpPr>
            <a:xfrm>
              <a:off x="5743575" y="13258800"/>
              <a:ext cx="1066800" cy="1571625"/>
              <a:chOff x="3057525" y="5286375"/>
              <a:chExt cx="1066800" cy="219075"/>
            </a:xfrm>
          </xdr:grpSpPr>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300-00007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300-00007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177" name="Group 69">
              <a:extLst>
                <a:ext uri="{FF2B5EF4-FFF2-40B4-BE49-F238E27FC236}">
                  <a16:creationId xmlns:a16="http://schemas.microsoft.com/office/drawing/2014/main" id="{00000000-0008-0000-0300-0000B1000000}"/>
                </a:ext>
              </a:extLst>
            </xdr:cNvPr>
            <xdr:cNvGrpSpPr/>
          </xdr:nvGrpSpPr>
          <xdr:grpSpPr>
            <a:xfrm>
              <a:off x="5743575" y="11715750"/>
              <a:ext cx="1066800" cy="1571625"/>
              <a:chOff x="3057525" y="5286375"/>
              <a:chExt cx="1066800" cy="219075"/>
            </a:xfrm>
          </xdr:grpSpPr>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300-00007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300-00007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180" name="Group 72">
              <a:extLst>
                <a:ext uri="{FF2B5EF4-FFF2-40B4-BE49-F238E27FC236}">
                  <a16:creationId xmlns:a16="http://schemas.microsoft.com/office/drawing/2014/main" id="{00000000-0008-0000-0300-0000B4000000}"/>
                </a:ext>
              </a:extLst>
            </xdr:cNvPr>
            <xdr:cNvGrpSpPr/>
          </xdr:nvGrpSpPr>
          <xdr:grpSpPr>
            <a:xfrm>
              <a:off x="5743575" y="10801350"/>
              <a:ext cx="1066800" cy="942975"/>
              <a:chOff x="3057525" y="5286375"/>
              <a:chExt cx="1066800" cy="219075"/>
            </a:xfrm>
          </xdr:grpSpPr>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300-00007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300-00007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183" name="Group 75">
              <a:extLst>
                <a:ext uri="{FF2B5EF4-FFF2-40B4-BE49-F238E27FC236}">
                  <a16:creationId xmlns:a16="http://schemas.microsoft.com/office/drawing/2014/main" id="{00000000-0008-0000-0300-0000B7000000}"/>
                </a:ext>
              </a:extLst>
            </xdr:cNvPr>
            <xdr:cNvGrpSpPr/>
          </xdr:nvGrpSpPr>
          <xdr:grpSpPr>
            <a:xfrm>
              <a:off x="5743575" y="10172700"/>
              <a:ext cx="1066800" cy="657225"/>
              <a:chOff x="3057525" y="5286375"/>
              <a:chExt cx="1066800" cy="219075"/>
            </a:xfrm>
          </xdr:grpSpPr>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300-00007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300-00007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15</xdr:row>
          <xdr:rowOff>28575</xdr:rowOff>
        </xdr:to>
        <xdr:grpSp>
          <xdr:nvGrpSpPr>
            <xdr:cNvPr id="186" name="Group 78">
              <a:extLst>
                <a:ext uri="{FF2B5EF4-FFF2-40B4-BE49-F238E27FC236}">
                  <a16:creationId xmlns:a16="http://schemas.microsoft.com/office/drawing/2014/main" id="{00000000-0008-0000-0300-0000BA000000}"/>
                </a:ext>
              </a:extLst>
            </xdr:cNvPr>
            <xdr:cNvGrpSpPr/>
          </xdr:nvGrpSpPr>
          <xdr:grpSpPr>
            <a:xfrm>
              <a:off x="5743575" y="9544050"/>
              <a:ext cx="1066800" cy="657225"/>
              <a:chOff x="3057525" y="5286375"/>
              <a:chExt cx="1066800" cy="219075"/>
            </a:xfrm>
          </xdr:grpSpPr>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300-00007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300-00007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13</xdr:row>
          <xdr:rowOff>219075</xdr:rowOff>
        </xdr:to>
        <xdr:grpSp>
          <xdr:nvGrpSpPr>
            <xdr:cNvPr id="189" name="Group 81">
              <a:extLst>
                <a:ext uri="{FF2B5EF4-FFF2-40B4-BE49-F238E27FC236}">
                  <a16:creationId xmlns:a16="http://schemas.microsoft.com/office/drawing/2014/main" id="{00000000-0008-0000-0300-0000BD000000}"/>
                </a:ext>
              </a:extLst>
            </xdr:cNvPr>
            <xdr:cNvGrpSpPr/>
          </xdr:nvGrpSpPr>
          <xdr:grpSpPr>
            <a:xfrm>
              <a:off x="5743575" y="7981950"/>
              <a:ext cx="1066800" cy="219075"/>
              <a:chOff x="3057525" y="5286375"/>
              <a:chExt cx="1066800" cy="219075"/>
            </a:xfrm>
          </xdr:grpSpPr>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300-00007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300-00007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0</xdr:rowOff>
        </xdr:from>
        <xdr:to>
          <xdr:col>4</xdr:col>
          <xdr:colOff>1066800</xdr:colOff>
          <xdr:row>12</xdr:row>
          <xdr:rowOff>28575</xdr:rowOff>
        </xdr:to>
        <xdr:grpSp>
          <xdr:nvGrpSpPr>
            <xdr:cNvPr id="192" name="Group 84">
              <a:extLst>
                <a:ext uri="{FF2B5EF4-FFF2-40B4-BE49-F238E27FC236}">
                  <a16:creationId xmlns:a16="http://schemas.microsoft.com/office/drawing/2014/main" id="{00000000-0008-0000-0300-0000C0000000}"/>
                </a:ext>
              </a:extLst>
            </xdr:cNvPr>
            <xdr:cNvGrpSpPr/>
          </xdr:nvGrpSpPr>
          <xdr:grpSpPr>
            <a:xfrm>
              <a:off x="5743575" y="6096000"/>
              <a:ext cx="1066800" cy="1285875"/>
              <a:chOff x="3057525" y="5286375"/>
              <a:chExt cx="1066800" cy="219075"/>
            </a:xfrm>
          </xdr:grpSpPr>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300-00007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300-00008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195" name="Group 87">
              <a:extLst>
                <a:ext uri="{FF2B5EF4-FFF2-40B4-BE49-F238E27FC236}">
                  <a16:creationId xmlns:a16="http://schemas.microsoft.com/office/drawing/2014/main" id="{00000000-0008-0000-0300-0000C3000000}"/>
                </a:ext>
              </a:extLst>
            </xdr:cNvPr>
            <xdr:cNvGrpSpPr/>
          </xdr:nvGrpSpPr>
          <xdr:grpSpPr>
            <a:xfrm>
              <a:off x="5743575" y="7353300"/>
              <a:ext cx="1066800" cy="657225"/>
              <a:chOff x="3057525" y="5286375"/>
              <a:chExt cx="1066800" cy="219075"/>
            </a:xfrm>
          </xdr:grpSpPr>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300-00008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300-00008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9</xdr:row>
          <xdr:rowOff>0</xdr:rowOff>
        </xdr:from>
        <xdr:to>
          <xdr:col>3</xdr:col>
          <xdr:colOff>1066800</xdr:colOff>
          <xdr:row>10</xdr:row>
          <xdr:rowOff>28575</xdr:rowOff>
        </xdr:to>
        <xdr:grpSp>
          <xdr:nvGrpSpPr>
            <xdr:cNvPr id="198" name="Group 90">
              <a:extLst>
                <a:ext uri="{FF2B5EF4-FFF2-40B4-BE49-F238E27FC236}">
                  <a16:creationId xmlns:a16="http://schemas.microsoft.com/office/drawing/2014/main" id="{00000000-0008-0000-0300-0000C6000000}"/>
                </a:ext>
              </a:extLst>
            </xdr:cNvPr>
            <xdr:cNvGrpSpPr/>
          </xdr:nvGrpSpPr>
          <xdr:grpSpPr>
            <a:xfrm>
              <a:off x="3495675" y="3752850"/>
              <a:ext cx="1066800" cy="1057275"/>
              <a:chOff x="3057525" y="5286375"/>
              <a:chExt cx="1066800" cy="219075"/>
            </a:xfrm>
          </xdr:grpSpPr>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300-00008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300-00008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49</xdr:row>
      <xdr:rowOff>0</xdr:rowOff>
    </xdr:from>
    <xdr:to>
      <xdr:col>3</xdr:col>
      <xdr:colOff>1855304</xdr:colOff>
      <xdr:row>49</xdr:row>
      <xdr:rowOff>219075</xdr:rowOff>
    </xdr:to>
    <xdr:grpSp>
      <xdr:nvGrpSpPr>
        <xdr:cNvPr id="201" name="Group 93">
          <a:extLst>
            <a:ext uri="{FF2B5EF4-FFF2-40B4-BE49-F238E27FC236}">
              <a16:creationId xmlns:a16="http://schemas.microsoft.com/office/drawing/2014/main" id="{00000000-0008-0000-0300-0000C9000000}"/>
            </a:ext>
          </a:extLst>
        </xdr:cNvPr>
        <xdr:cNvGrpSpPr/>
      </xdr:nvGrpSpPr>
      <xdr:grpSpPr>
        <a:xfrm>
          <a:off x="3495675" y="30232350"/>
          <a:ext cx="1855304" cy="219075"/>
          <a:chOff x="3048000" y="14817587"/>
          <a:chExt cx="1855304" cy="219075"/>
        </a:xfrm>
      </xdr:grpSpPr>
      <xdr:sp macro="" textlink="">
        <xdr:nvSpPr>
          <xdr:cNvPr id="202"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300-0000CA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03"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300-0000CB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204"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300-0000CC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0</xdr:rowOff>
        </xdr:to>
        <xdr:grpSp>
          <xdr:nvGrpSpPr>
            <xdr:cNvPr id="205" name="Group 97">
              <a:extLst>
                <a:ext uri="{FF2B5EF4-FFF2-40B4-BE49-F238E27FC236}">
                  <a16:creationId xmlns:a16="http://schemas.microsoft.com/office/drawing/2014/main" id="{00000000-0008-0000-0300-0000CD000000}"/>
                </a:ext>
              </a:extLst>
            </xdr:cNvPr>
            <xdr:cNvGrpSpPr/>
          </xdr:nvGrpSpPr>
          <xdr:grpSpPr>
            <a:xfrm>
              <a:off x="5743575" y="25203150"/>
              <a:ext cx="1066800" cy="504825"/>
              <a:chOff x="3057525" y="5286375"/>
              <a:chExt cx="1066800" cy="219075"/>
            </a:xfrm>
          </xdr:grpSpPr>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300-00008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300-00008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49</xdr:row>
          <xdr:rowOff>161925</xdr:rowOff>
        </xdr:from>
        <xdr:to>
          <xdr:col>4</xdr:col>
          <xdr:colOff>2295525</xdr:colOff>
          <xdr:row>49</xdr:row>
          <xdr:rowOff>495300</xdr:rowOff>
        </xdr:to>
        <xdr:grpSp>
          <xdr:nvGrpSpPr>
            <xdr:cNvPr id="208" name="Group 135">
              <a:extLst>
                <a:ext uri="{FF2B5EF4-FFF2-40B4-BE49-F238E27FC236}">
                  <a16:creationId xmlns:a16="http://schemas.microsoft.com/office/drawing/2014/main" id="{00000000-0008-0000-0300-0000D0000000}"/>
                </a:ext>
              </a:extLst>
            </xdr:cNvPr>
            <xdr:cNvGrpSpPr>
              <a:grpSpLocks/>
            </xdr:cNvGrpSpPr>
          </xdr:nvGrpSpPr>
          <xdr:grpSpPr bwMode="auto">
            <a:xfrm>
              <a:off x="5781674" y="30394275"/>
              <a:ext cx="2257424" cy="333375"/>
              <a:chOff x="30480" y="148175"/>
              <a:chExt cx="18553" cy="2191"/>
            </a:xfrm>
          </xdr:grpSpPr>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300-000087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300-000088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300-000089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63</xdr:row>
          <xdr:rowOff>0</xdr:rowOff>
        </xdr:from>
        <xdr:to>
          <xdr:col>4</xdr:col>
          <xdr:colOff>1855304</xdr:colOff>
          <xdr:row>64</xdr:row>
          <xdr:rowOff>0</xdr:rowOff>
        </xdr:to>
        <xdr:grpSp>
          <xdr:nvGrpSpPr>
            <xdr:cNvPr id="212" name="Group 104">
              <a:extLst>
                <a:ext uri="{FF2B5EF4-FFF2-40B4-BE49-F238E27FC236}">
                  <a16:creationId xmlns:a16="http://schemas.microsoft.com/office/drawing/2014/main" id="{00000000-0008-0000-0300-0000D4000000}"/>
                </a:ext>
              </a:extLst>
            </xdr:cNvPr>
            <xdr:cNvGrpSpPr/>
          </xdr:nvGrpSpPr>
          <xdr:grpSpPr>
            <a:xfrm>
              <a:off x="5743575" y="36290250"/>
              <a:ext cx="1855304" cy="762000"/>
              <a:chOff x="3048000" y="14817587"/>
              <a:chExt cx="1855304" cy="219075"/>
            </a:xfrm>
          </xdr:grpSpPr>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300-00008A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300-00008B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300-00008C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5743575" y="14535150"/>
              <a:ext cx="2464902" cy="571500"/>
              <a:chOff x="3047999" y="14817587"/>
              <a:chExt cx="1855304"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3047999"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4105695"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4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474179</xdr:colOff>
          <xdr:row>37</xdr:row>
          <xdr:rowOff>0</xdr:rowOff>
        </xdr:to>
        <xdr:grpSp>
          <xdr:nvGrpSpPr>
            <xdr:cNvPr id="7" name="Group 1">
              <a:extLst>
                <a:ext uri="{FF2B5EF4-FFF2-40B4-BE49-F238E27FC236}">
                  <a16:creationId xmlns:a16="http://schemas.microsoft.com/office/drawing/2014/main" id="{00000000-0008-0000-0400-000007000000}"/>
                </a:ext>
              </a:extLst>
            </xdr:cNvPr>
            <xdr:cNvGrpSpPr/>
          </xdr:nvGrpSpPr>
          <xdr:grpSpPr>
            <a:xfrm>
              <a:off x="5743574" y="14535150"/>
              <a:ext cx="2464906" cy="571500"/>
              <a:chOff x="3047999" y="14817587"/>
              <a:chExt cx="1855295" cy="219075"/>
            </a:xfrm>
          </xdr:grpSpPr>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3047999" y="14817587"/>
                <a:ext cx="51435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4105687" y="14817587"/>
                <a:ext cx="797607"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1" name="Ink 2">
              <a:extLst>
                <a:ext uri="{FF2B5EF4-FFF2-40B4-BE49-F238E27FC236}">
                  <a16:creationId xmlns:a16="http://schemas.microsoft.com/office/drawing/2014/main" id="{00000000-0008-0000-0400-00000B000000}"/>
                </a:ext>
              </a:extLst>
            </xdr14:cNvPr>
            <xdr14:cNvContentPartPr/>
          </xdr14:nvContentPartPr>
          <xdr14:nvPr macro=""/>
          <xdr14:xfrm>
            <a:off x="2987696" y="1751559"/>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4"/>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35</xdr:row>
          <xdr:rowOff>0</xdr:rowOff>
        </xdr:from>
        <xdr:to>
          <xdr:col>3</xdr:col>
          <xdr:colOff>1219200</xdr:colOff>
          <xdr:row>35</xdr:row>
          <xdr:rowOff>333375</xdr:rowOff>
        </xdr:to>
        <xdr:grpSp>
          <xdr:nvGrpSpPr>
            <xdr:cNvPr id="6" name="Group 135">
              <a:extLst>
                <a:ext uri="{FF2B5EF4-FFF2-40B4-BE49-F238E27FC236}">
                  <a16:creationId xmlns:a16="http://schemas.microsoft.com/office/drawing/2014/main" id="{00000000-0008-0000-0700-000006000000}"/>
                </a:ext>
              </a:extLst>
            </xdr:cNvPr>
            <xdr:cNvGrpSpPr>
              <a:grpSpLocks/>
            </xdr:cNvGrpSpPr>
          </xdr:nvGrpSpPr>
          <xdr:grpSpPr bwMode="auto">
            <a:xfrm>
              <a:off x="3488700" y="34472880"/>
              <a:ext cx="1220475"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7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3016249</xdr:colOff>
          <xdr:row>35</xdr:row>
          <xdr:rowOff>0</xdr:rowOff>
        </xdr:from>
        <xdr:to>
          <xdr:col>3</xdr:col>
          <xdr:colOff>1219200</xdr:colOff>
          <xdr:row>35</xdr:row>
          <xdr:rowOff>333375</xdr:rowOff>
        </xdr:to>
        <xdr:grpSp>
          <xdr:nvGrpSpPr>
            <xdr:cNvPr id="5" name="Group 135">
              <a:extLst>
                <a:ext uri="{FF2B5EF4-FFF2-40B4-BE49-F238E27FC236}">
                  <a16:creationId xmlns:a16="http://schemas.microsoft.com/office/drawing/2014/main" id="{00000000-0008-0000-0700-000005000000}"/>
                </a:ext>
              </a:extLst>
            </xdr:cNvPr>
            <xdr:cNvGrpSpPr>
              <a:grpSpLocks/>
            </xdr:cNvGrpSpPr>
          </xdr:nvGrpSpPr>
          <xdr:grpSpPr bwMode="auto">
            <a:xfrm>
              <a:off x="3488700" y="34472880"/>
              <a:ext cx="1220475" cy="333375"/>
              <a:chOff x="30480" y="148175"/>
              <a:chExt cx="10668" cy="2191"/>
            </a:xfrm>
          </xdr:grpSpPr>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700-000006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161536</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161536</xdr:rowOff>
    </xdr:to>
    <xdr:pic>
      <xdr:nvPicPr>
        <xdr:cNvPr id="4" name="logo-image" descr="Hom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6-12T19:49:56.698"/>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edro.garcia@ambiente.gob.do" TargetMode="External"/><Relationship Id="rId7" Type="http://schemas.openxmlformats.org/officeDocument/2006/relationships/drawing" Target="../drawings/drawing1.xml"/><Relationship Id="rId2" Type="http://schemas.openxmlformats.org/officeDocument/2006/relationships/hyperlink" Target="mailto:david.luther@iddi.org" TargetMode="External"/><Relationship Id="rId1" Type="http://schemas.openxmlformats.org/officeDocument/2006/relationships/hyperlink" Target="http://www.iddi.org/" TargetMode="External"/><Relationship Id="rId6" Type="http://schemas.openxmlformats.org/officeDocument/2006/relationships/hyperlink" Target="mailto:esther.reyes@inapa.gob.do" TargetMode="External"/><Relationship Id="rId5" Type="http://schemas.openxmlformats.org/officeDocument/2006/relationships/hyperlink" Target="mailto:teresa.disla@ambiente.gob.do" TargetMode="External"/><Relationship Id="rId4" Type="http://schemas.openxmlformats.org/officeDocument/2006/relationships/hyperlink" Target="mailto:arcadia@iddi.org" TargetMode="Externa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6.xml"/><Relationship Id="rId3" Type="http://schemas.openxmlformats.org/officeDocument/2006/relationships/ctrlProp" Target="../ctrlProps/ctrlProp141.xml"/><Relationship Id="rId7" Type="http://schemas.openxmlformats.org/officeDocument/2006/relationships/ctrlProp" Target="../ctrlProps/ctrlProp14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_rels/sheet6.xml.rels><?xml version="1.0" encoding="UTF-8" standalone="yes"?>
<Relationships xmlns="http://schemas.openxmlformats.org/package/2006/relationships"><Relationship Id="rId1" Type="http://schemas.openxmlformats.org/officeDocument/2006/relationships/hyperlink" Target="mailto:teresa.disla@ambiente.gob.do" TargetMode="Externa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47.xml"/><Relationship Id="rId2" Type="http://schemas.openxmlformats.org/officeDocument/2006/relationships/vmlDrawing" Target="../drawings/vmlDrawing3.vml"/><Relationship Id="rId1" Type="http://schemas.openxmlformats.org/officeDocument/2006/relationships/drawing" Target="../drawings/drawing4.xml"/><Relationship Id="rId6" Type="http://schemas.openxmlformats.org/officeDocument/2006/relationships/ctrlProp" Target="../ctrlProps/ctrlProp150.xml"/><Relationship Id="rId5" Type="http://schemas.openxmlformats.org/officeDocument/2006/relationships/ctrlProp" Target="../ctrlProps/ctrlProp149.xml"/><Relationship Id="rId4" Type="http://schemas.openxmlformats.org/officeDocument/2006/relationships/ctrlProp" Target="../ctrlProps/ctrlProp14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daptation-fund.org/wp-content/uploads/2019/10/Results-Tracker-Guidance-Document-Updated_July-201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0"/>
  <sheetViews>
    <sheetView topLeftCell="A12" zoomScale="125" zoomScaleNormal="125" zoomScalePageLayoutView="125" workbookViewId="0">
      <selection activeCell="G65" sqref="G65"/>
    </sheetView>
  </sheetViews>
  <sheetFormatPr defaultColWidth="102.36328125" defaultRowHeight="14" x14ac:dyDescent="0.35"/>
  <cols>
    <col min="1" max="1" width="2.453125" style="28" customWidth="1"/>
    <col min="2" max="2" width="9.81640625" style="1" customWidth="1"/>
    <col min="3" max="3" width="20.36328125" style="1" customWidth="1"/>
    <col min="4" max="4" width="87.36328125" style="28" customWidth="1"/>
    <col min="5" max="5" width="5.6328125" style="28" customWidth="1"/>
    <col min="6" max="6" width="9.36328125" style="28" customWidth="1"/>
    <col min="7" max="7" width="12.36328125" style="28" customWidth="1"/>
    <col min="8" max="8" width="15.453125" style="28" hidden="1" customWidth="1"/>
    <col min="9" max="13" width="0" style="28" hidden="1" customWidth="1"/>
    <col min="14" max="15" width="9.36328125" style="28" hidden="1" customWidth="1"/>
    <col min="16" max="16" width="0" style="28" hidden="1" customWidth="1"/>
    <col min="17" max="251" width="9.36328125" style="28" customWidth="1"/>
    <col min="252" max="252" width="2.6328125" style="28" customWidth="1"/>
    <col min="253" max="254" width="9.36328125" style="28" customWidth="1"/>
    <col min="255" max="255" width="17.36328125" style="28" customWidth="1"/>
    <col min="256" max="16384" width="102.36328125" style="28"/>
  </cols>
  <sheetData>
    <row r="1" spans="2:16" ht="14.5" thickBot="1" x14ac:dyDescent="0.4"/>
    <row r="2" spans="2:16" ht="14.5" thickBot="1" x14ac:dyDescent="0.4">
      <c r="B2" s="2"/>
      <c r="C2" s="3"/>
      <c r="D2" s="30"/>
      <c r="E2" s="31"/>
    </row>
    <row r="3" spans="2:16" ht="24" customHeight="1" thickBot="1" x14ac:dyDescent="0.4">
      <c r="B3" s="4"/>
      <c r="C3" s="5"/>
      <c r="D3" s="214" t="s">
        <v>723</v>
      </c>
      <c r="E3" s="112"/>
    </row>
    <row r="4" spans="2:16" ht="14.5" thickBot="1" x14ac:dyDescent="0.4">
      <c r="B4" s="4"/>
      <c r="C4" s="5"/>
      <c r="D4" s="111"/>
      <c r="E4" s="112"/>
    </row>
    <row r="5" spans="2:16" ht="22" customHeight="1" thickBot="1" x14ac:dyDescent="0.4">
      <c r="B5" s="4"/>
      <c r="C5" s="6" t="s">
        <v>258</v>
      </c>
      <c r="D5" s="346" t="s">
        <v>947</v>
      </c>
      <c r="E5" s="112"/>
    </row>
    <row r="6" spans="2:16" s="43" customFormat="1" ht="14.5" thickBot="1" x14ac:dyDescent="0.4">
      <c r="B6" s="7"/>
      <c r="C6" s="8"/>
      <c r="D6" s="9"/>
      <c r="E6" s="142"/>
      <c r="G6" s="28"/>
      <c r="H6" s="28"/>
      <c r="I6" s="28"/>
      <c r="J6" s="28"/>
      <c r="K6" s="28"/>
      <c r="L6" s="28"/>
      <c r="M6" s="28"/>
      <c r="N6" s="28"/>
      <c r="O6" s="28"/>
      <c r="P6" s="28"/>
    </row>
    <row r="7" spans="2:16" s="43" customFormat="1" ht="55.5" customHeight="1" thickBot="1" x14ac:dyDescent="0.4">
      <c r="B7" s="7"/>
      <c r="C7" s="10" t="s">
        <v>208</v>
      </c>
      <c r="D7" s="238" t="s">
        <v>1095</v>
      </c>
      <c r="E7" s="142"/>
      <c r="G7" s="28"/>
      <c r="H7" s="28"/>
      <c r="I7" s="28"/>
      <c r="J7" s="28"/>
      <c r="K7" s="28"/>
      <c r="L7" s="28"/>
      <c r="M7" s="28"/>
      <c r="N7" s="28"/>
      <c r="O7" s="28"/>
      <c r="P7" s="28"/>
    </row>
    <row r="8" spans="2:16" s="43" customFormat="1" ht="14" hidden="1" customHeight="1" x14ac:dyDescent="0.35">
      <c r="B8" s="4"/>
      <c r="C8" s="5"/>
      <c r="D8" s="11" t="s">
        <v>781</v>
      </c>
      <c r="E8" s="142"/>
      <c r="G8" s="28"/>
      <c r="H8" s="28"/>
      <c r="I8" s="28"/>
      <c r="J8" s="28"/>
      <c r="K8" s="28"/>
      <c r="L8" s="28"/>
      <c r="M8" s="28"/>
      <c r="N8" s="28"/>
      <c r="O8" s="28"/>
      <c r="P8" s="28"/>
    </row>
    <row r="9" spans="2:16" s="43" customFormat="1" hidden="1" x14ac:dyDescent="0.35">
      <c r="B9" s="4"/>
      <c r="C9" s="5"/>
      <c r="D9" s="12"/>
      <c r="E9" s="142"/>
      <c r="G9" s="28"/>
      <c r="H9" s="28"/>
      <c r="I9" s="28"/>
      <c r="J9" s="28"/>
      <c r="K9" s="28"/>
      <c r="L9" s="28"/>
      <c r="M9" s="28"/>
      <c r="N9" s="28"/>
      <c r="O9" s="28"/>
      <c r="P9" s="28"/>
    </row>
    <row r="10" spans="2:16" s="43" customFormat="1" hidden="1" x14ac:dyDescent="0.35">
      <c r="B10" s="4"/>
      <c r="C10" s="5"/>
      <c r="D10" s="12"/>
      <c r="E10" s="142"/>
      <c r="G10" s="28"/>
      <c r="H10" s="28"/>
      <c r="I10" s="28"/>
      <c r="J10" s="28"/>
      <c r="K10" s="28"/>
      <c r="L10" s="28"/>
      <c r="M10" s="28"/>
      <c r="N10" s="28"/>
      <c r="O10" s="28"/>
      <c r="P10" s="28"/>
    </row>
    <row r="11" spans="2:16" s="43" customFormat="1" hidden="1" x14ac:dyDescent="0.35">
      <c r="B11" s="4"/>
      <c r="C11" s="5"/>
      <c r="D11" s="12"/>
      <c r="E11" s="142"/>
      <c r="G11" s="28"/>
      <c r="H11" s="28"/>
      <c r="I11" s="28"/>
      <c r="J11" s="28"/>
      <c r="K11" s="28"/>
      <c r="L11" s="28"/>
      <c r="M11" s="28"/>
      <c r="N11" s="28"/>
      <c r="O11" s="28"/>
      <c r="P11" s="28"/>
    </row>
    <row r="12" spans="2:16" s="43" customFormat="1" ht="14.5" thickBot="1" x14ac:dyDescent="0.4">
      <c r="B12" s="7"/>
      <c r="C12" s="8"/>
      <c r="D12" s="9"/>
      <c r="E12" s="142"/>
      <c r="G12" s="28"/>
      <c r="H12" s="28"/>
      <c r="I12" s="28"/>
      <c r="J12" s="28"/>
      <c r="K12" s="28"/>
      <c r="L12" s="28"/>
      <c r="M12" s="28"/>
      <c r="N12" s="28"/>
      <c r="O12" s="28"/>
      <c r="P12" s="28"/>
    </row>
    <row r="13" spans="2:16" s="43" customFormat="1" ht="246" customHeight="1" thickBot="1" x14ac:dyDescent="0.4">
      <c r="B13" s="7"/>
      <c r="C13" s="10" t="s">
        <v>0</v>
      </c>
      <c r="D13" s="13" t="s">
        <v>782</v>
      </c>
      <c r="E13" s="142"/>
      <c r="G13" s="28"/>
      <c r="H13" s="28"/>
      <c r="I13" s="28"/>
      <c r="J13" s="28"/>
      <c r="K13" s="28"/>
      <c r="L13" s="28"/>
      <c r="M13" s="28"/>
      <c r="N13" s="28"/>
      <c r="O13" s="28"/>
      <c r="P13" s="28"/>
    </row>
    <row r="14" spans="2:16" s="43" customFormat="1" ht="14.5" customHeight="1" thickBot="1" x14ac:dyDescent="0.4">
      <c r="B14" s="7"/>
      <c r="C14" s="8"/>
      <c r="D14" s="9"/>
      <c r="E14" s="142"/>
      <c r="G14" s="28"/>
      <c r="H14" s="28" t="s">
        <v>1</v>
      </c>
      <c r="I14" s="28" t="s">
        <v>2</v>
      </c>
      <c r="J14" s="28"/>
      <c r="K14" s="28" t="s">
        <v>3</v>
      </c>
      <c r="L14" s="28" t="s">
        <v>4</v>
      </c>
      <c r="M14" s="28" t="s">
        <v>5</v>
      </c>
      <c r="N14" s="28" t="s">
        <v>6</v>
      </c>
      <c r="O14" s="28" t="s">
        <v>7</v>
      </c>
      <c r="P14" s="28" t="s">
        <v>8</v>
      </c>
    </row>
    <row r="15" spans="2:16" s="43" customFormat="1" ht="22" customHeight="1" x14ac:dyDescent="0.35">
      <c r="B15" s="7"/>
      <c r="C15" s="10" t="s">
        <v>200</v>
      </c>
      <c r="D15" s="219" t="s">
        <v>879</v>
      </c>
      <c r="E15" s="142"/>
      <c r="G15" s="28"/>
      <c r="H15" s="215" t="s">
        <v>9</v>
      </c>
      <c r="I15" s="28" t="s">
        <v>10</v>
      </c>
      <c r="J15" s="28" t="s">
        <v>11</v>
      </c>
      <c r="K15" s="28" t="s">
        <v>12</v>
      </c>
      <c r="L15" s="28">
        <v>1</v>
      </c>
      <c r="M15" s="28">
        <v>1</v>
      </c>
      <c r="N15" s="28" t="s">
        <v>13</v>
      </c>
      <c r="O15" s="28" t="s">
        <v>14</v>
      </c>
      <c r="P15" s="28" t="s">
        <v>15</v>
      </c>
    </row>
    <row r="16" spans="2:16" s="43" customFormat="1" ht="22" customHeight="1" x14ac:dyDescent="0.35">
      <c r="B16" s="554" t="s">
        <v>1060</v>
      </c>
      <c r="C16" s="555"/>
      <c r="D16" s="220" t="s">
        <v>948</v>
      </c>
      <c r="E16" s="142"/>
      <c r="G16" s="28"/>
      <c r="H16" s="215" t="s">
        <v>16</v>
      </c>
      <c r="I16" s="28" t="s">
        <v>17</v>
      </c>
      <c r="J16" s="28" t="s">
        <v>18</v>
      </c>
      <c r="K16" s="28" t="s">
        <v>19</v>
      </c>
      <c r="L16" s="28">
        <v>2</v>
      </c>
      <c r="M16" s="28">
        <v>2</v>
      </c>
      <c r="N16" s="28" t="s">
        <v>20</v>
      </c>
      <c r="O16" s="28" t="s">
        <v>21</v>
      </c>
      <c r="P16" s="28" t="s">
        <v>22</v>
      </c>
    </row>
    <row r="17" spans="2:16" s="43" customFormat="1" ht="22" customHeight="1" x14ac:dyDescent="0.35">
      <c r="B17" s="7"/>
      <c r="C17" s="10" t="s">
        <v>205</v>
      </c>
      <c r="D17" s="221" t="s">
        <v>560</v>
      </c>
      <c r="E17" s="142"/>
      <c r="G17" s="28"/>
      <c r="H17" s="215" t="s">
        <v>23</v>
      </c>
      <c r="I17" s="28" t="s">
        <v>24</v>
      </c>
      <c r="J17" s="28"/>
      <c r="K17" s="28" t="s">
        <v>25</v>
      </c>
      <c r="L17" s="28">
        <v>3</v>
      </c>
      <c r="M17" s="28">
        <v>3</v>
      </c>
      <c r="N17" s="28" t="s">
        <v>26</v>
      </c>
      <c r="O17" s="28" t="s">
        <v>27</v>
      </c>
      <c r="P17" s="28" t="s">
        <v>28</v>
      </c>
    </row>
    <row r="18" spans="2:16" s="43" customFormat="1" ht="22" customHeight="1" x14ac:dyDescent="0.35">
      <c r="B18" s="14"/>
      <c r="C18" s="10" t="s">
        <v>201</v>
      </c>
      <c r="D18" s="221" t="s">
        <v>58</v>
      </c>
      <c r="E18" s="142"/>
      <c r="G18" s="28"/>
      <c r="H18" s="215" t="s">
        <v>29</v>
      </c>
      <c r="I18" s="28"/>
      <c r="J18" s="28"/>
      <c r="K18" s="28" t="s">
        <v>30</v>
      </c>
      <c r="L18" s="28">
        <v>5</v>
      </c>
      <c r="M18" s="28">
        <v>5</v>
      </c>
      <c r="N18" s="28" t="s">
        <v>31</v>
      </c>
      <c r="O18" s="28" t="s">
        <v>32</v>
      </c>
      <c r="P18" s="28" t="s">
        <v>33</v>
      </c>
    </row>
    <row r="19" spans="2:16" s="43" customFormat="1" ht="44.25" customHeight="1" thickBot="1" x14ac:dyDescent="0.4">
      <c r="B19" s="554" t="s">
        <v>202</v>
      </c>
      <c r="C19" s="555"/>
      <c r="D19" s="222" t="s">
        <v>1096</v>
      </c>
      <c r="E19" s="142"/>
      <c r="G19" s="28"/>
      <c r="H19" s="215" t="s">
        <v>34</v>
      </c>
      <c r="I19" s="28"/>
      <c r="J19" s="28"/>
      <c r="K19" s="28" t="s">
        <v>35</v>
      </c>
      <c r="L19" s="28"/>
      <c r="M19" s="28"/>
      <c r="N19" s="28"/>
      <c r="O19" s="28" t="s">
        <v>36</v>
      </c>
      <c r="P19" s="28" t="s">
        <v>37</v>
      </c>
    </row>
    <row r="20" spans="2:16" s="43" customFormat="1" x14ac:dyDescent="0.35">
      <c r="B20" s="7"/>
      <c r="C20" s="10"/>
      <c r="D20" s="9"/>
      <c r="E20" s="112"/>
      <c r="F20" s="215"/>
      <c r="G20" s="28"/>
      <c r="H20" s="28"/>
      <c r="J20" s="28"/>
      <c r="K20" s="28"/>
      <c r="L20" s="28"/>
      <c r="M20" s="28" t="s">
        <v>38</v>
      </c>
      <c r="N20" s="28" t="s">
        <v>39</v>
      </c>
    </row>
    <row r="21" spans="2:16" s="43" customFormat="1" x14ac:dyDescent="0.35">
      <c r="B21" s="7"/>
      <c r="C21" s="6" t="s">
        <v>204</v>
      </c>
      <c r="D21" s="9"/>
      <c r="E21" s="112"/>
      <c r="F21" s="215"/>
      <c r="G21" s="28"/>
      <c r="H21" s="28"/>
      <c r="J21" s="28"/>
      <c r="K21" s="28"/>
      <c r="L21" s="28"/>
      <c r="M21" s="28" t="s">
        <v>40</v>
      </c>
      <c r="N21" s="28" t="s">
        <v>41</v>
      </c>
    </row>
    <row r="22" spans="2:16" s="43" customFormat="1" ht="14.5" thickBot="1" x14ac:dyDescent="0.4">
      <c r="B22" s="7"/>
      <c r="C22" s="15"/>
      <c r="D22" s="9"/>
      <c r="E22" s="142"/>
      <c r="G22" s="28"/>
      <c r="H22" s="215" t="s">
        <v>42</v>
      </c>
      <c r="I22" s="28"/>
      <c r="J22" s="28"/>
      <c r="L22" s="28"/>
      <c r="M22" s="28"/>
      <c r="N22" s="28"/>
      <c r="O22" s="28" t="s">
        <v>43</v>
      </c>
      <c r="P22" s="28" t="s">
        <v>44</v>
      </c>
    </row>
    <row r="23" spans="2:16" s="43" customFormat="1" ht="29" customHeight="1" x14ac:dyDescent="0.35">
      <c r="B23" s="554" t="s">
        <v>206</v>
      </c>
      <c r="C23" s="555"/>
      <c r="D23" s="496">
        <v>43539</v>
      </c>
      <c r="E23" s="142"/>
      <c r="G23" s="495"/>
      <c r="H23" s="215"/>
      <c r="I23" s="28"/>
      <c r="J23" s="28"/>
      <c r="L23" s="28"/>
      <c r="M23" s="28"/>
      <c r="N23" s="28"/>
      <c r="O23" s="28"/>
      <c r="P23" s="28"/>
    </row>
    <row r="24" spans="2:16" s="43" customFormat="1" ht="29" customHeight="1" x14ac:dyDescent="0.35">
      <c r="B24" s="554" t="s">
        <v>252</v>
      </c>
      <c r="C24" s="555"/>
      <c r="D24" s="497">
        <v>43594</v>
      </c>
      <c r="E24" s="142"/>
      <c r="F24" s="28"/>
      <c r="G24" s="215"/>
      <c r="H24" s="28"/>
      <c r="I24" s="28"/>
      <c r="K24" s="28"/>
      <c r="L24" s="28"/>
      <c r="M24" s="28"/>
      <c r="N24" s="28" t="s">
        <v>45</v>
      </c>
      <c r="O24" s="28" t="s">
        <v>46</v>
      </c>
    </row>
    <row r="25" spans="2:16" s="43" customFormat="1" ht="29" customHeight="1" x14ac:dyDescent="0.35">
      <c r="B25" s="554" t="s">
        <v>207</v>
      </c>
      <c r="C25" s="555"/>
      <c r="D25" s="497">
        <v>43653</v>
      </c>
      <c r="E25" s="142"/>
      <c r="F25" s="28"/>
      <c r="G25" s="215"/>
      <c r="H25" s="28"/>
      <c r="I25" s="28"/>
      <c r="K25" s="28"/>
      <c r="L25" s="28"/>
      <c r="M25" s="28"/>
      <c r="N25" s="28" t="s">
        <v>47</v>
      </c>
      <c r="O25" s="28" t="s">
        <v>48</v>
      </c>
    </row>
    <row r="26" spans="2:16" s="43" customFormat="1" ht="29" customHeight="1" x14ac:dyDescent="0.35">
      <c r="B26" s="552" t="s">
        <v>1062</v>
      </c>
      <c r="C26" s="556"/>
      <c r="D26" s="223" t="s">
        <v>783</v>
      </c>
      <c r="E26" s="216"/>
      <c r="F26" s="28"/>
      <c r="G26" s="215"/>
      <c r="H26" s="28"/>
      <c r="I26" s="28"/>
      <c r="J26" s="28"/>
      <c r="K26" s="28"/>
      <c r="L26" s="28"/>
      <c r="M26" s="28"/>
      <c r="N26" s="28"/>
      <c r="O26" s="28"/>
    </row>
    <row r="27" spans="2:16" s="43" customFormat="1" ht="29" customHeight="1" x14ac:dyDescent="0.35">
      <c r="B27" s="16"/>
      <c r="C27" s="17" t="s">
        <v>720</v>
      </c>
      <c r="D27" s="497">
        <v>45083</v>
      </c>
      <c r="E27" s="142"/>
      <c r="F27" s="28"/>
      <c r="G27" s="215"/>
      <c r="H27" s="28"/>
      <c r="I27" s="28"/>
      <c r="J27" s="28"/>
      <c r="K27" s="28"/>
      <c r="L27" s="28"/>
      <c r="M27" s="28"/>
      <c r="N27" s="28"/>
      <c r="O27" s="28"/>
    </row>
    <row r="28" spans="2:16" s="43" customFormat="1" ht="38" customHeight="1" thickBot="1" x14ac:dyDescent="0.4">
      <c r="B28" s="552" t="s">
        <v>1059</v>
      </c>
      <c r="C28" s="556"/>
      <c r="D28" s="224" t="s">
        <v>784</v>
      </c>
      <c r="E28" s="159"/>
      <c r="F28" s="28"/>
      <c r="G28" s="215"/>
      <c r="H28" s="28"/>
      <c r="I28" s="28"/>
      <c r="J28" s="28"/>
      <c r="K28" s="28"/>
      <c r="L28" s="28"/>
      <c r="M28" s="28"/>
      <c r="N28" s="28"/>
      <c r="O28" s="28"/>
    </row>
    <row r="29" spans="2:16" s="43" customFormat="1" x14ac:dyDescent="0.35">
      <c r="B29" s="18"/>
      <c r="C29" s="19"/>
      <c r="D29" s="9"/>
      <c r="E29" s="142"/>
      <c r="F29" s="28"/>
      <c r="G29" s="215"/>
      <c r="H29" s="28"/>
      <c r="I29" s="28"/>
      <c r="J29" s="28"/>
      <c r="K29" s="28"/>
      <c r="L29" s="28"/>
      <c r="M29" s="28"/>
      <c r="N29" s="28"/>
      <c r="O29" s="28"/>
    </row>
    <row r="30" spans="2:16" s="43" customFormat="1" ht="14.5" thickBot="1" x14ac:dyDescent="0.4">
      <c r="B30" s="18"/>
      <c r="C30" s="19"/>
      <c r="D30" s="20" t="s">
        <v>767</v>
      </c>
      <c r="E30" s="142"/>
      <c r="F30" s="28"/>
      <c r="G30" s="215"/>
      <c r="H30" s="28"/>
      <c r="I30" s="28"/>
      <c r="J30" s="28"/>
      <c r="K30" s="28"/>
      <c r="L30" s="28"/>
      <c r="M30" s="28"/>
      <c r="N30" s="28"/>
      <c r="O30" s="28"/>
    </row>
    <row r="31" spans="2:16" s="43" customFormat="1" ht="29" customHeight="1" x14ac:dyDescent="0.35">
      <c r="B31" s="18"/>
      <c r="C31" s="225" t="s">
        <v>734</v>
      </c>
      <c r="D31" s="226"/>
      <c r="E31" s="142"/>
      <c r="F31" s="28"/>
      <c r="G31" s="215"/>
      <c r="H31" s="28"/>
      <c r="I31" s="28"/>
      <c r="J31" s="28"/>
      <c r="K31" s="28"/>
      <c r="L31" s="28"/>
      <c r="M31" s="28"/>
      <c r="N31" s="28"/>
      <c r="O31" s="28"/>
    </row>
    <row r="32" spans="2:16" s="43" customFormat="1" ht="29" customHeight="1" x14ac:dyDescent="0.35">
      <c r="B32" s="18"/>
      <c r="C32" s="227" t="s">
        <v>724</v>
      </c>
      <c r="D32" s="228"/>
      <c r="E32" s="142"/>
      <c r="F32" s="28"/>
      <c r="G32" s="215"/>
      <c r="H32" s="28"/>
      <c r="I32" s="28"/>
      <c r="J32" s="28"/>
      <c r="K32" s="28"/>
      <c r="L32" s="28"/>
      <c r="M32" s="28"/>
      <c r="N32" s="28"/>
      <c r="O32" s="28"/>
    </row>
    <row r="33" spans="2:16" s="43" customFormat="1" ht="29" customHeight="1" x14ac:dyDescent="0.35">
      <c r="B33" s="18"/>
      <c r="C33" s="229" t="s">
        <v>225</v>
      </c>
      <c r="D33" s="228"/>
      <c r="E33" s="142"/>
      <c r="F33" s="28"/>
      <c r="G33" s="215"/>
      <c r="H33" s="28"/>
      <c r="I33" s="28"/>
      <c r="J33" s="28"/>
      <c r="K33" s="28"/>
      <c r="L33" s="28"/>
      <c r="M33" s="28"/>
      <c r="N33" s="28"/>
      <c r="O33" s="28"/>
    </row>
    <row r="34" spans="2:16" s="43" customFormat="1" ht="29" customHeight="1" thickBot="1" x14ac:dyDescent="0.4">
      <c r="B34" s="18"/>
      <c r="C34" s="230" t="s">
        <v>725</v>
      </c>
      <c r="D34" s="231" t="s">
        <v>785</v>
      </c>
      <c r="E34" s="142"/>
      <c r="F34" s="28"/>
      <c r="G34" s="215"/>
      <c r="H34" s="28"/>
      <c r="I34" s="28"/>
      <c r="J34" s="28"/>
      <c r="K34" s="28"/>
      <c r="L34" s="28"/>
      <c r="M34" s="28"/>
      <c r="N34" s="28"/>
      <c r="O34" s="28"/>
    </row>
    <row r="35" spans="2:16" s="43" customFormat="1" x14ac:dyDescent="0.35">
      <c r="B35" s="18"/>
      <c r="C35" s="19"/>
      <c r="D35" s="9"/>
      <c r="E35" s="144"/>
      <c r="F35" s="217"/>
      <c r="G35" s="215"/>
      <c r="H35" s="28"/>
      <c r="I35" s="28"/>
      <c r="J35" s="28"/>
      <c r="K35" s="28"/>
      <c r="L35" s="28"/>
      <c r="M35" s="28"/>
      <c r="N35" s="28"/>
      <c r="O35" s="28"/>
    </row>
    <row r="36" spans="2:16" s="43" customFormat="1" ht="30" customHeight="1" thickBot="1" x14ac:dyDescent="0.4">
      <c r="B36" s="7"/>
      <c r="C36" s="8"/>
      <c r="D36" s="21" t="s">
        <v>768</v>
      </c>
      <c r="E36" s="144"/>
      <c r="F36" s="217"/>
      <c r="G36" s="28"/>
      <c r="H36" s="215" t="s">
        <v>49</v>
      </c>
      <c r="I36" s="28"/>
      <c r="J36" s="28"/>
      <c r="K36" s="28"/>
      <c r="L36" s="28"/>
      <c r="M36" s="28"/>
      <c r="N36" s="28"/>
      <c r="O36" s="28"/>
      <c r="P36" s="28"/>
    </row>
    <row r="37" spans="2:16" s="43" customFormat="1" ht="31" customHeight="1" thickBot="1" x14ac:dyDescent="0.4">
      <c r="B37" s="7"/>
      <c r="C37" s="8"/>
      <c r="D37" s="22" t="s">
        <v>785</v>
      </c>
      <c r="E37" s="142"/>
      <c r="F37" s="218"/>
      <c r="G37" s="28"/>
      <c r="H37" s="215" t="s">
        <v>50</v>
      </c>
      <c r="I37" s="28"/>
      <c r="J37" s="28"/>
      <c r="K37" s="28"/>
      <c r="L37" s="28"/>
      <c r="M37" s="28"/>
      <c r="N37" s="28"/>
      <c r="O37" s="28"/>
      <c r="P37" s="28"/>
    </row>
    <row r="38" spans="2:16" s="43" customFormat="1" ht="32.25" customHeight="1" thickBot="1" x14ac:dyDescent="0.4">
      <c r="B38" s="554" t="s">
        <v>769</v>
      </c>
      <c r="C38" s="557"/>
      <c r="D38" s="9"/>
      <c r="E38" s="142"/>
      <c r="G38" s="28"/>
      <c r="H38" s="215" t="s">
        <v>51</v>
      </c>
      <c r="I38" s="28"/>
      <c r="J38" s="28"/>
      <c r="K38" s="28"/>
      <c r="L38" s="28"/>
      <c r="M38" s="28"/>
      <c r="N38" s="28"/>
      <c r="O38" s="28"/>
      <c r="P38" s="28"/>
    </row>
    <row r="39" spans="2:16" s="43" customFormat="1" ht="23" customHeight="1" thickBot="1" x14ac:dyDescent="0.4">
      <c r="B39" s="554"/>
      <c r="C39" s="557"/>
      <c r="D39" s="23" t="s">
        <v>786</v>
      </c>
      <c r="E39" s="142"/>
      <c r="G39" s="28"/>
      <c r="H39" s="215" t="s">
        <v>52</v>
      </c>
      <c r="I39" s="28"/>
      <c r="J39" s="28"/>
      <c r="K39" s="28"/>
      <c r="L39" s="28"/>
      <c r="M39" s="28"/>
      <c r="N39" s="28"/>
      <c r="O39" s="28"/>
      <c r="P39" s="28"/>
    </row>
    <row r="40" spans="2:16" s="43" customFormat="1" x14ac:dyDescent="0.35">
      <c r="B40" s="7"/>
      <c r="C40" s="8"/>
      <c r="D40" s="9"/>
      <c r="E40" s="142"/>
      <c r="F40" s="218"/>
      <c r="G40" s="28"/>
      <c r="H40" s="215" t="s">
        <v>53</v>
      </c>
      <c r="I40" s="28"/>
      <c r="J40" s="28"/>
      <c r="K40" s="28"/>
      <c r="L40" s="28"/>
      <c r="M40" s="28"/>
      <c r="N40" s="28"/>
      <c r="O40" s="28"/>
      <c r="P40" s="28"/>
    </row>
    <row r="41" spans="2:16" s="43" customFormat="1" x14ac:dyDescent="0.35">
      <c r="B41" s="7"/>
      <c r="C41" s="17" t="s">
        <v>54</v>
      </c>
      <c r="D41" s="9"/>
      <c r="E41" s="142"/>
      <c r="G41" s="28"/>
      <c r="H41" s="215" t="s">
        <v>55</v>
      </c>
      <c r="I41" s="28"/>
      <c r="J41" s="28"/>
      <c r="K41" s="28"/>
      <c r="L41" s="28"/>
      <c r="M41" s="28"/>
      <c r="N41" s="28"/>
      <c r="O41" s="28"/>
      <c r="P41" s="28"/>
    </row>
    <row r="42" spans="2:16" s="43" customFormat="1" ht="31.5" customHeight="1" thickBot="1" x14ac:dyDescent="0.4">
      <c r="B42" s="552" t="s">
        <v>778</v>
      </c>
      <c r="C42" s="553"/>
      <c r="D42" s="9"/>
      <c r="E42" s="142"/>
      <c r="G42" s="28"/>
      <c r="H42" s="215" t="s">
        <v>56</v>
      </c>
      <c r="I42" s="28"/>
      <c r="J42" s="28"/>
      <c r="K42" s="28"/>
      <c r="L42" s="28"/>
      <c r="M42" s="28"/>
      <c r="N42" s="28"/>
      <c r="O42" s="28"/>
      <c r="P42" s="28"/>
    </row>
    <row r="43" spans="2:16" s="43" customFormat="1" ht="22" customHeight="1" x14ac:dyDescent="0.35">
      <c r="B43" s="7"/>
      <c r="C43" s="8" t="s">
        <v>57</v>
      </c>
      <c r="D43" s="232" t="s">
        <v>787</v>
      </c>
      <c r="E43" s="142"/>
      <c r="G43" s="28"/>
      <c r="H43" s="215" t="s">
        <v>58</v>
      </c>
      <c r="I43" s="28"/>
      <c r="J43" s="28"/>
      <c r="K43" s="28"/>
      <c r="L43" s="28"/>
      <c r="M43" s="28"/>
      <c r="N43" s="28"/>
      <c r="O43" s="28"/>
      <c r="P43" s="28"/>
    </row>
    <row r="44" spans="2:16" s="43" customFormat="1" ht="22" customHeight="1" x14ac:dyDescent="0.35">
      <c r="B44" s="7"/>
      <c r="C44" s="8" t="s">
        <v>59</v>
      </c>
      <c r="D44" s="233" t="s">
        <v>788</v>
      </c>
      <c r="E44" s="142"/>
      <c r="G44" s="28"/>
      <c r="H44" s="215" t="s">
        <v>60</v>
      </c>
      <c r="I44" s="28"/>
      <c r="J44" s="28"/>
      <c r="K44" s="28"/>
      <c r="L44" s="28"/>
      <c r="M44" s="28"/>
      <c r="N44" s="28"/>
      <c r="O44" s="28"/>
      <c r="P44" s="28"/>
    </row>
    <row r="45" spans="2:16" s="43" customFormat="1" ht="22" customHeight="1" thickBot="1" x14ac:dyDescent="0.4">
      <c r="B45" s="7"/>
      <c r="C45" s="8" t="s">
        <v>61</v>
      </c>
      <c r="D45" s="234" t="s">
        <v>789</v>
      </c>
      <c r="E45" s="142"/>
      <c r="G45" s="28"/>
      <c r="H45" s="215" t="s">
        <v>62</v>
      </c>
      <c r="I45" s="28"/>
      <c r="J45" s="28"/>
      <c r="K45" s="28"/>
      <c r="L45" s="28"/>
      <c r="M45" s="28"/>
      <c r="N45" s="28"/>
      <c r="O45" s="28"/>
      <c r="P45" s="28"/>
    </row>
    <row r="46" spans="2:16" s="43" customFormat="1" ht="3.5" customHeight="1" x14ac:dyDescent="0.35">
      <c r="B46" s="7"/>
      <c r="C46" s="8"/>
      <c r="D46" s="24"/>
      <c r="E46" s="142"/>
      <c r="G46" s="28"/>
      <c r="H46" s="215"/>
      <c r="I46" s="28"/>
      <c r="J46" s="28"/>
      <c r="K46" s="28"/>
      <c r="L46" s="28"/>
      <c r="M46" s="28"/>
      <c r="N46" s="28"/>
      <c r="O46" s="28"/>
      <c r="P46" s="28"/>
    </row>
    <row r="47" spans="2:16" s="43" customFormat="1" ht="27.5" customHeight="1" thickBot="1" x14ac:dyDescent="0.4">
      <c r="B47" s="552" t="s">
        <v>1061</v>
      </c>
      <c r="C47" s="553"/>
      <c r="D47" s="24"/>
      <c r="E47" s="142"/>
      <c r="G47" s="28"/>
      <c r="H47" s="215"/>
      <c r="I47" s="28"/>
      <c r="J47" s="28"/>
      <c r="K47" s="28"/>
      <c r="L47" s="28"/>
      <c r="M47" s="28"/>
      <c r="N47" s="28"/>
      <c r="O47" s="28"/>
      <c r="P47" s="28"/>
    </row>
    <row r="48" spans="2:16" s="43" customFormat="1" ht="22" customHeight="1" x14ac:dyDescent="0.35">
      <c r="B48" s="7"/>
      <c r="C48" s="8" t="s">
        <v>57</v>
      </c>
      <c r="D48" s="235" t="s">
        <v>790</v>
      </c>
      <c r="E48" s="142"/>
      <c r="G48" s="28"/>
      <c r="H48" s="215" t="s">
        <v>64</v>
      </c>
      <c r="I48" s="28"/>
      <c r="J48" s="28"/>
      <c r="K48" s="28"/>
      <c r="L48" s="28"/>
      <c r="M48" s="28"/>
      <c r="N48" s="28"/>
      <c r="O48" s="28"/>
      <c r="P48" s="28"/>
    </row>
    <row r="49" spans="1:16" s="43" customFormat="1" ht="22" customHeight="1" x14ac:dyDescent="0.35">
      <c r="B49" s="7"/>
      <c r="C49" s="8" t="s">
        <v>59</v>
      </c>
      <c r="D49" s="233" t="s">
        <v>791</v>
      </c>
      <c r="E49" s="142"/>
      <c r="G49" s="28"/>
      <c r="H49" s="215" t="s">
        <v>65</v>
      </c>
      <c r="I49" s="28"/>
      <c r="J49" s="28"/>
      <c r="K49" s="28"/>
      <c r="L49" s="28"/>
      <c r="M49" s="28"/>
      <c r="N49" s="28"/>
      <c r="O49" s="28"/>
      <c r="P49" s="28"/>
    </row>
    <row r="50" spans="1:16" s="43" customFormat="1" ht="22" customHeight="1" thickBot="1" x14ac:dyDescent="0.4">
      <c r="B50" s="7"/>
      <c r="C50" s="8" t="s">
        <v>61</v>
      </c>
      <c r="D50" s="234" t="s">
        <v>792</v>
      </c>
      <c r="E50" s="142"/>
      <c r="G50" s="28"/>
      <c r="H50" s="215" t="s">
        <v>66</v>
      </c>
      <c r="I50" s="28"/>
      <c r="J50" s="28"/>
      <c r="K50" s="28"/>
      <c r="L50" s="28"/>
      <c r="M50" s="28"/>
      <c r="N50" s="28"/>
      <c r="O50" s="28"/>
      <c r="P50" s="28"/>
    </row>
    <row r="51" spans="1:16" s="43" customFormat="1" ht="14.5" thickBot="1" x14ac:dyDescent="0.4">
      <c r="B51" s="7"/>
      <c r="C51" s="10" t="s">
        <v>253</v>
      </c>
      <c r="D51" s="9"/>
      <c r="E51" s="142"/>
      <c r="G51" s="28"/>
      <c r="H51" s="215" t="s">
        <v>67</v>
      </c>
      <c r="I51" s="28"/>
      <c r="J51" s="28"/>
      <c r="K51" s="28"/>
      <c r="L51" s="28"/>
      <c r="M51" s="28"/>
      <c r="N51" s="28"/>
      <c r="O51" s="28"/>
      <c r="P51" s="28"/>
    </row>
    <row r="52" spans="1:16" s="43" customFormat="1" ht="22" customHeight="1" x14ac:dyDescent="0.35">
      <c r="B52" s="7"/>
      <c r="C52" s="8" t="s">
        <v>57</v>
      </c>
      <c r="D52" s="235" t="s">
        <v>950</v>
      </c>
      <c r="E52" s="142"/>
      <c r="G52" s="28"/>
      <c r="H52" s="215" t="s">
        <v>68</v>
      </c>
      <c r="I52" s="28"/>
      <c r="J52" s="28"/>
      <c r="K52" s="28"/>
      <c r="L52" s="28"/>
      <c r="M52" s="28"/>
      <c r="N52" s="28"/>
      <c r="O52" s="28"/>
      <c r="P52" s="28"/>
    </row>
    <row r="53" spans="1:16" s="43" customFormat="1" ht="22" customHeight="1" x14ac:dyDescent="0.35">
      <c r="B53" s="7"/>
      <c r="C53" s="8" t="s">
        <v>59</v>
      </c>
      <c r="D53" s="233" t="s">
        <v>793</v>
      </c>
      <c r="E53" s="142"/>
      <c r="G53" s="28"/>
      <c r="H53" s="215" t="s">
        <v>69</v>
      </c>
      <c r="I53" s="28"/>
      <c r="J53" s="28"/>
      <c r="K53" s="28"/>
      <c r="L53" s="28"/>
      <c r="M53" s="28"/>
      <c r="N53" s="28"/>
      <c r="O53" s="28"/>
      <c r="P53" s="28"/>
    </row>
    <row r="54" spans="1:16" ht="22" customHeight="1" thickBot="1" x14ac:dyDescent="0.4">
      <c r="A54" s="43"/>
      <c r="B54" s="7"/>
      <c r="C54" s="8" t="s">
        <v>61</v>
      </c>
      <c r="D54" s="236">
        <v>43282</v>
      </c>
      <c r="E54" s="142"/>
      <c r="H54" s="215" t="s">
        <v>70</v>
      </c>
    </row>
    <row r="55" spans="1:16" ht="14.5" thickBot="1" x14ac:dyDescent="0.4">
      <c r="B55" s="7"/>
      <c r="C55" s="10" t="s">
        <v>203</v>
      </c>
      <c r="D55" s="9"/>
      <c r="E55" s="142"/>
      <c r="H55" s="215" t="s">
        <v>71</v>
      </c>
    </row>
    <row r="56" spans="1:16" ht="22" customHeight="1" x14ac:dyDescent="0.35">
      <c r="B56" s="7"/>
      <c r="C56" s="8" t="s">
        <v>57</v>
      </c>
      <c r="D56" s="235" t="s">
        <v>1052</v>
      </c>
      <c r="E56" s="142"/>
      <c r="H56" s="215" t="s">
        <v>72</v>
      </c>
    </row>
    <row r="57" spans="1:16" ht="22" customHeight="1" x14ac:dyDescent="0.35">
      <c r="B57" s="7"/>
      <c r="C57" s="8" t="s">
        <v>59</v>
      </c>
      <c r="D57" s="522" t="s">
        <v>1053</v>
      </c>
      <c r="E57" s="142"/>
      <c r="H57" s="215" t="s">
        <v>73</v>
      </c>
    </row>
    <row r="58" spans="1:16" ht="22" customHeight="1" thickBot="1" x14ac:dyDescent="0.4">
      <c r="B58" s="7"/>
      <c r="C58" s="8" t="s">
        <v>61</v>
      </c>
      <c r="D58" s="234" t="s">
        <v>794</v>
      </c>
      <c r="E58" s="142"/>
      <c r="H58" s="215" t="s">
        <v>74</v>
      </c>
    </row>
    <row r="59" spans="1:16" ht="14.5" thickBot="1" x14ac:dyDescent="0.4">
      <c r="B59" s="7"/>
      <c r="C59" s="10" t="s">
        <v>203</v>
      </c>
      <c r="D59" s="25"/>
      <c r="E59" s="142"/>
      <c r="H59" s="215" t="s">
        <v>75</v>
      </c>
    </row>
    <row r="60" spans="1:16" ht="22" customHeight="1" x14ac:dyDescent="0.35">
      <c r="B60" s="7"/>
      <c r="C60" s="8" t="s">
        <v>57</v>
      </c>
      <c r="D60" s="235" t="s">
        <v>949</v>
      </c>
      <c r="E60" s="142"/>
      <c r="H60" s="215" t="s">
        <v>76</v>
      </c>
    </row>
    <row r="61" spans="1:16" ht="22" customHeight="1" x14ac:dyDescent="0.35">
      <c r="B61" s="7"/>
      <c r="C61" s="8" t="s">
        <v>59</v>
      </c>
      <c r="D61" s="237" t="s">
        <v>795</v>
      </c>
      <c r="E61" s="142"/>
      <c r="H61" s="215" t="s">
        <v>77</v>
      </c>
    </row>
    <row r="62" spans="1:16" ht="22" customHeight="1" thickBot="1" x14ac:dyDescent="0.4">
      <c r="B62" s="7"/>
      <c r="C62" s="8" t="s">
        <v>61</v>
      </c>
      <c r="D62" s="234" t="s">
        <v>794</v>
      </c>
      <c r="E62" s="142"/>
      <c r="H62" s="215" t="s">
        <v>78</v>
      </c>
    </row>
    <row r="63" spans="1:16" ht="14.5" thickBot="1" x14ac:dyDescent="0.4">
      <c r="B63" s="26"/>
      <c r="C63" s="27"/>
      <c r="D63" s="174"/>
      <c r="E63" s="164"/>
      <c r="H63" s="215" t="s">
        <v>82</v>
      </c>
    </row>
    <row r="64" spans="1:16" x14ac:dyDescent="0.35">
      <c r="H64" s="215" t="s">
        <v>83</v>
      </c>
    </row>
    <row r="65" spans="8:8" ht="14.75" customHeight="1" x14ac:dyDescent="0.35">
      <c r="H65" s="215" t="s">
        <v>84</v>
      </c>
    </row>
    <row r="66" spans="8:8" x14ac:dyDescent="0.35">
      <c r="H66" s="215" t="s">
        <v>85</v>
      </c>
    </row>
    <row r="67" spans="8:8" ht="14" customHeight="1" x14ac:dyDescent="0.35">
      <c r="H67" s="215" t="s">
        <v>86</v>
      </c>
    </row>
    <row r="68" spans="8:8" x14ac:dyDescent="0.35">
      <c r="H68" s="215" t="s">
        <v>87</v>
      </c>
    </row>
    <row r="69" spans="8:8" x14ac:dyDescent="0.35">
      <c r="H69" s="215" t="s">
        <v>88</v>
      </c>
    </row>
    <row r="70" spans="8:8" ht="14" customHeight="1" x14ac:dyDescent="0.35">
      <c r="H70" s="215" t="s">
        <v>89</v>
      </c>
    </row>
    <row r="71" spans="8:8" x14ac:dyDescent="0.35">
      <c r="H71" s="215" t="s">
        <v>90</v>
      </c>
    </row>
    <row r="72" spans="8:8" x14ac:dyDescent="0.35">
      <c r="H72" s="215" t="s">
        <v>91</v>
      </c>
    </row>
    <row r="73" spans="8:8" x14ac:dyDescent="0.35">
      <c r="H73" s="215" t="s">
        <v>92</v>
      </c>
    </row>
    <row r="74" spans="8:8" x14ac:dyDescent="0.35">
      <c r="H74" s="215" t="s">
        <v>93</v>
      </c>
    </row>
    <row r="75" spans="8:8" x14ac:dyDescent="0.35">
      <c r="H75" s="215" t="s">
        <v>94</v>
      </c>
    </row>
    <row r="76" spans="8:8" x14ac:dyDescent="0.35">
      <c r="H76" s="215" t="s">
        <v>95</v>
      </c>
    </row>
    <row r="77" spans="8:8" x14ac:dyDescent="0.35">
      <c r="H77" s="215" t="s">
        <v>96</v>
      </c>
    </row>
    <row r="78" spans="8:8" x14ac:dyDescent="0.35">
      <c r="H78" s="215" t="s">
        <v>97</v>
      </c>
    </row>
    <row r="79" spans="8:8" x14ac:dyDescent="0.35">
      <c r="H79" s="215" t="s">
        <v>98</v>
      </c>
    </row>
    <row r="80" spans="8:8" x14ac:dyDescent="0.35">
      <c r="H80" s="215" t="s">
        <v>99</v>
      </c>
    </row>
    <row r="81" spans="8:8" x14ac:dyDescent="0.35">
      <c r="H81" s="215" t="s">
        <v>100</v>
      </c>
    </row>
    <row r="82" spans="8:8" x14ac:dyDescent="0.35">
      <c r="H82" s="215" t="s">
        <v>101</v>
      </c>
    </row>
    <row r="83" spans="8:8" x14ac:dyDescent="0.35">
      <c r="H83" s="215" t="s">
        <v>102</v>
      </c>
    </row>
    <row r="84" spans="8:8" x14ac:dyDescent="0.35">
      <c r="H84" s="215" t="s">
        <v>103</v>
      </c>
    </row>
    <row r="85" spans="8:8" x14ac:dyDescent="0.35">
      <c r="H85" s="215" t="s">
        <v>104</v>
      </c>
    </row>
    <row r="86" spans="8:8" x14ac:dyDescent="0.35">
      <c r="H86" s="215" t="s">
        <v>105</v>
      </c>
    </row>
    <row r="87" spans="8:8" x14ac:dyDescent="0.35">
      <c r="H87" s="215" t="s">
        <v>106</v>
      </c>
    </row>
    <row r="88" spans="8:8" x14ac:dyDescent="0.35">
      <c r="H88" s="215" t="s">
        <v>107</v>
      </c>
    </row>
    <row r="89" spans="8:8" x14ac:dyDescent="0.35">
      <c r="H89" s="215" t="s">
        <v>108</v>
      </c>
    </row>
    <row r="90" spans="8:8" x14ac:dyDescent="0.35">
      <c r="H90" s="215" t="s">
        <v>109</v>
      </c>
    </row>
    <row r="91" spans="8:8" x14ac:dyDescent="0.35">
      <c r="H91" s="215" t="s">
        <v>110</v>
      </c>
    </row>
    <row r="92" spans="8:8" x14ac:dyDescent="0.35">
      <c r="H92" s="215" t="s">
        <v>111</v>
      </c>
    </row>
    <row r="93" spans="8:8" x14ac:dyDescent="0.35">
      <c r="H93" s="215" t="s">
        <v>112</v>
      </c>
    </row>
    <row r="94" spans="8:8" x14ac:dyDescent="0.35">
      <c r="H94" s="215" t="s">
        <v>113</v>
      </c>
    </row>
    <row r="95" spans="8:8" x14ac:dyDescent="0.35">
      <c r="H95" s="215" t="s">
        <v>114</v>
      </c>
    </row>
    <row r="96" spans="8:8" x14ac:dyDescent="0.35">
      <c r="H96" s="215" t="s">
        <v>115</v>
      </c>
    </row>
    <row r="97" spans="8:8" x14ac:dyDescent="0.35">
      <c r="H97" s="215" t="s">
        <v>116</v>
      </c>
    </row>
    <row r="98" spans="8:8" x14ac:dyDescent="0.35">
      <c r="H98" s="215" t="s">
        <v>117</v>
      </c>
    </row>
    <row r="99" spans="8:8" x14ac:dyDescent="0.35">
      <c r="H99" s="215" t="s">
        <v>118</v>
      </c>
    </row>
    <row r="100" spans="8:8" x14ac:dyDescent="0.35">
      <c r="H100" s="215" t="s">
        <v>119</v>
      </c>
    </row>
    <row r="101" spans="8:8" x14ac:dyDescent="0.35">
      <c r="H101" s="215" t="s">
        <v>120</v>
      </c>
    </row>
    <row r="102" spans="8:8" x14ac:dyDescent="0.35">
      <c r="H102" s="215" t="s">
        <v>121</v>
      </c>
    </row>
    <row r="103" spans="8:8" x14ac:dyDescent="0.35">
      <c r="H103" s="215" t="s">
        <v>122</v>
      </c>
    </row>
    <row r="104" spans="8:8" x14ac:dyDescent="0.35">
      <c r="H104" s="215" t="s">
        <v>123</v>
      </c>
    </row>
    <row r="105" spans="8:8" x14ac:dyDescent="0.35">
      <c r="H105" s="215" t="s">
        <v>124</v>
      </c>
    </row>
    <row r="106" spans="8:8" x14ac:dyDescent="0.35">
      <c r="H106" s="215" t="s">
        <v>125</v>
      </c>
    </row>
    <row r="107" spans="8:8" x14ac:dyDescent="0.35">
      <c r="H107" s="215" t="s">
        <v>126</v>
      </c>
    </row>
    <row r="108" spans="8:8" x14ac:dyDescent="0.35">
      <c r="H108" s="215" t="s">
        <v>127</v>
      </c>
    </row>
    <row r="109" spans="8:8" x14ac:dyDescent="0.35">
      <c r="H109" s="215" t="s">
        <v>128</v>
      </c>
    </row>
    <row r="110" spans="8:8" x14ac:dyDescent="0.35">
      <c r="H110" s="215" t="s">
        <v>129</v>
      </c>
    </row>
    <row r="111" spans="8:8" x14ac:dyDescent="0.35">
      <c r="H111" s="215" t="s">
        <v>130</v>
      </c>
    </row>
    <row r="112" spans="8:8" x14ac:dyDescent="0.35">
      <c r="H112" s="215" t="s">
        <v>131</v>
      </c>
    </row>
    <row r="113" spans="8:8" x14ac:dyDescent="0.35">
      <c r="H113" s="215" t="s">
        <v>132</v>
      </c>
    </row>
    <row r="114" spans="8:8" x14ac:dyDescent="0.35">
      <c r="H114" s="215" t="s">
        <v>133</v>
      </c>
    </row>
    <row r="115" spans="8:8" x14ac:dyDescent="0.35">
      <c r="H115" s="215" t="s">
        <v>134</v>
      </c>
    </row>
    <row r="116" spans="8:8" x14ac:dyDescent="0.35">
      <c r="H116" s="215" t="s">
        <v>135</v>
      </c>
    </row>
    <row r="117" spans="8:8" x14ac:dyDescent="0.35">
      <c r="H117" s="215" t="s">
        <v>136</v>
      </c>
    </row>
    <row r="118" spans="8:8" x14ac:dyDescent="0.35">
      <c r="H118" s="215" t="s">
        <v>137</v>
      </c>
    </row>
    <row r="119" spans="8:8" x14ac:dyDescent="0.35">
      <c r="H119" s="215" t="s">
        <v>138</v>
      </c>
    </row>
    <row r="120" spans="8:8" x14ac:dyDescent="0.35">
      <c r="H120" s="215" t="s">
        <v>139</v>
      </c>
    </row>
    <row r="121" spans="8:8" x14ac:dyDescent="0.35">
      <c r="H121" s="215" t="s">
        <v>140</v>
      </c>
    </row>
    <row r="122" spans="8:8" x14ac:dyDescent="0.35">
      <c r="H122" s="215" t="s">
        <v>141</v>
      </c>
    </row>
    <row r="123" spans="8:8" x14ac:dyDescent="0.35">
      <c r="H123" s="215" t="s">
        <v>142</v>
      </c>
    </row>
    <row r="124" spans="8:8" x14ac:dyDescent="0.35">
      <c r="H124" s="215" t="s">
        <v>143</v>
      </c>
    </row>
    <row r="125" spans="8:8" x14ac:dyDescent="0.35">
      <c r="H125" s="215" t="s">
        <v>144</v>
      </c>
    </row>
    <row r="126" spans="8:8" x14ac:dyDescent="0.35">
      <c r="H126" s="215" t="s">
        <v>145</v>
      </c>
    </row>
    <row r="127" spans="8:8" x14ac:dyDescent="0.35">
      <c r="H127" s="215" t="s">
        <v>146</v>
      </c>
    </row>
    <row r="128" spans="8:8" x14ac:dyDescent="0.35">
      <c r="H128" s="215" t="s">
        <v>147</v>
      </c>
    </row>
    <row r="129" spans="8:8" x14ac:dyDescent="0.35">
      <c r="H129" s="215" t="s">
        <v>148</v>
      </c>
    </row>
    <row r="130" spans="8:8" x14ac:dyDescent="0.35">
      <c r="H130" s="215" t="s">
        <v>149</v>
      </c>
    </row>
    <row r="131" spans="8:8" x14ac:dyDescent="0.35">
      <c r="H131" s="215" t="s">
        <v>150</v>
      </c>
    </row>
    <row r="132" spans="8:8" x14ac:dyDescent="0.35">
      <c r="H132" s="215" t="s">
        <v>151</v>
      </c>
    </row>
    <row r="133" spans="8:8" x14ac:dyDescent="0.35">
      <c r="H133" s="215" t="s">
        <v>152</v>
      </c>
    </row>
    <row r="134" spans="8:8" x14ac:dyDescent="0.35">
      <c r="H134" s="215" t="s">
        <v>153</v>
      </c>
    </row>
    <row r="135" spans="8:8" x14ac:dyDescent="0.35">
      <c r="H135" s="215" t="s">
        <v>154</v>
      </c>
    </row>
    <row r="136" spans="8:8" x14ac:dyDescent="0.35">
      <c r="H136" s="215" t="s">
        <v>155</v>
      </c>
    </row>
    <row r="137" spans="8:8" x14ac:dyDescent="0.35">
      <c r="H137" s="215" t="s">
        <v>156</v>
      </c>
    </row>
    <row r="138" spans="8:8" x14ac:dyDescent="0.35">
      <c r="H138" s="215" t="s">
        <v>157</v>
      </c>
    </row>
    <row r="139" spans="8:8" x14ac:dyDescent="0.35">
      <c r="H139" s="215" t="s">
        <v>158</v>
      </c>
    </row>
    <row r="140" spans="8:8" x14ac:dyDescent="0.35">
      <c r="H140" s="215" t="s">
        <v>159</v>
      </c>
    </row>
    <row r="141" spans="8:8" x14ac:dyDescent="0.35">
      <c r="H141" s="215" t="s">
        <v>160</v>
      </c>
    </row>
    <row r="142" spans="8:8" x14ac:dyDescent="0.35">
      <c r="H142" s="215" t="s">
        <v>161</v>
      </c>
    </row>
    <row r="143" spans="8:8" x14ac:dyDescent="0.35">
      <c r="H143" s="215" t="s">
        <v>162</v>
      </c>
    </row>
    <row r="144" spans="8:8" x14ac:dyDescent="0.35">
      <c r="H144" s="215" t="s">
        <v>163</v>
      </c>
    </row>
    <row r="145" spans="8:8" x14ac:dyDescent="0.35">
      <c r="H145" s="215" t="s">
        <v>164</v>
      </c>
    </row>
    <row r="146" spans="8:8" x14ac:dyDescent="0.35">
      <c r="H146" s="215" t="s">
        <v>165</v>
      </c>
    </row>
    <row r="147" spans="8:8" x14ac:dyDescent="0.35">
      <c r="H147" s="215" t="s">
        <v>166</v>
      </c>
    </row>
    <row r="148" spans="8:8" x14ac:dyDescent="0.35">
      <c r="H148" s="215" t="s">
        <v>167</v>
      </c>
    </row>
    <row r="149" spans="8:8" x14ac:dyDescent="0.35">
      <c r="H149" s="215" t="s">
        <v>168</v>
      </c>
    </row>
    <row r="150" spans="8:8" x14ac:dyDescent="0.35">
      <c r="H150" s="215" t="s">
        <v>169</v>
      </c>
    </row>
    <row r="151" spans="8:8" x14ac:dyDescent="0.35">
      <c r="H151" s="215" t="s">
        <v>170</v>
      </c>
    </row>
    <row r="152" spans="8:8" x14ac:dyDescent="0.35">
      <c r="H152" s="215" t="s">
        <v>171</v>
      </c>
    </row>
    <row r="153" spans="8:8" x14ac:dyDescent="0.35">
      <c r="H153" s="215" t="s">
        <v>172</v>
      </c>
    </row>
    <row r="154" spans="8:8" x14ac:dyDescent="0.35">
      <c r="H154" s="215" t="s">
        <v>173</v>
      </c>
    </row>
    <row r="155" spans="8:8" x14ac:dyDescent="0.35">
      <c r="H155" s="215" t="s">
        <v>174</v>
      </c>
    </row>
    <row r="156" spans="8:8" x14ac:dyDescent="0.35">
      <c r="H156" s="215" t="s">
        <v>175</v>
      </c>
    </row>
    <row r="157" spans="8:8" x14ac:dyDescent="0.35">
      <c r="H157" s="215" t="s">
        <v>176</v>
      </c>
    </row>
    <row r="158" spans="8:8" x14ac:dyDescent="0.35">
      <c r="H158" s="215" t="s">
        <v>177</v>
      </c>
    </row>
    <row r="159" spans="8:8" x14ac:dyDescent="0.35">
      <c r="H159" s="215" t="s">
        <v>178</v>
      </c>
    </row>
    <row r="160" spans="8:8" x14ac:dyDescent="0.35">
      <c r="H160" s="215" t="s">
        <v>179</v>
      </c>
    </row>
    <row r="161" spans="8:8" x14ac:dyDescent="0.35">
      <c r="H161" s="215" t="s">
        <v>180</v>
      </c>
    </row>
    <row r="162" spans="8:8" x14ac:dyDescent="0.35">
      <c r="H162" s="215" t="s">
        <v>181</v>
      </c>
    </row>
    <row r="163" spans="8:8" x14ac:dyDescent="0.35">
      <c r="H163" s="215" t="s">
        <v>182</v>
      </c>
    </row>
    <row r="164" spans="8:8" x14ac:dyDescent="0.35">
      <c r="H164" s="215" t="s">
        <v>183</v>
      </c>
    </row>
    <row r="165" spans="8:8" x14ac:dyDescent="0.35">
      <c r="H165" s="215" t="s">
        <v>184</v>
      </c>
    </row>
    <row r="166" spans="8:8" x14ac:dyDescent="0.35">
      <c r="H166" s="215" t="s">
        <v>185</v>
      </c>
    </row>
    <row r="167" spans="8:8" x14ac:dyDescent="0.35">
      <c r="H167" s="215" t="s">
        <v>186</v>
      </c>
    </row>
    <row r="168" spans="8:8" x14ac:dyDescent="0.35">
      <c r="H168" s="215" t="s">
        <v>187</v>
      </c>
    </row>
    <row r="169" spans="8:8" x14ac:dyDescent="0.35">
      <c r="H169" s="215" t="s">
        <v>188</v>
      </c>
    </row>
    <row r="170" spans="8:8" x14ac:dyDescent="0.35">
      <c r="H170" s="215" t="s">
        <v>189</v>
      </c>
    </row>
    <row r="171" spans="8:8" x14ac:dyDescent="0.35">
      <c r="H171" s="215" t="s">
        <v>190</v>
      </c>
    </row>
    <row r="172" spans="8:8" x14ac:dyDescent="0.35">
      <c r="H172" s="215" t="s">
        <v>191</v>
      </c>
    </row>
    <row r="173" spans="8:8" x14ac:dyDescent="0.35">
      <c r="H173" s="215" t="s">
        <v>192</v>
      </c>
    </row>
    <row r="174" spans="8:8" x14ac:dyDescent="0.35">
      <c r="H174" s="215" t="s">
        <v>193</v>
      </c>
    </row>
    <row r="175" spans="8:8" x14ac:dyDescent="0.35">
      <c r="H175" s="215" t="s">
        <v>194</v>
      </c>
    </row>
    <row r="176" spans="8:8" x14ac:dyDescent="0.35">
      <c r="H176" s="215" t="s">
        <v>195</v>
      </c>
    </row>
    <row r="177" spans="8:8" x14ac:dyDescent="0.35">
      <c r="H177" s="215" t="s">
        <v>196</v>
      </c>
    </row>
    <row r="178" spans="8:8" x14ac:dyDescent="0.35">
      <c r="H178" s="215" t="s">
        <v>197</v>
      </c>
    </row>
    <row r="179" spans="8:8" x14ac:dyDescent="0.35">
      <c r="H179" s="215" t="s">
        <v>198</v>
      </c>
    </row>
    <row r="180" spans="8:8" x14ac:dyDescent="0.35">
      <c r="H180" s="215" t="s">
        <v>199</v>
      </c>
    </row>
  </sheetData>
  <mergeCells count="10">
    <mergeCell ref="B47:C47"/>
    <mergeCell ref="B16:C16"/>
    <mergeCell ref="B26:C26"/>
    <mergeCell ref="B42:C42"/>
    <mergeCell ref="B25:C25"/>
    <mergeCell ref="B19:C19"/>
    <mergeCell ref="B23:C23"/>
    <mergeCell ref="B24:C24"/>
    <mergeCell ref="B28:C28"/>
    <mergeCell ref="B38:C39"/>
  </mergeCells>
  <dataValidations disablePrompts="1" count="8">
    <dataValidation type="list" allowBlank="1" showInputMessage="1" showErrorMessage="1" sqref="D65537" xr:uid="{00000000-0002-0000-0000-000000000000}">
      <formula1>$P$15:$P$25</formula1>
    </dataValidation>
    <dataValidation type="list" allowBlank="1" showInputMessage="1" showErrorMessage="1" sqref="IV65535" xr:uid="{00000000-0002-0000-0000-000001000000}">
      <formula1>$K$15:$K$19</formula1>
    </dataValidation>
    <dataValidation type="list" allowBlank="1" showInputMessage="1" showErrorMessage="1" sqref="D65536" xr:uid="{00000000-0002-0000-0000-000002000000}">
      <formula1>$O$15:$O$25</formula1>
    </dataValidation>
    <dataValidation type="list" allowBlank="1" showInputMessage="1" showErrorMessage="1" sqref="IV65528 D65528" xr:uid="{00000000-0002-0000-0000-000003000000}">
      <formula1>$I$15:$I$17</formula1>
    </dataValidation>
    <dataValidation type="list" allowBlank="1" showInputMessage="1" showErrorMessage="1" sqref="IV65529:IV65533 D65529:D65533" xr:uid="{00000000-0002-0000-0000-000004000000}">
      <formula1>$H$15:$H$180</formula1>
    </dataValidation>
    <dataValidation type="list" allowBlank="1" showInputMessage="1" showErrorMessage="1" prompt="Please use drop down menu on the right side of the cell " sqref="D31" xr:uid="{00000000-0002-0000-0000-000005000000}">
      <formula1>"Environmental and Social Safeguards, Gender, Monitoring &amp; Evaluation, Budget, Other"</formula1>
    </dataValidation>
    <dataValidation allowBlank="1" showInputMessage="1" showErrorMessage="1" prompt="Please provide a description, world limit = 100" sqref="D32" xr:uid="{00000000-0002-0000-0000-000006000000}"/>
    <dataValidation type="list" allowBlank="1" showInputMessage="1" showErrorMessage="1" prompt="Please use drop down menu on the right side of the cell " sqref="D33" xr:uid="{00000000-0002-0000-0000-000007000000}">
      <formula1>"Condition met and cleared by the AFB Sec, Condition met but clearance pending by AFB Sec, Condition not met"</formula1>
    </dataValidation>
  </dataValidations>
  <hyperlinks>
    <hyperlink ref="D39" r:id="rId1" xr:uid="{00000000-0004-0000-0000-000000000000}"/>
    <hyperlink ref="D53" r:id="rId2" xr:uid="{00000000-0004-0000-0000-000001000000}"/>
    <hyperlink ref="D49" r:id="rId3" xr:uid="{00000000-0004-0000-0000-000002000000}"/>
    <hyperlink ref="D44" r:id="rId4" xr:uid="{00000000-0004-0000-0000-000003000000}"/>
    <hyperlink ref="D57" r:id="rId5" xr:uid="{00000000-0004-0000-0000-000004000000}"/>
    <hyperlink ref="D61" r:id="rId6" xr:uid="{00000000-0004-0000-0000-000005000000}"/>
  </hyperlinks>
  <pageMargins left="0.7" right="0.7" top="0.75" bottom="0.75" header="0.3" footer="0.3"/>
  <pageSetup orientation="landscape"/>
  <drawing r:id="rId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AN134"/>
  <sheetViews>
    <sheetView tabSelected="1" zoomScale="125" zoomScaleNormal="125" zoomScalePageLayoutView="125" workbookViewId="0">
      <selection activeCell="E10" sqref="E10:F10"/>
    </sheetView>
  </sheetViews>
  <sheetFormatPr defaultColWidth="8.6328125" defaultRowHeight="14" x14ac:dyDescent="0.35"/>
  <cols>
    <col min="1" max="1" width="2.36328125" style="28" customWidth="1"/>
    <col min="2" max="2" width="1.453125" style="89" customWidth="1"/>
    <col min="3" max="3" width="14" style="89" customWidth="1"/>
    <col min="4" max="4" width="24.36328125" style="89" customWidth="1"/>
    <col min="5" max="5" width="40.6328125" style="28" customWidth="1"/>
    <col min="6" max="6" width="25.6328125" style="28" customWidth="1"/>
    <col min="7" max="7" width="13.453125" style="28" customWidth="1"/>
    <col min="8" max="8" width="1.81640625" style="28" customWidth="1"/>
    <col min="9" max="9" width="11.36328125" style="271" customWidth="1"/>
    <col min="10" max="10" width="6.1796875" style="28" customWidth="1"/>
    <col min="11" max="12" width="18.1796875" style="28" customWidth="1"/>
    <col min="13" max="13" width="27.6328125" style="28" customWidth="1"/>
    <col min="14" max="14" width="18.453125" style="28" customWidth="1"/>
    <col min="15" max="15" width="14.36328125" style="28" customWidth="1"/>
    <col min="16" max="16" width="1.6328125" style="28" customWidth="1"/>
    <col min="17" max="17" width="10.36328125" style="271" customWidth="1"/>
    <col min="18" max="19" width="8.6328125" style="28"/>
    <col min="20" max="20" width="23" style="28" customWidth="1"/>
    <col min="21" max="21" width="28.36328125" style="28" customWidth="1"/>
    <col min="22" max="22" width="23.6328125" style="28" customWidth="1"/>
    <col min="23" max="23" width="12.36328125" style="28" customWidth="1"/>
    <col min="24" max="24" width="2.36328125" style="28" customWidth="1"/>
    <col min="25" max="25" width="10.6328125" style="271" customWidth="1"/>
    <col min="26" max="26" width="5.81640625" style="28" customWidth="1"/>
    <col min="27" max="27" width="4.6328125" style="28" customWidth="1"/>
    <col min="28" max="28" width="24.6328125" style="28" customWidth="1"/>
    <col min="29" max="29" width="22.453125" style="28" customWidth="1"/>
    <col min="30" max="30" width="30.453125" style="28" customWidth="1"/>
    <col min="31" max="31" width="13.453125" style="28" customWidth="1"/>
    <col min="32" max="32" width="2.6328125" style="28" customWidth="1"/>
    <col min="33" max="33" width="10.6328125" style="271" customWidth="1"/>
    <col min="34" max="34" width="4.6328125" style="28" customWidth="1"/>
    <col min="35" max="35" width="5" style="28" customWidth="1"/>
    <col min="36" max="36" width="23.36328125" style="28" customWidth="1"/>
    <col min="37" max="37" width="21" style="28" customWidth="1"/>
    <col min="38" max="38" width="32.1796875" style="28" customWidth="1"/>
    <col min="39" max="39" width="14.1796875" style="28" customWidth="1"/>
    <col min="40" max="40" width="2.81640625" style="28" customWidth="1"/>
    <col min="41" max="16384" width="8.6328125" style="28"/>
  </cols>
  <sheetData>
    <row r="1" spans="2:40" ht="14.5" thickBot="1" x14ac:dyDescent="0.4"/>
    <row r="2" spans="2:40" ht="14.5" thickBot="1" x14ac:dyDescent="0.4">
      <c r="B2" s="90"/>
      <c r="C2" s="132"/>
      <c r="D2" s="132"/>
      <c r="E2" s="30"/>
      <c r="F2" s="30"/>
      <c r="G2" s="30"/>
      <c r="H2" s="31"/>
      <c r="J2" s="90"/>
      <c r="K2" s="132"/>
      <c r="L2" s="132"/>
      <c r="M2" s="30"/>
      <c r="N2" s="30"/>
      <c r="O2" s="30"/>
      <c r="P2" s="31"/>
      <c r="R2" s="90"/>
      <c r="S2" s="132"/>
      <c r="T2" s="132"/>
      <c r="U2" s="30"/>
      <c r="V2" s="30"/>
      <c r="W2" s="30"/>
      <c r="X2" s="31"/>
      <c r="Z2" s="90"/>
      <c r="AA2" s="132"/>
      <c r="AB2" s="132"/>
      <c r="AC2" s="30"/>
      <c r="AD2" s="30"/>
      <c r="AE2" s="30"/>
      <c r="AF2" s="31"/>
      <c r="AH2" s="90"/>
      <c r="AI2" s="132"/>
      <c r="AJ2" s="132"/>
      <c r="AK2" s="30"/>
      <c r="AL2" s="30"/>
      <c r="AM2" s="30"/>
      <c r="AN2" s="31"/>
    </row>
    <row r="3" spans="2:40" ht="26" customHeight="1" thickBot="1" x14ac:dyDescent="0.4">
      <c r="B3" s="95"/>
      <c r="C3" s="573" t="s">
        <v>1093</v>
      </c>
      <c r="D3" s="574"/>
      <c r="E3" s="574"/>
      <c r="F3" s="574"/>
      <c r="G3" s="575"/>
      <c r="H3" s="272"/>
      <c r="J3" s="95"/>
      <c r="K3" s="573" t="s">
        <v>726</v>
      </c>
      <c r="L3" s="574"/>
      <c r="M3" s="574"/>
      <c r="N3" s="574"/>
      <c r="O3" s="575"/>
      <c r="P3" s="272"/>
      <c r="R3" s="95"/>
      <c r="S3" s="573" t="s">
        <v>727</v>
      </c>
      <c r="T3" s="574"/>
      <c r="U3" s="574"/>
      <c r="V3" s="574"/>
      <c r="W3" s="575"/>
      <c r="X3" s="272"/>
      <c r="Z3" s="95"/>
      <c r="AA3" s="573" t="s">
        <v>728</v>
      </c>
      <c r="AB3" s="574"/>
      <c r="AC3" s="574"/>
      <c r="AD3" s="574"/>
      <c r="AE3" s="575"/>
      <c r="AF3" s="272"/>
      <c r="AH3" s="95"/>
      <c r="AI3" s="573" t="s">
        <v>729</v>
      </c>
      <c r="AJ3" s="574"/>
      <c r="AK3" s="574"/>
      <c r="AL3" s="574"/>
      <c r="AM3" s="575"/>
      <c r="AN3" s="272"/>
    </row>
    <row r="4" spans="2:40" ht="14.75" customHeight="1" x14ac:dyDescent="0.35">
      <c r="B4" s="584"/>
      <c r="C4" s="923"/>
      <c r="D4" s="923"/>
      <c r="E4" s="923"/>
      <c r="F4" s="923"/>
      <c r="G4" s="273"/>
      <c r="H4" s="272"/>
      <c r="J4" s="922"/>
      <c r="K4" s="923"/>
      <c r="L4" s="923"/>
      <c r="M4" s="923"/>
      <c r="N4" s="923"/>
      <c r="O4" s="273"/>
      <c r="P4" s="272"/>
      <c r="R4" s="922"/>
      <c r="S4" s="923"/>
      <c r="T4" s="923"/>
      <c r="U4" s="923"/>
      <c r="V4" s="923"/>
      <c r="W4" s="273"/>
      <c r="X4" s="272"/>
      <c r="Z4" s="922"/>
      <c r="AA4" s="923"/>
      <c r="AB4" s="923"/>
      <c r="AC4" s="923"/>
      <c r="AD4" s="923"/>
      <c r="AE4" s="273"/>
      <c r="AF4" s="272"/>
      <c r="AH4" s="922"/>
      <c r="AI4" s="923"/>
      <c r="AJ4" s="923"/>
      <c r="AK4" s="923"/>
      <c r="AL4" s="923"/>
      <c r="AM4" s="273"/>
      <c r="AN4" s="272"/>
    </row>
    <row r="5" spans="2:40" x14ac:dyDescent="0.35">
      <c r="B5" s="274"/>
      <c r="C5" s="924"/>
      <c r="D5" s="924"/>
      <c r="E5" s="924"/>
      <c r="F5" s="924"/>
      <c r="G5" s="273"/>
      <c r="H5" s="272"/>
      <c r="J5" s="274"/>
      <c r="K5" s="924"/>
      <c r="L5" s="924"/>
      <c r="M5" s="924"/>
      <c r="N5" s="924"/>
      <c r="O5" s="273"/>
      <c r="P5" s="272"/>
      <c r="R5" s="274"/>
      <c r="S5" s="924"/>
      <c r="T5" s="924"/>
      <c r="U5" s="924"/>
      <c r="V5" s="924"/>
      <c r="W5" s="273"/>
      <c r="X5" s="272"/>
      <c r="Z5" s="274"/>
      <c r="AA5" s="924"/>
      <c r="AB5" s="924"/>
      <c r="AC5" s="924"/>
      <c r="AD5" s="924"/>
      <c r="AE5" s="273"/>
      <c r="AF5" s="272"/>
      <c r="AH5" s="274"/>
      <c r="AI5" s="924"/>
      <c r="AJ5" s="924"/>
      <c r="AK5" s="924"/>
      <c r="AL5" s="924"/>
      <c r="AM5" s="273"/>
      <c r="AN5" s="272"/>
    </row>
    <row r="6" spans="2:40" x14ac:dyDescent="0.35">
      <c r="B6" s="274"/>
      <c r="C6" s="143"/>
      <c r="D6" s="149"/>
      <c r="E6" s="144"/>
      <c r="F6" s="273"/>
      <c r="G6" s="273"/>
      <c r="H6" s="272"/>
      <c r="J6" s="274"/>
      <c r="K6" s="143"/>
      <c r="L6" s="149"/>
      <c r="M6" s="144"/>
      <c r="N6" s="273"/>
      <c r="O6" s="273"/>
      <c r="P6" s="272"/>
      <c r="R6" s="274"/>
      <c r="S6" s="143"/>
      <c r="T6" s="149"/>
      <c r="U6" s="144"/>
      <c r="V6" s="273"/>
      <c r="W6" s="273"/>
      <c r="X6" s="272"/>
      <c r="Z6" s="274"/>
      <c r="AA6" s="143"/>
      <c r="AB6" s="149"/>
      <c r="AC6" s="144"/>
      <c r="AD6" s="273"/>
      <c r="AE6" s="273"/>
      <c r="AF6" s="272"/>
      <c r="AH6" s="274"/>
      <c r="AI6" s="143"/>
      <c r="AJ6" s="149"/>
      <c r="AK6" s="144"/>
      <c r="AL6" s="273"/>
      <c r="AM6" s="273"/>
      <c r="AN6" s="272"/>
    </row>
    <row r="7" spans="2:40" ht="20" customHeight="1" x14ac:dyDescent="0.35">
      <c r="B7" s="274"/>
      <c r="C7" s="918" t="s">
        <v>227</v>
      </c>
      <c r="D7" s="918"/>
      <c r="E7" s="275"/>
      <c r="F7" s="273"/>
      <c r="G7" s="273"/>
      <c r="H7" s="272"/>
      <c r="J7" s="274"/>
      <c r="K7" s="918" t="s">
        <v>227</v>
      </c>
      <c r="L7" s="918"/>
      <c r="M7" s="275"/>
      <c r="N7" s="273"/>
      <c r="O7" s="273"/>
      <c r="P7" s="272"/>
      <c r="R7" s="274"/>
      <c r="S7" s="918" t="s">
        <v>227</v>
      </c>
      <c r="T7" s="918"/>
      <c r="U7" s="275"/>
      <c r="V7" s="273"/>
      <c r="W7" s="273"/>
      <c r="X7" s="272"/>
      <c r="Z7" s="274"/>
      <c r="AA7" s="918" t="s">
        <v>227</v>
      </c>
      <c r="AB7" s="918"/>
      <c r="AC7" s="275"/>
      <c r="AD7" s="273"/>
      <c r="AE7" s="273"/>
      <c r="AF7" s="272"/>
      <c r="AH7" s="274"/>
      <c r="AI7" s="918" t="s">
        <v>227</v>
      </c>
      <c r="AJ7" s="918"/>
      <c r="AK7" s="275"/>
      <c r="AL7" s="273"/>
      <c r="AM7" s="273"/>
      <c r="AN7" s="272"/>
    </row>
    <row r="8" spans="2:40" ht="27.75" customHeight="1" thickBot="1" x14ac:dyDescent="0.4">
      <c r="B8" s="274"/>
      <c r="C8" s="921"/>
      <c r="D8" s="921"/>
      <c r="E8" s="921"/>
      <c r="F8" s="921"/>
      <c r="G8" s="273"/>
      <c r="H8" s="272"/>
      <c r="I8" s="276"/>
      <c r="J8" s="274"/>
      <c r="K8" s="921" t="s">
        <v>232</v>
      </c>
      <c r="L8" s="921"/>
      <c r="M8" s="921"/>
      <c r="N8" s="921"/>
      <c r="O8" s="273"/>
      <c r="P8" s="272"/>
      <c r="Q8" s="277"/>
      <c r="R8" s="274"/>
      <c r="S8" s="921" t="s">
        <v>232</v>
      </c>
      <c r="T8" s="921"/>
      <c r="U8" s="921"/>
      <c r="V8" s="921"/>
      <c r="W8" s="273"/>
      <c r="X8" s="272"/>
      <c r="Y8" s="277"/>
      <c r="Z8" s="274"/>
      <c r="AA8" s="921" t="s">
        <v>232</v>
      </c>
      <c r="AB8" s="921"/>
      <c r="AC8" s="921"/>
      <c r="AD8" s="921"/>
      <c r="AE8" s="273"/>
      <c r="AF8" s="272"/>
      <c r="AG8" s="278"/>
      <c r="AH8" s="274"/>
      <c r="AI8" s="921" t="s">
        <v>232</v>
      </c>
      <c r="AJ8" s="921"/>
      <c r="AK8" s="921"/>
      <c r="AL8" s="921"/>
      <c r="AM8" s="273"/>
      <c r="AN8" s="272"/>
    </row>
    <row r="9" spans="2:40" ht="50" customHeight="1" thickBot="1" x14ac:dyDescent="0.4">
      <c r="B9" s="274"/>
      <c r="C9" s="586" t="s">
        <v>899</v>
      </c>
      <c r="D9" s="586"/>
      <c r="E9" s="931">
        <v>802815</v>
      </c>
      <c r="F9" s="932"/>
      <c r="G9" s="273"/>
      <c r="H9" s="272"/>
      <c r="J9" s="274"/>
      <c r="K9" s="586" t="s">
        <v>623</v>
      </c>
      <c r="L9" s="586"/>
      <c r="M9" s="919"/>
      <c r="N9" s="920"/>
      <c r="O9" s="273"/>
      <c r="P9" s="272"/>
      <c r="R9" s="274"/>
      <c r="S9" s="586" t="s">
        <v>623</v>
      </c>
      <c r="T9" s="586"/>
      <c r="U9" s="919"/>
      <c r="V9" s="920"/>
      <c r="W9" s="273"/>
      <c r="X9" s="272"/>
      <c r="Z9" s="274"/>
      <c r="AA9" s="586" t="s">
        <v>623</v>
      </c>
      <c r="AB9" s="586"/>
      <c r="AC9" s="919"/>
      <c r="AD9" s="920"/>
      <c r="AE9" s="273"/>
      <c r="AF9" s="272"/>
      <c r="AH9" s="274"/>
      <c r="AI9" s="586" t="s">
        <v>623</v>
      </c>
      <c r="AJ9" s="586"/>
      <c r="AK9" s="919"/>
      <c r="AL9" s="920"/>
      <c r="AM9" s="273"/>
      <c r="AN9" s="272"/>
    </row>
    <row r="10" spans="2:40" ht="54" customHeight="1" thickBot="1" x14ac:dyDescent="0.4">
      <c r="B10" s="274"/>
      <c r="C10" s="918" t="s">
        <v>1081</v>
      </c>
      <c r="D10" s="918"/>
      <c r="E10" s="935" t="s">
        <v>1094</v>
      </c>
      <c r="F10" s="936"/>
      <c r="G10" s="273"/>
      <c r="H10" s="272"/>
      <c r="J10" s="274"/>
      <c r="K10" s="918" t="s">
        <v>228</v>
      </c>
      <c r="L10" s="918"/>
      <c r="M10" s="925"/>
      <c r="N10" s="926"/>
      <c r="O10" s="273"/>
      <c r="P10" s="272"/>
      <c r="R10" s="274"/>
      <c r="S10" s="918" t="s">
        <v>228</v>
      </c>
      <c r="T10" s="918"/>
      <c r="U10" s="925"/>
      <c r="V10" s="926"/>
      <c r="W10" s="273"/>
      <c r="X10" s="272"/>
      <c r="Z10" s="274"/>
      <c r="AA10" s="918" t="s">
        <v>228</v>
      </c>
      <c r="AB10" s="918"/>
      <c r="AC10" s="925"/>
      <c r="AD10" s="926"/>
      <c r="AE10" s="273"/>
      <c r="AF10" s="272"/>
      <c r="AH10" s="274"/>
      <c r="AI10" s="918" t="s">
        <v>228</v>
      </c>
      <c r="AJ10" s="918"/>
      <c r="AK10" s="925"/>
      <c r="AL10" s="926"/>
      <c r="AM10" s="273"/>
      <c r="AN10" s="272"/>
    </row>
    <row r="11" spans="2:40" ht="14.5" thickBot="1" x14ac:dyDescent="0.4">
      <c r="B11" s="274"/>
      <c r="C11" s="149"/>
      <c r="D11" s="149"/>
      <c r="E11" s="273"/>
      <c r="F11" s="273"/>
      <c r="G11" s="273"/>
      <c r="H11" s="272"/>
      <c r="J11" s="274"/>
      <c r="K11" s="149"/>
      <c r="L11" s="149"/>
      <c r="M11" s="273"/>
      <c r="N11" s="273"/>
      <c r="O11" s="273"/>
      <c r="P11" s="272"/>
      <c r="R11" s="274"/>
      <c r="S11" s="149"/>
      <c r="T11" s="149"/>
      <c r="U11" s="273"/>
      <c r="V11" s="273"/>
      <c r="W11" s="273"/>
      <c r="X11" s="272"/>
      <c r="Z11" s="274"/>
      <c r="AA11" s="149"/>
      <c r="AB11" s="149"/>
      <c r="AC11" s="273"/>
      <c r="AD11" s="273"/>
      <c r="AE11" s="273"/>
      <c r="AF11" s="272"/>
      <c r="AH11" s="274"/>
      <c r="AI11" s="149"/>
      <c r="AJ11" s="149"/>
      <c r="AK11" s="273"/>
      <c r="AL11" s="273"/>
      <c r="AM11" s="273"/>
      <c r="AN11" s="272"/>
    </row>
    <row r="12" spans="2:40" ht="36" customHeight="1" thickBot="1" x14ac:dyDescent="0.4">
      <c r="B12" s="274"/>
      <c r="C12" s="918" t="s">
        <v>271</v>
      </c>
      <c r="D12" s="918"/>
      <c r="E12" s="933" t="s">
        <v>900</v>
      </c>
      <c r="F12" s="934"/>
      <c r="G12" s="273"/>
      <c r="H12" s="272"/>
      <c r="J12" s="274"/>
      <c r="K12" s="918" t="s">
        <v>271</v>
      </c>
      <c r="L12" s="918"/>
      <c r="M12" s="919"/>
      <c r="N12" s="920"/>
      <c r="O12" s="273"/>
      <c r="P12" s="272"/>
      <c r="R12" s="274"/>
      <c r="S12" s="918" t="s">
        <v>271</v>
      </c>
      <c r="T12" s="918"/>
      <c r="U12" s="919"/>
      <c r="V12" s="920"/>
      <c r="W12" s="273"/>
      <c r="X12" s="272"/>
      <c r="Z12" s="274"/>
      <c r="AA12" s="918" t="s">
        <v>271</v>
      </c>
      <c r="AB12" s="918"/>
      <c r="AC12" s="919"/>
      <c r="AD12" s="920"/>
      <c r="AE12" s="273"/>
      <c r="AF12" s="272"/>
      <c r="AH12" s="274"/>
      <c r="AI12" s="918" t="s">
        <v>271</v>
      </c>
      <c r="AJ12" s="918"/>
      <c r="AK12" s="919"/>
      <c r="AL12" s="920"/>
      <c r="AM12" s="273"/>
      <c r="AN12" s="272"/>
    </row>
    <row r="13" spans="2:40" ht="15" customHeight="1" x14ac:dyDescent="0.35">
      <c r="B13" s="274"/>
      <c r="C13" s="921"/>
      <c r="D13" s="921"/>
      <c r="E13" s="921"/>
      <c r="F13" s="921"/>
      <c r="G13" s="273"/>
      <c r="H13" s="272"/>
      <c r="J13" s="274"/>
      <c r="K13" s="921" t="s">
        <v>270</v>
      </c>
      <c r="L13" s="921"/>
      <c r="M13" s="921"/>
      <c r="N13" s="921"/>
      <c r="O13" s="273"/>
      <c r="P13" s="272"/>
      <c r="R13" s="274"/>
      <c r="S13" s="921" t="s">
        <v>270</v>
      </c>
      <c r="T13" s="921"/>
      <c r="U13" s="921"/>
      <c r="V13" s="921"/>
      <c r="W13" s="273"/>
      <c r="X13" s="272"/>
      <c r="Z13" s="274"/>
      <c r="AA13" s="921" t="s">
        <v>270</v>
      </c>
      <c r="AB13" s="921"/>
      <c r="AC13" s="921"/>
      <c r="AD13" s="921"/>
      <c r="AE13" s="273"/>
      <c r="AF13" s="272"/>
      <c r="AH13" s="274"/>
      <c r="AI13" s="921" t="s">
        <v>270</v>
      </c>
      <c r="AJ13" s="921"/>
      <c r="AK13" s="921"/>
      <c r="AL13" s="921"/>
      <c r="AM13" s="273"/>
      <c r="AN13" s="272"/>
    </row>
    <row r="14" spans="2:40" ht="14.75" customHeight="1" thickBot="1" x14ac:dyDescent="0.4">
      <c r="B14" s="274"/>
      <c r="C14" s="918" t="s">
        <v>212</v>
      </c>
      <c r="D14" s="918"/>
      <c r="E14" s="273"/>
      <c r="F14" s="273"/>
      <c r="G14" s="273"/>
      <c r="H14" s="272"/>
      <c r="J14" s="274"/>
      <c r="K14" s="918" t="s">
        <v>212</v>
      </c>
      <c r="L14" s="918"/>
      <c r="M14" s="273"/>
      <c r="N14" s="273"/>
      <c r="O14" s="273"/>
      <c r="P14" s="272"/>
      <c r="R14" s="274"/>
      <c r="S14" s="918" t="s">
        <v>212</v>
      </c>
      <c r="T14" s="918"/>
      <c r="U14" s="273"/>
      <c r="V14" s="273"/>
      <c r="W14" s="273"/>
      <c r="X14" s="272"/>
      <c r="Z14" s="274"/>
      <c r="AA14" s="918" t="s">
        <v>212</v>
      </c>
      <c r="AB14" s="918"/>
      <c r="AC14" s="273"/>
      <c r="AD14" s="273"/>
      <c r="AE14" s="273"/>
      <c r="AF14" s="272"/>
      <c r="AH14" s="274"/>
      <c r="AI14" s="918" t="s">
        <v>212</v>
      </c>
      <c r="AJ14" s="918"/>
      <c r="AK14" s="273"/>
      <c r="AL14" s="273"/>
      <c r="AM14" s="273"/>
      <c r="AN14" s="272"/>
    </row>
    <row r="15" spans="2:40" ht="50" customHeight="1" thickBot="1" x14ac:dyDescent="0.4">
      <c r="B15" s="274"/>
      <c r="C15" s="918"/>
      <c r="D15" s="918"/>
      <c r="E15" s="279" t="s">
        <v>213</v>
      </c>
      <c r="F15" s="280" t="s">
        <v>214</v>
      </c>
      <c r="G15" s="273"/>
      <c r="H15" s="272"/>
      <c r="J15" s="274"/>
      <c r="K15" s="918" t="s">
        <v>260</v>
      </c>
      <c r="L15" s="918"/>
      <c r="M15" s="281" t="s">
        <v>213</v>
      </c>
      <c r="N15" s="280" t="s">
        <v>214</v>
      </c>
      <c r="O15" s="273"/>
      <c r="P15" s="272"/>
      <c r="R15" s="274"/>
      <c r="S15" s="918" t="s">
        <v>260</v>
      </c>
      <c r="T15" s="918"/>
      <c r="U15" s="281" t="s">
        <v>213</v>
      </c>
      <c r="V15" s="280" t="s">
        <v>214</v>
      </c>
      <c r="W15" s="273"/>
      <c r="X15" s="272"/>
      <c r="Z15" s="274"/>
      <c r="AA15" s="918" t="s">
        <v>260</v>
      </c>
      <c r="AB15" s="918"/>
      <c r="AC15" s="281" t="s">
        <v>213</v>
      </c>
      <c r="AD15" s="280" t="s">
        <v>214</v>
      </c>
      <c r="AE15" s="273"/>
      <c r="AF15" s="272"/>
      <c r="AH15" s="274"/>
      <c r="AI15" s="918" t="s">
        <v>260</v>
      </c>
      <c r="AJ15" s="918"/>
      <c r="AK15" s="281" t="s">
        <v>213</v>
      </c>
      <c r="AL15" s="280" t="s">
        <v>214</v>
      </c>
      <c r="AM15" s="273"/>
      <c r="AN15" s="272"/>
    </row>
    <row r="16" spans="2:40" ht="57" customHeight="1" x14ac:dyDescent="0.35">
      <c r="B16" s="274"/>
      <c r="C16" s="149"/>
      <c r="D16" s="149"/>
      <c r="E16" s="927" t="s">
        <v>901</v>
      </c>
      <c r="F16" s="928"/>
      <c r="G16" s="273"/>
      <c r="H16" s="272"/>
      <c r="J16" s="274"/>
      <c r="K16" s="149"/>
      <c r="L16" s="149"/>
      <c r="M16" s="282"/>
      <c r="N16" s="283"/>
      <c r="O16" s="273"/>
      <c r="P16" s="272"/>
      <c r="R16" s="274"/>
      <c r="S16" s="149"/>
      <c r="T16" s="149"/>
      <c r="U16" s="282"/>
      <c r="V16" s="283"/>
      <c r="W16" s="273"/>
      <c r="X16" s="272"/>
      <c r="Z16" s="274"/>
      <c r="AA16" s="149"/>
      <c r="AB16" s="149"/>
      <c r="AC16" s="282"/>
      <c r="AD16" s="283"/>
      <c r="AE16" s="273"/>
      <c r="AF16" s="272"/>
      <c r="AH16" s="274"/>
      <c r="AI16" s="149"/>
      <c r="AJ16" s="149"/>
      <c r="AK16" s="282"/>
      <c r="AL16" s="283"/>
      <c r="AM16" s="273"/>
      <c r="AN16" s="272"/>
    </row>
    <row r="17" spans="2:40" ht="44" customHeight="1" x14ac:dyDescent="0.35">
      <c r="B17" s="274"/>
      <c r="C17" s="149"/>
      <c r="D17" s="149"/>
      <c r="E17" s="338" t="s">
        <v>902</v>
      </c>
      <c r="F17" s="285">
        <v>6324.8226415094341</v>
      </c>
      <c r="G17" s="273"/>
      <c r="H17" s="272"/>
      <c r="J17" s="274"/>
      <c r="K17" s="149"/>
      <c r="L17" s="149"/>
      <c r="M17" s="284"/>
      <c r="N17" s="286"/>
      <c r="O17" s="273"/>
      <c r="P17" s="272"/>
      <c r="R17" s="274"/>
      <c r="S17" s="149"/>
      <c r="T17" s="149"/>
      <c r="U17" s="284"/>
      <c r="V17" s="286"/>
      <c r="W17" s="273"/>
      <c r="X17" s="272"/>
      <c r="Z17" s="274"/>
      <c r="AA17" s="149"/>
      <c r="AB17" s="149"/>
      <c r="AC17" s="284"/>
      <c r="AD17" s="286"/>
      <c r="AE17" s="273"/>
      <c r="AF17" s="272"/>
      <c r="AH17" s="274"/>
      <c r="AI17" s="149"/>
      <c r="AJ17" s="149"/>
      <c r="AK17" s="284"/>
      <c r="AL17" s="286"/>
      <c r="AM17" s="273"/>
      <c r="AN17" s="272"/>
    </row>
    <row r="18" spans="2:40" ht="34" customHeight="1" x14ac:dyDescent="0.35">
      <c r="B18" s="274"/>
      <c r="C18" s="149"/>
      <c r="D18" s="149"/>
      <c r="E18" s="338" t="s">
        <v>903</v>
      </c>
      <c r="F18" s="285">
        <v>1987.690168818272</v>
      </c>
      <c r="G18" s="273"/>
      <c r="H18" s="272"/>
      <c r="J18" s="274"/>
      <c r="K18" s="149"/>
      <c r="L18" s="149"/>
      <c r="M18" s="284"/>
      <c r="N18" s="286"/>
      <c r="O18" s="273"/>
      <c r="P18" s="272"/>
      <c r="R18" s="274"/>
      <c r="S18" s="149"/>
      <c r="T18" s="149"/>
      <c r="U18" s="284"/>
      <c r="V18" s="286"/>
      <c r="W18" s="273"/>
      <c r="X18" s="272"/>
      <c r="Z18" s="274"/>
      <c r="AA18" s="149"/>
      <c r="AB18" s="149"/>
      <c r="AC18" s="284"/>
      <c r="AD18" s="286"/>
      <c r="AE18" s="273"/>
      <c r="AF18" s="272"/>
      <c r="AH18" s="274"/>
      <c r="AI18" s="149"/>
      <c r="AJ18" s="149"/>
      <c r="AK18" s="284"/>
      <c r="AL18" s="286"/>
      <c r="AM18" s="273"/>
      <c r="AN18" s="272"/>
    </row>
    <row r="19" spans="2:40" ht="22" customHeight="1" x14ac:dyDescent="0.35">
      <c r="B19" s="274"/>
      <c r="C19" s="149"/>
      <c r="D19" s="149"/>
      <c r="E19" s="338" t="s">
        <v>904</v>
      </c>
      <c r="F19" s="285">
        <v>7800</v>
      </c>
      <c r="G19" s="273"/>
      <c r="H19" s="272"/>
      <c r="J19" s="274"/>
      <c r="K19" s="149"/>
      <c r="L19" s="149"/>
      <c r="M19" s="284"/>
      <c r="N19" s="286"/>
      <c r="O19" s="273"/>
      <c r="P19" s="272"/>
      <c r="R19" s="274"/>
      <c r="S19" s="149"/>
      <c r="T19" s="149"/>
      <c r="U19" s="284"/>
      <c r="V19" s="286"/>
      <c r="W19" s="273"/>
      <c r="X19" s="272"/>
      <c r="Z19" s="274"/>
      <c r="AA19" s="149"/>
      <c r="AB19" s="149"/>
      <c r="AC19" s="284"/>
      <c r="AD19" s="286"/>
      <c r="AE19" s="273"/>
      <c r="AF19" s="272"/>
      <c r="AH19" s="274"/>
      <c r="AI19" s="149"/>
      <c r="AJ19" s="149"/>
      <c r="AK19" s="284"/>
      <c r="AL19" s="286"/>
      <c r="AM19" s="273"/>
      <c r="AN19" s="272"/>
    </row>
    <row r="20" spans="2:40" s="295" customFormat="1" ht="22" customHeight="1" x14ac:dyDescent="0.3">
      <c r="B20" s="287"/>
      <c r="C20" s="288"/>
      <c r="D20" s="288"/>
      <c r="E20" s="338" t="s">
        <v>905</v>
      </c>
      <c r="F20" s="289">
        <v>4950</v>
      </c>
      <c r="G20" s="290"/>
      <c r="H20" s="291"/>
      <c r="I20" s="292"/>
      <c r="J20" s="287"/>
      <c r="K20" s="288"/>
      <c r="L20" s="288"/>
      <c r="M20" s="293"/>
      <c r="N20" s="294"/>
      <c r="O20" s="290"/>
      <c r="P20" s="291"/>
      <c r="Q20" s="292"/>
      <c r="R20" s="287"/>
      <c r="S20" s="288"/>
      <c r="T20" s="288"/>
      <c r="U20" s="293"/>
      <c r="V20" s="294"/>
      <c r="W20" s="290"/>
      <c r="X20" s="291"/>
      <c r="Y20" s="292"/>
      <c r="Z20" s="287"/>
      <c r="AA20" s="288"/>
      <c r="AB20" s="288"/>
      <c r="AC20" s="293"/>
      <c r="AD20" s="294"/>
      <c r="AE20" s="290"/>
      <c r="AF20" s="291"/>
      <c r="AG20" s="292"/>
      <c r="AH20" s="287"/>
      <c r="AI20" s="288"/>
      <c r="AJ20" s="288"/>
      <c r="AK20" s="293"/>
      <c r="AL20" s="294"/>
      <c r="AM20" s="290"/>
      <c r="AN20" s="291"/>
    </row>
    <row r="21" spans="2:40" ht="22" customHeight="1" x14ac:dyDescent="0.35">
      <c r="B21" s="274"/>
      <c r="C21" s="149"/>
      <c r="D21" s="149"/>
      <c r="E21" s="338" t="s">
        <v>906</v>
      </c>
      <c r="F21" s="285">
        <v>5723.2436941410115</v>
      </c>
      <c r="G21" s="273"/>
      <c r="H21" s="272"/>
      <c r="J21" s="274"/>
      <c r="K21" s="149"/>
      <c r="L21" s="149"/>
      <c r="M21" s="284"/>
      <c r="N21" s="286"/>
      <c r="O21" s="273"/>
      <c r="P21" s="272"/>
      <c r="R21" s="274"/>
      <c r="S21" s="149"/>
      <c r="T21" s="149"/>
      <c r="U21" s="284"/>
      <c r="V21" s="286"/>
      <c r="W21" s="273"/>
      <c r="X21" s="272"/>
      <c r="Z21" s="274"/>
      <c r="AA21" s="149"/>
      <c r="AB21" s="149"/>
      <c r="AC21" s="284"/>
      <c r="AD21" s="286"/>
      <c r="AE21" s="273"/>
      <c r="AF21" s="272"/>
      <c r="AH21" s="274"/>
      <c r="AI21" s="149"/>
      <c r="AJ21" s="149"/>
      <c r="AK21" s="284"/>
      <c r="AL21" s="286"/>
      <c r="AM21" s="273"/>
      <c r="AN21" s="272"/>
    </row>
    <row r="22" spans="2:40" ht="22" customHeight="1" x14ac:dyDescent="0.35">
      <c r="B22" s="274"/>
      <c r="C22" s="149"/>
      <c r="D22" s="149"/>
      <c r="E22" s="296" t="s">
        <v>907</v>
      </c>
      <c r="F22" s="297">
        <f>F21+F20+F19+F18+F17</f>
        <v>26785.756504468722</v>
      </c>
      <c r="G22" s="273"/>
      <c r="H22" s="272"/>
      <c r="J22" s="274"/>
      <c r="K22" s="149"/>
      <c r="L22" s="149"/>
      <c r="M22" s="284"/>
      <c r="N22" s="286"/>
      <c r="O22" s="273"/>
      <c r="P22" s="272"/>
      <c r="R22" s="274"/>
      <c r="S22" s="149"/>
      <c r="T22" s="149"/>
      <c r="U22" s="284"/>
      <c r="V22" s="286"/>
      <c r="W22" s="273"/>
      <c r="X22" s="272"/>
      <c r="Z22" s="274"/>
      <c r="AA22" s="149"/>
      <c r="AB22" s="149"/>
      <c r="AC22" s="284"/>
      <c r="AD22" s="286"/>
      <c r="AE22" s="273"/>
      <c r="AF22" s="272"/>
      <c r="AH22" s="274"/>
      <c r="AI22" s="149"/>
      <c r="AJ22" s="149"/>
      <c r="AK22" s="284"/>
      <c r="AL22" s="286"/>
      <c r="AM22" s="273"/>
      <c r="AN22" s="272"/>
    </row>
    <row r="23" spans="2:40" ht="53" customHeight="1" x14ac:dyDescent="0.35">
      <c r="B23" s="274"/>
      <c r="C23" s="149"/>
      <c r="D23" s="149"/>
      <c r="E23" s="929" t="s">
        <v>908</v>
      </c>
      <c r="F23" s="930"/>
      <c r="G23" s="273"/>
      <c r="H23" s="272"/>
      <c r="J23" s="274"/>
      <c r="K23" s="149"/>
      <c r="L23" s="149"/>
      <c r="M23" s="298"/>
      <c r="N23" s="299"/>
      <c r="O23" s="273"/>
      <c r="P23" s="272"/>
      <c r="R23" s="274"/>
      <c r="S23" s="149"/>
      <c r="T23" s="149"/>
      <c r="U23" s="298"/>
      <c r="V23" s="299"/>
      <c r="W23" s="273"/>
      <c r="X23" s="272"/>
      <c r="Z23" s="274"/>
      <c r="AA23" s="149"/>
      <c r="AB23" s="149"/>
      <c r="AC23" s="298"/>
      <c r="AD23" s="299"/>
      <c r="AE23" s="273"/>
      <c r="AF23" s="272"/>
      <c r="AH23" s="274"/>
      <c r="AI23" s="149"/>
      <c r="AJ23" s="149"/>
      <c r="AK23" s="298"/>
      <c r="AL23" s="299"/>
      <c r="AM23" s="273"/>
      <c r="AN23" s="272"/>
    </row>
    <row r="24" spans="2:40" ht="52" customHeight="1" x14ac:dyDescent="0.35">
      <c r="B24" s="274"/>
      <c r="C24" s="149"/>
      <c r="D24" s="149"/>
      <c r="E24" s="337" t="s">
        <v>909</v>
      </c>
      <c r="F24" s="300">
        <v>179502.45518371399</v>
      </c>
      <c r="G24" s="273"/>
      <c r="H24" s="272"/>
      <c r="J24" s="274"/>
      <c r="K24" s="149"/>
      <c r="L24" s="149"/>
      <c r="M24" s="298"/>
      <c r="N24" s="299"/>
      <c r="O24" s="273"/>
      <c r="P24" s="272"/>
      <c r="R24" s="274"/>
      <c r="S24" s="149"/>
      <c r="T24" s="149"/>
      <c r="U24" s="298"/>
      <c r="V24" s="299"/>
      <c r="W24" s="273"/>
      <c r="X24" s="272"/>
      <c r="Z24" s="274"/>
      <c r="AA24" s="149"/>
      <c r="AB24" s="149"/>
      <c r="AC24" s="298"/>
      <c r="AD24" s="299"/>
      <c r="AE24" s="273"/>
      <c r="AF24" s="272"/>
      <c r="AH24" s="274"/>
      <c r="AI24" s="149"/>
      <c r="AJ24" s="149"/>
      <c r="AK24" s="298"/>
      <c r="AL24" s="299"/>
      <c r="AM24" s="273"/>
      <c r="AN24" s="272"/>
    </row>
    <row r="25" spans="2:40" ht="22" customHeight="1" x14ac:dyDescent="0.35">
      <c r="B25" s="274"/>
      <c r="C25" s="149"/>
      <c r="D25" s="149"/>
      <c r="E25" s="338" t="s">
        <v>904</v>
      </c>
      <c r="F25" s="300">
        <v>17550</v>
      </c>
      <c r="G25" s="273"/>
      <c r="H25" s="272"/>
      <c r="J25" s="274"/>
      <c r="K25" s="149"/>
      <c r="L25" s="149"/>
      <c r="M25" s="298"/>
      <c r="N25" s="299"/>
      <c r="O25" s="273"/>
      <c r="P25" s="272"/>
      <c r="R25" s="274"/>
      <c r="S25" s="149"/>
      <c r="T25" s="149"/>
      <c r="U25" s="298"/>
      <c r="V25" s="299"/>
      <c r="W25" s="273"/>
      <c r="X25" s="272"/>
      <c r="Z25" s="274"/>
      <c r="AA25" s="149"/>
      <c r="AB25" s="149"/>
      <c r="AC25" s="298"/>
      <c r="AD25" s="299"/>
      <c r="AE25" s="273"/>
      <c r="AF25" s="272"/>
      <c r="AH25" s="274"/>
      <c r="AI25" s="149"/>
      <c r="AJ25" s="149"/>
      <c r="AK25" s="298"/>
      <c r="AL25" s="299"/>
      <c r="AM25" s="273"/>
      <c r="AN25" s="272"/>
    </row>
    <row r="26" spans="2:40" ht="22" customHeight="1" x14ac:dyDescent="0.35">
      <c r="B26" s="274"/>
      <c r="C26" s="149"/>
      <c r="D26" s="149"/>
      <c r="E26" s="338" t="s">
        <v>905</v>
      </c>
      <c r="F26" s="300">
        <v>19800</v>
      </c>
      <c r="G26" s="273"/>
      <c r="H26" s="272"/>
      <c r="J26" s="274"/>
      <c r="K26" s="149"/>
      <c r="L26" s="149"/>
      <c r="M26" s="298"/>
      <c r="N26" s="299"/>
      <c r="O26" s="273"/>
      <c r="P26" s="272"/>
      <c r="R26" s="274"/>
      <c r="S26" s="149"/>
      <c r="T26" s="149"/>
      <c r="U26" s="298"/>
      <c r="V26" s="299"/>
      <c r="W26" s="273"/>
      <c r="X26" s="272"/>
      <c r="Z26" s="274"/>
      <c r="AA26" s="149"/>
      <c r="AB26" s="149"/>
      <c r="AC26" s="298"/>
      <c r="AD26" s="299"/>
      <c r="AE26" s="273"/>
      <c r="AF26" s="272"/>
      <c r="AH26" s="274"/>
      <c r="AI26" s="149"/>
      <c r="AJ26" s="149"/>
      <c r="AK26" s="298"/>
      <c r="AL26" s="299"/>
      <c r="AM26" s="273"/>
      <c r="AN26" s="272"/>
    </row>
    <row r="27" spans="2:40" ht="22" customHeight="1" x14ac:dyDescent="0.35">
      <c r="B27" s="274"/>
      <c r="C27" s="149"/>
      <c r="D27" s="149"/>
      <c r="E27" s="338" t="s">
        <v>910</v>
      </c>
      <c r="F27" s="300">
        <v>12600</v>
      </c>
      <c r="G27" s="273"/>
      <c r="H27" s="272"/>
      <c r="J27" s="274"/>
      <c r="K27" s="149"/>
      <c r="L27" s="149"/>
      <c r="M27" s="298"/>
      <c r="N27" s="299"/>
      <c r="O27" s="273"/>
      <c r="P27" s="272"/>
      <c r="R27" s="274"/>
      <c r="S27" s="149"/>
      <c r="T27" s="149"/>
      <c r="U27" s="298"/>
      <c r="V27" s="299"/>
      <c r="W27" s="273"/>
      <c r="X27" s="272"/>
      <c r="Z27" s="274"/>
      <c r="AA27" s="149"/>
      <c r="AB27" s="149"/>
      <c r="AC27" s="298"/>
      <c r="AD27" s="299"/>
      <c r="AE27" s="273"/>
      <c r="AF27" s="272"/>
      <c r="AH27" s="274"/>
      <c r="AI27" s="149"/>
      <c r="AJ27" s="149"/>
      <c r="AK27" s="298"/>
      <c r="AL27" s="299"/>
      <c r="AM27" s="273"/>
      <c r="AN27" s="272"/>
    </row>
    <row r="28" spans="2:40" ht="22" customHeight="1" x14ac:dyDescent="0.35">
      <c r="B28" s="274"/>
      <c r="C28" s="149"/>
      <c r="D28" s="149"/>
      <c r="E28" s="338" t="s">
        <v>906</v>
      </c>
      <c r="F28" s="300">
        <v>2776.4178748758691</v>
      </c>
      <c r="G28" s="273"/>
      <c r="H28" s="272"/>
      <c r="J28" s="274"/>
      <c r="K28" s="149"/>
      <c r="L28" s="149"/>
      <c r="M28" s="298"/>
      <c r="N28" s="299"/>
      <c r="O28" s="273"/>
      <c r="P28" s="272"/>
      <c r="R28" s="274"/>
      <c r="S28" s="149"/>
      <c r="T28" s="149"/>
      <c r="U28" s="298"/>
      <c r="V28" s="299"/>
      <c r="W28" s="273"/>
      <c r="X28" s="272"/>
      <c r="Z28" s="274"/>
      <c r="AA28" s="149"/>
      <c r="AB28" s="149"/>
      <c r="AC28" s="298"/>
      <c r="AD28" s="299"/>
      <c r="AE28" s="273"/>
      <c r="AF28" s="272"/>
      <c r="AH28" s="274"/>
      <c r="AI28" s="149"/>
      <c r="AJ28" s="149"/>
      <c r="AK28" s="298"/>
      <c r="AL28" s="299"/>
      <c r="AM28" s="273"/>
      <c r="AN28" s="272"/>
    </row>
    <row r="29" spans="2:40" ht="22" customHeight="1" x14ac:dyDescent="0.35">
      <c r="B29" s="274"/>
      <c r="C29" s="149"/>
      <c r="D29" s="149"/>
      <c r="E29" s="296" t="s">
        <v>907</v>
      </c>
      <c r="F29" s="301">
        <f>F28+F27+F26+F25+F24</f>
        <v>232228.87305858987</v>
      </c>
      <c r="G29" s="273"/>
      <c r="H29" s="272"/>
      <c r="J29" s="274"/>
      <c r="K29" s="149"/>
      <c r="L29" s="149"/>
      <c r="M29" s="298"/>
      <c r="N29" s="299"/>
      <c r="O29" s="273"/>
      <c r="P29" s="272"/>
      <c r="R29" s="274"/>
      <c r="S29" s="149"/>
      <c r="T29" s="149"/>
      <c r="U29" s="298"/>
      <c r="V29" s="299"/>
      <c r="W29" s="273"/>
      <c r="X29" s="272"/>
      <c r="Z29" s="274"/>
      <c r="AA29" s="149"/>
      <c r="AB29" s="149"/>
      <c r="AC29" s="298"/>
      <c r="AD29" s="299"/>
      <c r="AE29" s="273"/>
      <c r="AF29" s="272"/>
      <c r="AH29" s="274"/>
      <c r="AI29" s="149"/>
      <c r="AJ29" s="149"/>
      <c r="AK29" s="298"/>
      <c r="AL29" s="299"/>
      <c r="AM29" s="273"/>
      <c r="AN29" s="272"/>
    </row>
    <row r="30" spans="2:40" ht="49" customHeight="1" x14ac:dyDescent="0.35">
      <c r="B30" s="274"/>
      <c r="C30" s="149"/>
      <c r="D30" s="149"/>
      <c r="E30" s="929" t="s">
        <v>911</v>
      </c>
      <c r="F30" s="930"/>
      <c r="G30" s="273"/>
      <c r="H30" s="272"/>
      <c r="J30" s="274"/>
      <c r="K30" s="149"/>
      <c r="L30" s="149"/>
      <c r="M30" s="298"/>
      <c r="N30" s="299"/>
      <c r="O30" s="273"/>
      <c r="P30" s="272"/>
      <c r="R30" s="274"/>
      <c r="S30" s="149"/>
      <c r="T30" s="149"/>
      <c r="U30" s="298"/>
      <c r="V30" s="299"/>
      <c r="W30" s="273"/>
      <c r="X30" s="272"/>
      <c r="Z30" s="274"/>
      <c r="AA30" s="149"/>
      <c r="AB30" s="149"/>
      <c r="AC30" s="298"/>
      <c r="AD30" s="299"/>
      <c r="AE30" s="273"/>
      <c r="AF30" s="272"/>
      <c r="AH30" s="274"/>
      <c r="AI30" s="149"/>
      <c r="AJ30" s="149"/>
      <c r="AK30" s="298"/>
      <c r="AL30" s="299"/>
      <c r="AM30" s="273"/>
      <c r="AN30" s="272"/>
    </row>
    <row r="31" spans="2:40" ht="22" customHeight="1" x14ac:dyDescent="0.35">
      <c r="B31" s="274"/>
      <c r="C31" s="149"/>
      <c r="D31" s="149"/>
      <c r="E31" s="338" t="s">
        <v>904</v>
      </c>
      <c r="F31" s="300">
        <v>9750</v>
      </c>
      <c r="G31" s="273"/>
      <c r="H31" s="272"/>
      <c r="J31" s="274"/>
      <c r="K31" s="149"/>
      <c r="L31" s="149"/>
      <c r="M31" s="298"/>
      <c r="N31" s="299"/>
      <c r="O31" s="273"/>
      <c r="P31" s="272"/>
      <c r="R31" s="274"/>
      <c r="S31" s="149"/>
      <c r="T31" s="149"/>
      <c r="U31" s="298"/>
      <c r="V31" s="299"/>
      <c r="W31" s="273"/>
      <c r="X31" s="272"/>
      <c r="Z31" s="274"/>
      <c r="AA31" s="149"/>
      <c r="AB31" s="149"/>
      <c r="AC31" s="298"/>
      <c r="AD31" s="299"/>
      <c r="AE31" s="273"/>
      <c r="AF31" s="272"/>
      <c r="AH31" s="274"/>
      <c r="AI31" s="149"/>
      <c r="AJ31" s="149"/>
      <c r="AK31" s="298"/>
      <c r="AL31" s="299"/>
      <c r="AM31" s="273"/>
      <c r="AN31" s="272"/>
    </row>
    <row r="32" spans="2:40" ht="22" customHeight="1" x14ac:dyDescent="0.35">
      <c r="B32" s="274"/>
      <c r="C32" s="149"/>
      <c r="D32" s="149"/>
      <c r="E32" s="338" t="s">
        <v>905</v>
      </c>
      <c r="F32" s="300">
        <v>6600</v>
      </c>
      <c r="G32" s="273"/>
      <c r="H32" s="272"/>
      <c r="J32" s="274"/>
      <c r="K32" s="149"/>
      <c r="L32" s="149"/>
      <c r="M32" s="298"/>
      <c r="N32" s="299"/>
      <c r="O32" s="273"/>
      <c r="P32" s="272"/>
      <c r="R32" s="274"/>
      <c r="S32" s="149"/>
      <c r="T32" s="149"/>
      <c r="U32" s="298"/>
      <c r="V32" s="299"/>
      <c r="W32" s="273"/>
      <c r="X32" s="272"/>
      <c r="Z32" s="274"/>
      <c r="AA32" s="149"/>
      <c r="AB32" s="149"/>
      <c r="AC32" s="298"/>
      <c r="AD32" s="299"/>
      <c r="AE32" s="273"/>
      <c r="AF32" s="272"/>
      <c r="AH32" s="274"/>
      <c r="AI32" s="149"/>
      <c r="AJ32" s="149"/>
      <c r="AK32" s="298"/>
      <c r="AL32" s="299"/>
      <c r="AM32" s="273"/>
      <c r="AN32" s="272"/>
    </row>
    <row r="33" spans="2:40" ht="22" customHeight="1" x14ac:dyDescent="0.35">
      <c r="B33" s="274"/>
      <c r="C33" s="149"/>
      <c r="D33" s="149"/>
      <c r="E33" s="338" t="s">
        <v>910</v>
      </c>
      <c r="F33" s="300">
        <v>5400</v>
      </c>
      <c r="G33" s="273"/>
      <c r="H33" s="272"/>
      <c r="J33" s="274"/>
      <c r="K33" s="149"/>
      <c r="L33" s="149"/>
      <c r="M33" s="298"/>
      <c r="N33" s="299"/>
      <c r="O33" s="273"/>
      <c r="P33" s="272"/>
      <c r="R33" s="274"/>
      <c r="S33" s="149"/>
      <c r="T33" s="149"/>
      <c r="U33" s="298"/>
      <c r="V33" s="299"/>
      <c r="W33" s="273"/>
      <c r="X33" s="272"/>
      <c r="Z33" s="274"/>
      <c r="AA33" s="149"/>
      <c r="AB33" s="149"/>
      <c r="AC33" s="298"/>
      <c r="AD33" s="299"/>
      <c r="AE33" s="273"/>
      <c r="AF33" s="272"/>
      <c r="AH33" s="274"/>
      <c r="AI33" s="149"/>
      <c r="AJ33" s="149"/>
      <c r="AK33" s="298"/>
      <c r="AL33" s="299"/>
      <c r="AM33" s="273"/>
      <c r="AN33" s="272"/>
    </row>
    <row r="34" spans="2:40" ht="22" customHeight="1" x14ac:dyDescent="0.35">
      <c r="B34" s="274"/>
      <c r="C34" s="149"/>
      <c r="D34" s="149"/>
      <c r="E34" s="296" t="s">
        <v>907</v>
      </c>
      <c r="F34" s="301">
        <f>F33+F32+F31</f>
        <v>21750</v>
      </c>
      <c r="G34" s="273"/>
      <c r="H34" s="272"/>
      <c r="J34" s="274"/>
      <c r="K34" s="149"/>
      <c r="L34" s="149"/>
      <c r="M34" s="298"/>
      <c r="N34" s="299"/>
      <c r="O34" s="273"/>
      <c r="P34" s="272"/>
      <c r="R34" s="274"/>
      <c r="S34" s="149"/>
      <c r="T34" s="149"/>
      <c r="U34" s="298"/>
      <c r="V34" s="299"/>
      <c r="W34" s="273"/>
      <c r="X34" s="272"/>
      <c r="Z34" s="274"/>
      <c r="AA34" s="149"/>
      <c r="AB34" s="149"/>
      <c r="AC34" s="298"/>
      <c r="AD34" s="299"/>
      <c r="AE34" s="273"/>
      <c r="AF34" s="272"/>
      <c r="AH34" s="274"/>
      <c r="AI34" s="149"/>
      <c r="AJ34" s="149"/>
      <c r="AK34" s="298"/>
      <c r="AL34" s="299"/>
      <c r="AM34" s="273"/>
      <c r="AN34" s="272"/>
    </row>
    <row r="35" spans="2:40" ht="18" customHeight="1" x14ac:dyDescent="0.35">
      <c r="B35" s="274"/>
      <c r="C35" s="149"/>
      <c r="D35" s="149"/>
      <c r="E35" s="302" t="s">
        <v>912</v>
      </c>
      <c r="F35" s="303">
        <f>F34+F29+F22</f>
        <v>280764.62956305861</v>
      </c>
      <c r="G35" s="273"/>
      <c r="H35" s="272"/>
      <c r="J35" s="274"/>
      <c r="K35" s="149"/>
      <c r="L35" s="149"/>
      <c r="M35" s="298"/>
      <c r="N35" s="299"/>
      <c r="O35" s="273"/>
      <c r="P35" s="272"/>
      <c r="R35" s="274"/>
      <c r="S35" s="149"/>
      <c r="T35" s="149"/>
      <c r="U35" s="298"/>
      <c r="V35" s="299"/>
      <c r="W35" s="273"/>
      <c r="X35" s="272"/>
      <c r="Z35" s="274"/>
      <c r="AA35" s="149"/>
      <c r="AB35" s="149"/>
      <c r="AC35" s="298"/>
      <c r="AD35" s="299"/>
      <c r="AE35" s="273"/>
      <c r="AF35" s="272"/>
      <c r="AH35" s="274"/>
      <c r="AI35" s="149"/>
      <c r="AJ35" s="149"/>
      <c r="AK35" s="298"/>
      <c r="AL35" s="299"/>
      <c r="AM35" s="273"/>
      <c r="AN35" s="272"/>
    </row>
    <row r="36" spans="2:40" ht="48" customHeight="1" x14ac:dyDescent="0.35">
      <c r="B36" s="274"/>
      <c r="C36" s="149"/>
      <c r="D36" s="149"/>
      <c r="E36" s="929" t="s">
        <v>913</v>
      </c>
      <c r="F36" s="930"/>
      <c r="G36" s="273"/>
      <c r="H36" s="272"/>
      <c r="J36" s="274"/>
      <c r="K36" s="149"/>
      <c r="L36" s="149"/>
      <c r="M36" s="298"/>
      <c r="N36" s="299"/>
      <c r="O36" s="273"/>
      <c r="P36" s="272"/>
      <c r="R36" s="274"/>
      <c r="S36" s="149"/>
      <c r="T36" s="149"/>
      <c r="U36" s="298"/>
      <c r="V36" s="299"/>
      <c r="W36" s="273"/>
      <c r="X36" s="272"/>
      <c r="Z36" s="274"/>
      <c r="AA36" s="149"/>
      <c r="AB36" s="149"/>
      <c r="AC36" s="298"/>
      <c r="AD36" s="299"/>
      <c r="AE36" s="273"/>
      <c r="AF36" s="272"/>
      <c r="AH36" s="274"/>
      <c r="AI36" s="149"/>
      <c r="AJ36" s="149"/>
      <c r="AK36" s="298"/>
      <c r="AL36" s="299"/>
      <c r="AM36" s="273"/>
      <c r="AN36" s="272"/>
    </row>
    <row r="37" spans="2:40" ht="22" customHeight="1" x14ac:dyDescent="0.35">
      <c r="B37" s="274"/>
      <c r="C37" s="149"/>
      <c r="D37" s="149"/>
      <c r="E37" s="338" t="s">
        <v>914</v>
      </c>
      <c r="F37" s="300">
        <v>1162.4627606752731</v>
      </c>
      <c r="G37" s="273"/>
      <c r="H37" s="272"/>
      <c r="J37" s="274"/>
      <c r="K37" s="149"/>
      <c r="L37" s="149"/>
      <c r="M37" s="298"/>
      <c r="N37" s="299"/>
      <c r="O37" s="273"/>
      <c r="P37" s="272"/>
      <c r="R37" s="274"/>
      <c r="S37" s="149"/>
      <c r="T37" s="149"/>
      <c r="U37" s="298"/>
      <c r="V37" s="299"/>
      <c r="W37" s="273"/>
      <c r="X37" s="272"/>
      <c r="Z37" s="274"/>
      <c r="AA37" s="149"/>
      <c r="AB37" s="149"/>
      <c r="AC37" s="298"/>
      <c r="AD37" s="299"/>
      <c r="AE37" s="273"/>
      <c r="AF37" s="272"/>
      <c r="AH37" s="274"/>
      <c r="AI37" s="149"/>
      <c r="AJ37" s="149"/>
      <c r="AK37" s="298"/>
      <c r="AL37" s="299"/>
      <c r="AM37" s="273"/>
      <c r="AN37" s="272"/>
    </row>
    <row r="38" spans="2:40" ht="47.25" customHeight="1" x14ac:dyDescent="0.35">
      <c r="B38" s="274"/>
      <c r="C38" s="149"/>
      <c r="D38" s="149"/>
      <c r="E38" s="929" t="s">
        <v>915</v>
      </c>
      <c r="F38" s="930"/>
      <c r="G38" s="273"/>
      <c r="H38" s="272"/>
      <c r="J38" s="274"/>
      <c r="K38" s="149"/>
      <c r="L38" s="149"/>
      <c r="M38" s="298"/>
      <c r="N38" s="299"/>
      <c r="O38" s="273"/>
      <c r="P38" s="272"/>
      <c r="R38" s="274"/>
      <c r="S38" s="149"/>
      <c r="T38" s="149"/>
      <c r="U38" s="298"/>
      <c r="V38" s="299"/>
      <c r="W38" s="273"/>
      <c r="X38" s="272"/>
      <c r="Z38" s="274"/>
      <c r="AA38" s="149"/>
      <c r="AB38" s="149"/>
      <c r="AC38" s="298"/>
      <c r="AD38" s="299"/>
      <c r="AE38" s="273"/>
      <c r="AF38" s="272"/>
      <c r="AH38" s="274"/>
      <c r="AI38" s="149"/>
      <c r="AJ38" s="149"/>
      <c r="AK38" s="298"/>
      <c r="AL38" s="299"/>
      <c r="AM38" s="273"/>
      <c r="AN38" s="272"/>
    </row>
    <row r="39" spans="2:40" ht="51" customHeight="1" x14ac:dyDescent="0.35">
      <c r="B39" s="274"/>
      <c r="C39" s="149"/>
      <c r="D39" s="149"/>
      <c r="E39" s="337" t="s">
        <v>916</v>
      </c>
      <c r="F39" s="300">
        <v>4606.9215491559089</v>
      </c>
      <c r="G39" s="273"/>
      <c r="H39" s="272"/>
      <c r="J39" s="274"/>
      <c r="K39" s="149"/>
      <c r="L39" s="149"/>
      <c r="M39" s="298"/>
      <c r="N39" s="299"/>
      <c r="O39" s="273"/>
      <c r="P39" s="272"/>
      <c r="R39" s="274"/>
      <c r="S39" s="149"/>
      <c r="T39" s="149"/>
      <c r="U39" s="298"/>
      <c r="V39" s="299"/>
      <c r="W39" s="273"/>
      <c r="X39" s="272"/>
      <c r="Z39" s="274"/>
      <c r="AA39" s="149"/>
      <c r="AB39" s="149"/>
      <c r="AC39" s="298"/>
      <c r="AD39" s="299"/>
      <c r="AE39" s="273"/>
      <c r="AF39" s="272"/>
      <c r="AH39" s="274"/>
      <c r="AI39" s="149"/>
      <c r="AJ39" s="149"/>
      <c r="AK39" s="298"/>
      <c r="AL39" s="299"/>
      <c r="AM39" s="273"/>
      <c r="AN39" s="272"/>
    </row>
    <row r="40" spans="2:40" ht="22" customHeight="1" x14ac:dyDescent="0.35">
      <c r="B40" s="274"/>
      <c r="C40" s="149"/>
      <c r="D40" s="149"/>
      <c r="E40" s="338" t="s">
        <v>904</v>
      </c>
      <c r="F40" s="300">
        <v>3900</v>
      </c>
      <c r="G40" s="273"/>
      <c r="H40" s="272"/>
      <c r="J40" s="274"/>
      <c r="K40" s="149"/>
      <c r="L40" s="149"/>
      <c r="M40" s="298"/>
      <c r="N40" s="299"/>
      <c r="O40" s="273"/>
      <c r="P40" s="272"/>
      <c r="R40" s="274"/>
      <c r="S40" s="149"/>
      <c r="T40" s="149"/>
      <c r="U40" s="298"/>
      <c r="V40" s="299"/>
      <c r="W40" s="273"/>
      <c r="X40" s="272"/>
      <c r="Z40" s="274"/>
      <c r="AA40" s="149"/>
      <c r="AB40" s="149"/>
      <c r="AC40" s="298"/>
      <c r="AD40" s="299"/>
      <c r="AE40" s="273"/>
      <c r="AF40" s="272"/>
      <c r="AH40" s="274"/>
      <c r="AI40" s="149"/>
      <c r="AJ40" s="149"/>
      <c r="AK40" s="298"/>
      <c r="AL40" s="299"/>
      <c r="AM40" s="273"/>
      <c r="AN40" s="272"/>
    </row>
    <row r="41" spans="2:40" ht="22" customHeight="1" x14ac:dyDescent="0.35">
      <c r="B41" s="274"/>
      <c r="C41" s="149"/>
      <c r="D41" s="149"/>
      <c r="E41" s="338" t="s">
        <v>905</v>
      </c>
      <c r="F41" s="300">
        <v>1650</v>
      </c>
      <c r="G41" s="273"/>
      <c r="H41" s="272"/>
      <c r="J41" s="274"/>
      <c r="K41" s="149"/>
      <c r="L41" s="149"/>
      <c r="M41" s="298"/>
      <c r="N41" s="299"/>
      <c r="O41" s="273"/>
      <c r="P41" s="272"/>
      <c r="R41" s="274"/>
      <c r="S41" s="149"/>
      <c r="T41" s="149"/>
      <c r="U41" s="298"/>
      <c r="V41" s="299"/>
      <c r="W41" s="273"/>
      <c r="X41" s="272"/>
      <c r="Z41" s="274"/>
      <c r="AA41" s="149"/>
      <c r="AB41" s="149"/>
      <c r="AC41" s="298"/>
      <c r="AD41" s="299"/>
      <c r="AE41" s="273"/>
      <c r="AF41" s="272"/>
      <c r="AH41" s="274"/>
      <c r="AI41" s="149"/>
      <c r="AJ41" s="149"/>
      <c r="AK41" s="298"/>
      <c r="AL41" s="299"/>
      <c r="AM41" s="273"/>
      <c r="AN41" s="272"/>
    </row>
    <row r="42" spans="2:40" ht="22" customHeight="1" x14ac:dyDescent="0.35">
      <c r="B42" s="274"/>
      <c r="C42" s="149"/>
      <c r="D42" s="149"/>
      <c r="E42" s="296" t="s">
        <v>907</v>
      </c>
      <c r="F42" s="301">
        <f>F41+F40+F39</f>
        <v>10156.921549155908</v>
      </c>
      <c r="G42" s="273"/>
      <c r="H42" s="272"/>
      <c r="J42" s="274"/>
      <c r="K42" s="149"/>
      <c r="L42" s="149"/>
      <c r="M42" s="298"/>
      <c r="N42" s="299"/>
      <c r="O42" s="273"/>
      <c r="P42" s="272"/>
      <c r="R42" s="274"/>
      <c r="S42" s="149"/>
      <c r="T42" s="149"/>
      <c r="U42" s="298"/>
      <c r="V42" s="299"/>
      <c r="W42" s="273"/>
      <c r="X42" s="272"/>
      <c r="Z42" s="274"/>
      <c r="AA42" s="149"/>
      <c r="AB42" s="149"/>
      <c r="AC42" s="298"/>
      <c r="AD42" s="299"/>
      <c r="AE42" s="273"/>
      <c r="AF42" s="272"/>
      <c r="AH42" s="274"/>
      <c r="AI42" s="149"/>
      <c r="AJ42" s="149"/>
      <c r="AK42" s="298"/>
      <c r="AL42" s="299"/>
      <c r="AM42" s="273"/>
      <c r="AN42" s="272"/>
    </row>
    <row r="43" spans="2:40" ht="22" customHeight="1" x14ac:dyDescent="0.35">
      <c r="B43" s="274"/>
      <c r="C43" s="149"/>
      <c r="D43" s="149"/>
      <c r="E43" s="302" t="s">
        <v>917</v>
      </c>
      <c r="F43" s="303">
        <f>F42+F37</f>
        <v>11319.384309831181</v>
      </c>
      <c r="G43" s="273"/>
      <c r="H43" s="272"/>
      <c r="J43" s="274"/>
      <c r="K43" s="149"/>
      <c r="L43" s="149"/>
      <c r="M43" s="298"/>
      <c r="N43" s="299"/>
      <c r="O43" s="273"/>
      <c r="P43" s="272"/>
      <c r="R43" s="274"/>
      <c r="S43" s="149"/>
      <c r="T43" s="149"/>
      <c r="U43" s="298"/>
      <c r="V43" s="299"/>
      <c r="W43" s="273"/>
      <c r="X43" s="272"/>
      <c r="Z43" s="274"/>
      <c r="AA43" s="149"/>
      <c r="AB43" s="149"/>
      <c r="AC43" s="298"/>
      <c r="AD43" s="299"/>
      <c r="AE43" s="273"/>
      <c r="AF43" s="272"/>
      <c r="AH43" s="274"/>
      <c r="AI43" s="149"/>
      <c r="AJ43" s="149"/>
      <c r="AK43" s="298"/>
      <c r="AL43" s="299"/>
      <c r="AM43" s="273"/>
      <c r="AN43" s="272"/>
    </row>
    <row r="44" spans="2:40" ht="22" customHeight="1" x14ac:dyDescent="0.35">
      <c r="B44" s="274"/>
      <c r="C44" s="149"/>
      <c r="D44" s="149"/>
      <c r="E44" s="302" t="s">
        <v>918</v>
      </c>
      <c r="F44" s="303">
        <f>F43+F35</f>
        <v>292084.0138728898</v>
      </c>
      <c r="G44" s="273"/>
      <c r="H44" s="272"/>
      <c r="J44" s="274"/>
      <c r="K44" s="149"/>
      <c r="L44" s="149"/>
      <c r="M44" s="298"/>
      <c r="N44" s="299"/>
      <c r="O44" s="273"/>
      <c r="P44" s="272"/>
      <c r="R44" s="274"/>
      <c r="S44" s="149"/>
      <c r="T44" s="149"/>
      <c r="U44" s="298"/>
      <c r="V44" s="299"/>
      <c r="W44" s="273"/>
      <c r="X44" s="272"/>
      <c r="Z44" s="274"/>
      <c r="AA44" s="149"/>
      <c r="AB44" s="149"/>
      <c r="AC44" s="298"/>
      <c r="AD44" s="299"/>
      <c r="AE44" s="273"/>
      <c r="AF44" s="272"/>
      <c r="AH44" s="274"/>
      <c r="AI44" s="149"/>
      <c r="AJ44" s="149"/>
      <c r="AK44" s="298"/>
      <c r="AL44" s="299"/>
      <c r="AM44" s="273"/>
      <c r="AN44" s="272"/>
    </row>
    <row r="45" spans="2:40" ht="22" customHeight="1" x14ac:dyDescent="0.35">
      <c r="B45" s="274"/>
      <c r="C45" s="149"/>
      <c r="D45" s="149"/>
      <c r="E45" s="336" t="s">
        <v>919</v>
      </c>
      <c r="F45" s="300"/>
      <c r="G45" s="273"/>
      <c r="H45" s="272"/>
      <c r="J45" s="274"/>
      <c r="K45" s="149"/>
      <c r="L45" s="149"/>
      <c r="M45" s="298"/>
      <c r="N45" s="299"/>
      <c r="O45" s="273"/>
      <c r="P45" s="272"/>
      <c r="R45" s="274"/>
      <c r="S45" s="149"/>
      <c r="T45" s="149"/>
      <c r="U45" s="298"/>
      <c r="V45" s="299"/>
      <c r="W45" s="273"/>
      <c r="X45" s="272"/>
      <c r="Z45" s="274"/>
      <c r="AA45" s="149"/>
      <c r="AB45" s="149"/>
      <c r="AC45" s="298"/>
      <c r="AD45" s="299"/>
      <c r="AE45" s="273"/>
      <c r="AF45" s="272"/>
      <c r="AH45" s="274"/>
      <c r="AI45" s="149"/>
      <c r="AJ45" s="149"/>
      <c r="AK45" s="298"/>
      <c r="AL45" s="299"/>
      <c r="AM45" s="273"/>
      <c r="AN45" s="272"/>
    </row>
    <row r="46" spans="2:40" ht="22" customHeight="1" x14ac:dyDescent="0.35">
      <c r="B46" s="274"/>
      <c r="C46" s="149"/>
      <c r="D46" s="149"/>
      <c r="E46" s="338" t="s">
        <v>920</v>
      </c>
      <c r="F46" s="300">
        <v>153600</v>
      </c>
      <c r="G46" s="273"/>
      <c r="H46" s="272"/>
      <c r="J46" s="274"/>
      <c r="K46" s="149"/>
      <c r="L46" s="149"/>
      <c r="M46" s="298"/>
      <c r="N46" s="299"/>
      <c r="O46" s="273"/>
      <c r="P46" s="272"/>
      <c r="R46" s="274"/>
      <c r="S46" s="149"/>
      <c r="T46" s="149"/>
      <c r="U46" s="298"/>
      <c r="V46" s="299"/>
      <c r="W46" s="273"/>
      <c r="X46" s="272"/>
      <c r="Z46" s="274"/>
      <c r="AA46" s="149"/>
      <c r="AB46" s="149"/>
      <c r="AC46" s="298"/>
      <c r="AD46" s="299"/>
      <c r="AE46" s="273"/>
      <c r="AF46" s="272"/>
      <c r="AH46" s="274"/>
      <c r="AI46" s="149"/>
      <c r="AJ46" s="149"/>
      <c r="AK46" s="298"/>
      <c r="AL46" s="299"/>
      <c r="AM46" s="273"/>
      <c r="AN46" s="272"/>
    </row>
    <row r="47" spans="2:40" ht="22" customHeight="1" x14ac:dyDescent="0.35">
      <c r="B47" s="274"/>
      <c r="C47" s="149"/>
      <c r="D47" s="149"/>
      <c r="E47" s="337" t="s">
        <v>921</v>
      </c>
      <c r="F47" s="300">
        <v>40595.829195630584</v>
      </c>
      <c r="G47" s="273"/>
      <c r="H47" s="272"/>
      <c r="J47" s="274"/>
      <c r="K47" s="149"/>
      <c r="L47" s="149"/>
      <c r="M47" s="298"/>
      <c r="N47" s="299"/>
      <c r="O47" s="273"/>
      <c r="P47" s="272"/>
      <c r="R47" s="274"/>
      <c r="S47" s="149"/>
      <c r="T47" s="149"/>
      <c r="U47" s="298"/>
      <c r="V47" s="299"/>
      <c r="W47" s="273"/>
      <c r="X47" s="272"/>
      <c r="Z47" s="274"/>
      <c r="AA47" s="149"/>
      <c r="AB47" s="149"/>
      <c r="AC47" s="298"/>
      <c r="AD47" s="299"/>
      <c r="AE47" s="273"/>
      <c r="AF47" s="272"/>
      <c r="AH47" s="274"/>
      <c r="AI47" s="149"/>
      <c r="AJ47" s="149"/>
      <c r="AK47" s="298"/>
      <c r="AL47" s="299"/>
      <c r="AM47" s="273"/>
      <c r="AN47" s="272"/>
    </row>
    <row r="48" spans="2:40" ht="22" customHeight="1" x14ac:dyDescent="0.35">
      <c r="B48" s="274"/>
      <c r="C48" s="149"/>
      <c r="D48" s="149"/>
      <c r="E48" s="337" t="s">
        <v>922</v>
      </c>
      <c r="F48" s="300">
        <v>13216.130089374379</v>
      </c>
      <c r="G48" s="273"/>
      <c r="H48" s="272"/>
      <c r="J48" s="274"/>
      <c r="K48" s="149"/>
      <c r="L48" s="149"/>
      <c r="M48" s="298"/>
      <c r="N48" s="299"/>
      <c r="O48" s="273"/>
      <c r="P48" s="272"/>
      <c r="R48" s="274"/>
      <c r="S48" s="149"/>
      <c r="T48" s="149"/>
      <c r="U48" s="298"/>
      <c r="V48" s="299"/>
      <c r="W48" s="273"/>
      <c r="X48" s="272"/>
      <c r="Z48" s="274"/>
      <c r="AA48" s="149"/>
      <c r="AB48" s="149"/>
      <c r="AC48" s="298"/>
      <c r="AD48" s="299"/>
      <c r="AE48" s="273"/>
      <c r="AF48" s="272"/>
      <c r="AH48" s="274"/>
      <c r="AI48" s="149"/>
      <c r="AJ48" s="149"/>
      <c r="AK48" s="298"/>
      <c r="AL48" s="299"/>
      <c r="AM48" s="273"/>
      <c r="AN48" s="272"/>
    </row>
    <row r="49" spans="2:40" ht="22" customHeight="1" x14ac:dyDescent="0.35">
      <c r="B49" s="274"/>
      <c r="C49" s="149"/>
      <c r="D49" s="149"/>
      <c r="E49" s="337" t="s">
        <v>923</v>
      </c>
      <c r="F49" s="300">
        <v>2816.7314796425021</v>
      </c>
      <c r="G49" s="273"/>
      <c r="H49" s="272"/>
      <c r="J49" s="274"/>
      <c r="K49" s="149"/>
      <c r="L49" s="149"/>
      <c r="M49" s="298"/>
      <c r="N49" s="299"/>
      <c r="O49" s="273"/>
      <c r="P49" s="272"/>
      <c r="R49" s="274"/>
      <c r="S49" s="149"/>
      <c r="T49" s="149"/>
      <c r="U49" s="298"/>
      <c r="V49" s="299"/>
      <c r="W49" s="273"/>
      <c r="X49" s="272"/>
      <c r="Z49" s="274"/>
      <c r="AA49" s="149"/>
      <c r="AB49" s="149"/>
      <c r="AC49" s="298"/>
      <c r="AD49" s="299"/>
      <c r="AE49" s="273"/>
      <c r="AF49" s="272"/>
      <c r="AH49" s="274"/>
      <c r="AI49" s="149"/>
      <c r="AJ49" s="149"/>
      <c r="AK49" s="298"/>
      <c r="AL49" s="299"/>
      <c r="AM49" s="273"/>
      <c r="AN49" s="272"/>
    </row>
    <row r="50" spans="2:40" ht="22" customHeight="1" x14ac:dyDescent="0.35">
      <c r="B50" s="274"/>
      <c r="C50" s="149"/>
      <c r="D50" s="149"/>
      <c r="E50" s="337" t="s">
        <v>924</v>
      </c>
      <c r="F50" s="300">
        <v>3638.1463753723933</v>
      </c>
      <c r="G50" s="273"/>
      <c r="H50" s="272"/>
      <c r="J50" s="274"/>
      <c r="K50" s="149"/>
      <c r="L50" s="149"/>
      <c r="M50" s="298"/>
      <c r="N50" s="299"/>
      <c r="O50" s="273"/>
      <c r="P50" s="272"/>
      <c r="R50" s="274"/>
      <c r="S50" s="149"/>
      <c r="T50" s="149"/>
      <c r="U50" s="298"/>
      <c r="V50" s="299"/>
      <c r="W50" s="273"/>
      <c r="X50" s="272"/>
      <c r="Z50" s="274"/>
      <c r="AA50" s="149"/>
      <c r="AB50" s="149"/>
      <c r="AC50" s="298"/>
      <c r="AD50" s="299"/>
      <c r="AE50" s="273"/>
      <c r="AF50" s="272"/>
      <c r="AH50" s="274"/>
      <c r="AI50" s="149"/>
      <c r="AJ50" s="149"/>
      <c r="AK50" s="298"/>
      <c r="AL50" s="299"/>
      <c r="AM50" s="273"/>
      <c r="AN50" s="272"/>
    </row>
    <row r="51" spans="2:40" ht="22" customHeight="1" x14ac:dyDescent="0.35">
      <c r="B51" s="274"/>
      <c r="C51" s="149"/>
      <c r="D51" s="149"/>
      <c r="E51" s="337" t="s">
        <v>925</v>
      </c>
      <c r="F51" s="300">
        <v>20168.481429990068</v>
      </c>
      <c r="G51" s="273"/>
      <c r="H51" s="272"/>
      <c r="J51" s="274"/>
      <c r="K51" s="149"/>
      <c r="L51" s="149"/>
      <c r="M51" s="298"/>
      <c r="N51" s="299"/>
      <c r="O51" s="273"/>
      <c r="P51" s="272"/>
      <c r="R51" s="274"/>
      <c r="S51" s="149"/>
      <c r="T51" s="149"/>
      <c r="U51" s="298"/>
      <c r="V51" s="299"/>
      <c r="W51" s="273"/>
      <c r="X51" s="272"/>
      <c r="Z51" s="274"/>
      <c r="AA51" s="149"/>
      <c r="AB51" s="149"/>
      <c r="AC51" s="298"/>
      <c r="AD51" s="299"/>
      <c r="AE51" s="273"/>
      <c r="AF51" s="272"/>
      <c r="AH51" s="274"/>
      <c r="AI51" s="149"/>
      <c r="AJ51" s="149"/>
      <c r="AK51" s="298"/>
      <c r="AL51" s="299"/>
      <c r="AM51" s="273"/>
      <c r="AN51" s="272"/>
    </row>
    <row r="52" spans="2:40" ht="22" customHeight="1" x14ac:dyDescent="0.35">
      <c r="B52" s="274"/>
      <c r="C52" s="149"/>
      <c r="D52" s="149"/>
      <c r="E52" s="304" t="s">
        <v>926</v>
      </c>
      <c r="F52" s="303">
        <f>F51+F50+F49+F48+F47+F46</f>
        <v>234035.31857000993</v>
      </c>
      <c r="G52" s="273"/>
      <c r="H52" s="272"/>
      <c r="J52" s="274"/>
      <c r="K52" s="149"/>
      <c r="L52" s="149"/>
      <c r="M52" s="298"/>
      <c r="N52" s="299"/>
      <c r="O52" s="273"/>
      <c r="P52" s="272"/>
      <c r="R52" s="274"/>
      <c r="S52" s="149"/>
      <c r="T52" s="149"/>
      <c r="U52" s="298"/>
      <c r="V52" s="299"/>
      <c r="W52" s="273"/>
      <c r="X52" s="272"/>
      <c r="Z52" s="274"/>
      <c r="AA52" s="149"/>
      <c r="AB52" s="149"/>
      <c r="AC52" s="298"/>
      <c r="AD52" s="299"/>
      <c r="AE52" s="273"/>
      <c r="AF52" s="272"/>
      <c r="AH52" s="274"/>
      <c r="AI52" s="149"/>
      <c r="AJ52" s="149"/>
      <c r="AK52" s="298"/>
      <c r="AL52" s="299"/>
      <c r="AM52" s="273"/>
      <c r="AN52" s="272"/>
    </row>
    <row r="53" spans="2:40" ht="22" customHeight="1" x14ac:dyDescent="0.35">
      <c r="B53" s="274"/>
      <c r="C53" s="149"/>
      <c r="D53" s="149"/>
      <c r="E53" s="336" t="s">
        <v>927</v>
      </c>
      <c r="F53" s="305">
        <f>F52+F44</f>
        <v>526119.3324428997</v>
      </c>
      <c r="G53" s="273"/>
      <c r="H53" s="272"/>
      <c r="J53" s="274"/>
      <c r="K53" s="149"/>
      <c r="L53" s="149"/>
      <c r="M53" s="298"/>
      <c r="N53" s="299"/>
      <c r="O53" s="273"/>
      <c r="P53" s="272"/>
      <c r="R53" s="274"/>
      <c r="S53" s="149"/>
      <c r="T53" s="149"/>
      <c r="U53" s="298"/>
      <c r="V53" s="299"/>
      <c r="W53" s="273"/>
      <c r="X53" s="272"/>
      <c r="Z53" s="274"/>
      <c r="AA53" s="149"/>
      <c r="AB53" s="149"/>
      <c r="AC53" s="298"/>
      <c r="AD53" s="299"/>
      <c r="AE53" s="273"/>
      <c r="AF53" s="272"/>
      <c r="AH53" s="274"/>
      <c r="AI53" s="149"/>
      <c r="AJ53" s="149"/>
      <c r="AK53" s="298"/>
      <c r="AL53" s="299"/>
      <c r="AM53" s="273"/>
      <c r="AN53" s="272"/>
    </row>
    <row r="54" spans="2:40" ht="33" customHeight="1" thickBot="1" x14ac:dyDescent="0.4">
      <c r="B54" s="274"/>
      <c r="C54" s="149"/>
      <c r="D54" s="149"/>
      <c r="E54" s="337" t="s">
        <v>928</v>
      </c>
      <c r="F54" s="300">
        <v>276695.77999999997</v>
      </c>
      <c r="G54" s="273"/>
      <c r="H54" s="272"/>
      <c r="I54" s="306"/>
      <c r="J54" s="274"/>
      <c r="K54" s="149"/>
      <c r="L54" s="149"/>
      <c r="M54" s="298"/>
      <c r="N54" s="299"/>
      <c r="O54" s="273"/>
      <c r="P54" s="272"/>
      <c r="R54" s="274"/>
      <c r="S54" s="149"/>
      <c r="T54" s="149"/>
      <c r="U54" s="298"/>
      <c r="V54" s="299"/>
      <c r="W54" s="273"/>
      <c r="X54" s="272"/>
      <c r="Z54" s="274"/>
      <c r="AA54" s="149"/>
      <c r="AB54" s="149"/>
      <c r="AC54" s="298"/>
      <c r="AD54" s="299"/>
      <c r="AE54" s="273"/>
      <c r="AF54" s="272"/>
      <c r="AH54" s="274"/>
      <c r="AI54" s="149"/>
      <c r="AJ54" s="149"/>
      <c r="AK54" s="298"/>
      <c r="AL54" s="299"/>
      <c r="AM54" s="273"/>
      <c r="AN54" s="272"/>
    </row>
    <row r="55" spans="2:40" ht="22" customHeight="1" thickBot="1" x14ac:dyDescent="0.4">
      <c r="B55" s="274"/>
      <c r="C55" s="149"/>
      <c r="D55" s="149"/>
      <c r="E55" s="307" t="s">
        <v>255</v>
      </c>
      <c r="F55" s="308">
        <f>F53+F54</f>
        <v>802815.11244289973</v>
      </c>
      <c r="G55" s="273"/>
      <c r="H55" s="272"/>
      <c r="J55" s="274"/>
      <c r="K55" s="149"/>
      <c r="L55" s="149"/>
      <c r="M55" s="307" t="s">
        <v>255</v>
      </c>
      <c r="N55" s="309">
        <f>SUM(N16:N54)</f>
        <v>0</v>
      </c>
      <c r="O55" s="273"/>
      <c r="P55" s="272"/>
      <c r="R55" s="274"/>
      <c r="S55" s="149"/>
      <c r="T55" s="149"/>
      <c r="U55" s="307" t="s">
        <v>255</v>
      </c>
      <c r="V55" s="309">
        <f>SUM(V16:V54)</f>
        <v>0</v>
      </c>
      <c r="W55" s="273"/>
      <c r="X55" s="272"/>
      <c r="Z55" s="274"/>
      <c r="AA55" s="149"/>
      <c r="AB55" s="149"/>
      <c r="AC55" s="307" t="s">
        <v>255</v>
      </c>
      <c r="AD55" s="309">
        <f>SUM(AD16:AD54)</f>
        <v>0</v>
      </c>
      <c r="AE55" s="273"/>
      <c r="AF55" s="272"/>
      <c r="AH55" s="274"/>
      <c r="AI55" s="149"/>
      <c r="AJ55" s="149"/>
      <c r="AK55" s="307" t="s">
        <v>255</v>
      </c>
      <c r="AL55" s="309">
        <f>SUM(AL16:AL54)</f>
        <v>0</v>
      </c>
      <c r="AM55" s="273"/>
      <c r="AN55" s="272"/>
    </row>
    <row r="56" spans="2:40" x14ac:dyDescent="0.35">
      <c r="B56" s="274"/>
      <c r="C56" s="149"/>
      <c r="D56" s="149"/>
      <c r="E56" s="273"/>
      <c r="F56" s="273"/>
      <c r="G56" s="273"/>
      <c r="H56" s="272"/>
      <c r="J56" s="274"/>
      <c r="K56" s="149"/>
      <c r="L56" s="149"/>
      <c r="M56" s="273"/>
      <c r="N56" s="273"/>
      <c r="O56" s="273"/>
      <c r="P56" s="272"/>
      <c r="R56" s="274"/>
      <c r="S56" s="149"/>
      <c r="T56" s="149"/>
      <c r="U56" s="273"/>
      <c r="V56" s="273"/>
      <c r="W56" s="273"/>
      <c r="X56" s="272"/>
      <c r="Z56" s="274"/>
      <c r="AA56" s="149"/>
      <c r="AB56" s="149"/>
      <c r="AC56" s="273"/>
      <c r="AD56" s="273"/>
      <c r="AE56" s="273"/>
      <c r="AF56" s="272"/>
      <c r="AH56" s="274"/>
      <c r="AI56" s="149"/>
      <c r="AJ56" s="149"/>
      <c r="AK56" s="273"/>
      <c r="AL56" s="273"/>
      <c r="AM56" s="273"/>
      <c r="AN56" s="272"/>
    </row>
    <row r="57" spans="2:40" ht="34.5" customHeight="1" thickBot="1" x14ac:dyDescent="0.4">
      <c r="B57" s="274"/>
      <c r="C57" s="918" t="s">
        <v>259</v>
      </c>
      <c r="D57" s="918"/>
      <c r="E57" s="273"/>
      <c r="F57" s="273"/>
      <c r="G57" s="273"/>
      <c r="H57" s="272"/>
      <c r="J57" s="274"/>
      <c r="K57" s="918" t="s">
        <v>259</v>
      </c>
      <c r="L57" s="918"/>
      <c r="M57" s="273"/>
      <c r="N57" s="273"/>
      <c r="O57" s="273"/>
      <c r="P57" s="272"/>
      <c r="R57" s="274"/>
      <c r="S57" s="918" t="s">
        <v>259</v>
      </c>
      <c r="T57" s="918"/>
      <c r="U57" s="273"/>
      <c r="V57" s="273"/>
      <c r="W57" s="273"/>
      <c r="X57" s="272"/>
      <c r="Z57" s="274"/>
      <c r="AA57" s="918" t="s">
        <v>259</v>
      </c>
      <c r="AB57" s="918"/>
      <c r="AC57" s="273"/>
      <c r="AD57" s="273"/>
      <c r="AE57" s="273"/>
      <c r="AF57" s="272"/>
      <c r="AH57" s="274"/>
      <c r="AI57" s="918" t="s">
        <v>259</v>
      </c>
      <c r="AJ57" s="918"/>
      <c r="AK57" s="273"/>
      <c r="AL57" s="273"/>
      <c r="AM57" s="273"/>
      <c r="AN57" s="272"/>
    </row>
    <row r="58" spans="2:40" ht="50" customHeight="1" thickBot="1" x14ac:dyDescent="0.4">
      <c r="B58" s="274"/>
      <c r="C58" s="918" t="s">
        <v>261</v>
      </c>
      <c r="D58" s="918"/>
      <c r="E58" s="279" t="s">
        <v>213</v>
      </c>
      <c r="F58" s="310" t="s">
        <v>215</v>
      </c>
      <c r="G58" s="311" t="s">
        <v>233</v>
      </c>
      <c r="H58" s="272"/>
      <c r="J58" s="274"/>
      <c r="K58" s="918" t="s">
        <v>261</v>
      </c>
      <c r="L58" s="918"/>
      <c r="M58" s="279" t="s">
        <v>213</v>
      </c>
      <c r="N58" s="310" t="s">
        <v>215</v>
      </c>
      <c r="O58" s="311" t="s">
        <v>233</v>
      </c>
      <c r="P58" s="272"/>
      <c r="R58" s="274"/>
      <c r="S58" s="918" t="s">
        <v>261</v>
      </c>
      <c r="T58" s="918"/>
      <c r="U58" s="279" t="s">
        <v>213</v>
      </c>
      <c r="V58" s="310" t="s">
        <v>215</v>
      </c>
      <c r="W58" s="311" t="s">
        <v>233</v>
      </c>
      <c r="X58" s="272"/>
      <c r="Z58" s="274"/>
      <c r="AA58" s="918" t="s">
        <v>261</v>
      </c>
      <c r="AB58" s="918"/>
      <c r="AC58" s="279" t="s">
        <v>213</v>
      </c>
      <c r="AD58" s="310" t="s">
        <v>215</v>
      </c>
      <c r="AE58" s="311" t="s">
        <v>233</v>
      </c>
      <c r="AF58" s="272"/>
      <c r="AH58" s="274"/>
      <c r="AI58" s="918" t="s">
        <v>261</v>
      </c>
      <c r="AJ58" s="918"/>
      <c r="AK58" s="279" t="s">
        <v>213</v>
      </c>
      <c r="AL58" s="310" t="s">
        <v>215</v>
      </c>
      <c r="AM58" s="311" t="s">
        <v>233</v>
      </c>
      <c r="AN58" s="272"/>
    </row>
    <row r="59" spans="2:40" ht="48.75" customHeight="1" x14ac:dyDescent="0.35">
      <c r="B59" s="274"/>
      <c r="C59" s="937" t="s">
        <v>929</v>
      </c>
      <c r="D59" s="938"/>
      <c r="E59" s="927" t="s">
        <v>930</v>
      </c>
      <c r="F59" s="939"/>
      <c r="G59" s="928"/>
      <c r="H59" s="272"/>
      <c r="J59" s="274"/>
      <c r="K59" s="149"/>
      <c r="L59" s="149"/>
      <c r="M59" s="284"/>
      <c r="N59" s="312"/>
      <c r="O59" s="313"/>
      <c r="P59" s="272"/>
      <c r="R59" s="274"/>
      <c r="S59" s="149"/>
      <c r="T59" s="149"/>
      <c r="U59" s="284"/>
      <c r="V59" s="312"/>
      <c r="W59" s="313"/>
      <c r="X59" s="272"/>
      <c r="Z59" s="274"/>
      <c r="AA59" s="149"/>
      <c r="AB59" s="149"/>
      <c r="AC59" s="284"/>
      <c r="AD59" s="312"/>
      <c r="AE59" s="313"/>
      <c r="AF59" s="272"/>
      <c r="AH59" s="274"/>
      <c r="AI59" s="149"/>
      <c r="AJ59" s="149"/>
      <c r="AK59" s="284"/>
      <c r="AL59" s="312"/>
      <c r="AM59" s="313"/>
      <c r="AN59" s="272"/>
    </row>
    <row r="60" spans="2:40" ht="47" customHeight="1" x14ac:dyDescent="0.35">
      <c r="B60" s="274"/>
      <c r="C60" s="149"/>
      <c r="D60" s="149"/>
      <c r="E60" s="338" t="s">
        <v>902</v>
      </c>
      <c r="F60" s="314">
        <v>7300</v>
      </c>
      <c r="G60" s="340" t="s">
        <v>931</v>
      </c>
      <c r="H60" s="272"/>
      <c r="J60" s="274"/>
      <c r="K60" s="149"/>
      <c r="L60" s="149"/>
      <c r="M60" s="298"/>
      <c r="N60" s="316"/>
      <c r="O60" s="315"/>
      <c r="P60" s="272"/>
      <c r="R60" s="274"/>
      <c r="S60" s="149"/>
      <c r="T60" s="149"/>
      <c r="U60" s="298"/>
      <c r="V60" s="316"/>
      <c r="W60" s="315"/>
      <c r="X60" s="272"/>
      <c r="Z60" s="274"/>
      <c r="AA60" s="149"/>
      <c r="AB60" s="149"/>
      <c r="AC60" s="298"/>
      <c r="AD60" s="316"/>
      <c r="AE60" s="315"/>
      <c r="AF60" s="272"/>
      <c r="AH60" s="274"/>
      <c r="AI60" s="149"/>
      <c r="AJ60" s="149"/>
      <c r="AK60" s="298"/>
      <c r="AL60" s="316"/>
      <c r="AM60" s="315"/>
      <c r="AN60" s="272"/>
    </row>
    <row r="61" spans="2:40" ht="33" customHeight="1" x14ac:dyDescent="0.35">
      <c r="B61" s="274"/>
      <c r="C61" s="149"/>
      <c r="D61" s="149"/>
      <c r="E61" s="338" t="s">
        <v>903</v>
      </c>
      <c r="F61" s="314">
        <v>2250</v>
      </c>
      <c r="G61" s="340" t="s">
        <v>931</v>
      </c>
      <c r="H61" s="272"/>
      <c r="J61" s="274"/>
      <c r="K61" s="149"/>
      <c r="L61" s="149"/>
      <c r="M61" s="298"/>
      <c r="N61" s="316"/>
      <c r="O61" s="315"/>
      <c r="P61" s="272"/>
      <c r="R61" s="274"/>
      <c r="S61" s="149"/>
      <c r="T61" s="149"/>
      <c r="U61" s="298"/>
      <c r="V61" s="316"/>
      <c r="W61" s="315"/>
      <c r="X61" s="272"/>
      <c r="Z61" s="274"/>
      <c r="AA61" s="149"/>
      <c r="AB61" s="149"/>
      <c r="AC61" s="298"/>
      <c r="AD61" s="316"/>
      <c r="AE61" s="315"/>
      <c r="AF61" s="272"/>
      <c r="AH61" s="274"/>
      <c r="AI61" s="149"/>
      <c r="AJ61" s="149"/>
      <c r="AK61" s="298"/>
      <c r="AL61" s="316"/>
      <c r="AM61" s="315"/>
      <c r="AN61" s="272"/>
    </row>
    <row r="62" spans="2:40" ht="22" customHeight="1" x14ac:dyDescent="0.35">
      <c r="B62" s="274"/>
      <c r="C62" s="149"/>
      <c r="D62" s="149"/>
      <c r="E62" s="338" t="s">
        <v>904</v>
      </c>
      <c r="F62" s="314">
        <v>7800</v>
      </c>
      <c r="G62" s="340" t="s">
        <v>932</v>
      </c>
      <c r="H62" s="272"/>
      <c r="J62" s="274"/>
      <c r="K62" s="149"/>
      <c r="L62" s="149"/>
      <c r="M62" s="298"/>
      <c r="N62" s="316"/>
      <c r="O62" s="315"/>
      <c r="P62" s="272"/>
      <c r="R62" s="274"/>
      <c r="S62" s="149"/>
      <c r="T62" s="149"/>
      <c r="U62" s="298"/>
      <c r="V62" s="316"/>
      <c r="W62" s="315"/>
      <c r="X62" s="272"/>
      <c r="Z62" s="274"/>
      <c r="AA62" s="149"/>
      <c r="AB62" s="149"/>
      <c r="AC62" s="298"/>
      <c r="AD62" s="316"/>
      <c r="AE62" s="315"/>
      <c r="AF62" s="272"/>
      <c r="AH62" s="274"/>
      <c r="AI62" s="149"/>
      <c r="AJ62" s="149"/>
      <c r="AK62" s="298"/>
      <c r="AL62" s="316"/>
      <c r="AM62" s="315"/>
      <c r="AN62" s="272"/>
    </row>
    <row r="63" spans="2:40" ht="22" customHeight="1" x14ac:dyDescent="0.35">
      <c r="B63" s="274"/>
      <c r="C63" s="149"/>
      <c r="D63" s="149"/>
      <c r="E63" s="338" t="s">
        <v>905</v>
      </c>
      <c r="F63" s="314">
        <v>4950</v>
      </c>
      <c r="G63" s="340" t="s">
        <v>932</v>
      </c>
      <c r="H63" s="272"/>
      <c r="J63" s="274"/>
      <c r="K63" s="149"/>
      <c r="L63" s="149"/>
      <c r="M63" s="298"/>
      <c r="N63" s="316"/>
      <c r="O63" s="315"/>
      <c r="P63" s="272"/>
      <c r="R63" s="274"/>
      <c r="S63" s="149"/>
      <c r="T63" s="149"/>
      <c r="U63" s="298"/>
      <c r="V63" s="316"/>
      <c r="W63" s="315"/>
      <c r="X63" s="272"/>
      <c r="Z63" s="274"/>
      <c r="AA63" s="149"/>
      <c r="AB63" s="149"/>
      <c r="AC63" s="298"/>
      <c r="AD63" s="316"/>
      <c r="AE63" s="315"/>
      <c r="AF63" s="272"/>
      <c r="AH63" s="274"/>
      <c r="AI63" s="149"/>
      <c r="AJ63" s="149"/>
      <c r="AK63" s="298"/>
      <c r="AL63" s="316"/>
      <c r="AM63" s="315"/>
      <c r="AN63" s="272"/>
    </row>
    <row r="64" spans="2:40" ht="22" customHeight="1" x14ac:dyDescent="0.35">
      <c r="B64" s="274"/>
      <c r="C64" s="149"/>
      <c r="D64" s="149"/>
      <c r="E64" s="338" t="s">
        <v>906</v>
      </c>
      <c r="F64" s="314">
        <v>6000</v>
      </c>
      <c r="G64" s="340" t="s">
        <v>932</v>
      </c>
      <c r="H64" s="272"/>
      <c r="J64" s="274"/>
      <c r="K64" s="149"/>
      <c r="L64" s="149"/>
      <c r="M64" s="298"/>
      <c r="N64" s="316"/>
      <c r="O64" s="315"/>
      <c r="P64" s="272"/>
      <c r="R64" s="274"/>
      <c r="S64" s="149"/>
      <c r="T64" s="149"/>
      <c r="U64" s="298"/>
      <c r="V64" s="316"/>
      <c r="W64" s="315"/>
      <c r="X64" s="272"/>
      <c r="Z64" s="274"/>
      <c r="AA64" s="149"/>
      <c r="AB64" s="149"/>
      <c r="AC64" s="298"/>
      <c r="AD64" s="316"/>
      <c r="AE64" s="315"/>
      <c r="AF64" s="272"/>
      <c r="AH64" s="274"/>
      <c r="AI64" s="149"/>
      <c r="AJ64" s="149"/>
      <c r="AK64" s="298"/>
      <c r="AL64" s="316"/>
      <c r="AM64" s="315"/>
      <c r="AN64" s="272"/>
    </row>
    <row r="65" spans="2:40" ht="22" customHeight="1" x14ac:dyDescent="0.35">
      <c r="B65" s="274"/>
      <c r="C65" s="149"/>
      <c r="D65" s="149"/>
      <c r="E65" s="339" t="s">
        <v>933</v>
      </c>
      <c r="F65" s="317">
        <f>F64+F63+F62+F61+F60+F59</f>
        <v>28300</v>
      </c>
      <c r="G65" s="340"/>
      <c r="H65" s="272"/>
      <c r="J65" s="274"/>
      <c r="K65" s="149"/>
      <c r="L65" s="149"/>
      <c r="M65" s="298"/>
      <c r="N65" s="316"/>
      <c r="O65" s="315"/>
      <c r="P65" s="272"/>
      <c r="R65" s="274"/>
      <c r="S65" s="149"/>
      <c r="T65" s="149"/>
      <c r="U65" s="298"/>
      <c r="V65" s="316"/>
      <c r="W65" s="315"/>
      <c r="X65" s="272"/>
      <c r="Z65" s="274"/>
      <c r="AA65" s="149"/>
      <c r="AB65" s="149"/>
      <c r="AC65" s="298"/>
      <c r="AD65" s="316"/>
      <c r="AE65" s="315"/>
      <c r="AF65" s="272"/>
      <c r="AH65" s="274"/>
      <c r="AI65" s="149"/>
      <c r="AJ65" s="149"/>
      <c r="AK65" s="298"/>
      <c r="AL65" s="316"/>
      <c r="AM65" s="315"/>
      <c r="AN65" s="272"/>
    </row>
    <row r="66" spans="2:40" ht="56" customHeight="1" x14ac:dyDescent="0.35">
      <c r="B66" s="274"/>
      <c r="C66" s="149"/>
      <c r="D66" s="149"/>
      <c r="E66" s="336" t="s">
        <v>908</v>
      </c>
      <c r="F66" s="314"/>
      <c r="G66" s="340"/>
      <c r="H66" s="272"/>
      <c r="J66" s="274"/>
      <c r="K66" s="149"/>
      <c r="L66" s="149"/>
      <c r="M66" s="298"/>
      <c r="N66" s="316"/>
      <c r="O66" s="315"/>
      <c r="P66" s="272"/>
      <c r="R66" s="274"/>
      <c r="S66" s="149"/>
      <c r="T66" s="149"/>
      <c r="U66" s="298"/>
      <c r="V66" s="316"/>
      <c r="W66" s="315"/>
      <c r="X66" s="272"/>
      <c r="Z66" s="274"/>
      <c r="AA66" s="149"/>
      <c r="AB66" s="149"/>
      <c r="AC66" s="298"/>
      <c r="AD66" s="316"/>
      <c r="AE66" s="315"/>
      <c r="AF66" s="272"/>
      <c r="AH66" s="274"/>
      <c r="AI66" s="149"/>
      <c r="AJ66" s="149"/>
      <c r="AK66" s="298"/>
      <c r="AL66" s="316"/>
      <c r="AM66" s="315"/>
      <c r="AN66" s="272"/>
    </row>
    <row r="67" spans="2:40" ht="42" customHeight="1" x14ac:dyDescent="0.35">
      <c r="B67" s="274"/>
      <c r="C67" s="149"/>
      <c r="D67" s="149"/>
      <c r="E67" s="337" t="s">
        <v>909</v>
      </c>
      <c r="F67" s="314">
        <v>1955153.68</v>
      </c>
      <c r="G67" s="340" t="s">
        <v>934</v>
      </c>
      <c r="H67" s="272"/>
      <c r="J67" s="274"/>
      <c r="K67" s="149"/>
      <c r="L67" s="149"/>
      <c r="M67" s="298"/>
      <c r="N67" s="316"/>
      <c r="O67" s="315"/>
      <c r="P67" s="272"/>
      <c r="R67" s="274"/>
      <c r="S67" s="149"/>
      <c r="T67" s="149"/>
      <c r="U67" s="298"/>
      <c r="V67" s="316"/>
      <c r="W67" s="315"/>
      <c r="X67" s="272"/>
      <c r="Z67" s="274"/>
      <c r="AA67" s="149"/>
      <c r="AB67" s="149"/>
      <c r="AC67" s="298"/>
      <c r="AD67" s="316"/>
      <c r="AE67" s="315"/>
      <c r="AF67" s="272"/>
      <c r="AH67" s="274"/>
      <c r="AI67" s="149"/>
      <c r="AJ67" s="149"/>
      <c r="AK67" s="298"/>
      <c r="AL67" s="316"/>
      <c r="AM67" s="315"/>
      <c r="AN67" s="272"/>
    </row>
    <row r="68" spans="2:40" ht="22" customHeight="1" x14ac:dyDescent="0.35">
      <c r="B68" s="274"/>
      <c r="C68" s="149"/>
      <c r="D68" s="149"/>
      <c r="E68" s="338" t="s">
        <v>904</v>
      </c>
      <c r="F68" s="314">
        <v>17550</v>
      </c>
      <c r="G68" s="340" t="s">
        <v>932</v>
      </c>
      <c r="H68" s="272"/>
      <c r="J68" s="274"/>
      <c r="K68" s="149"/>
      <c r="L68" s="149"/>
      <c r="M68" s="298"/>
      <c r="N68" s="316"/>
      <c r="O68" s="315"/>
      <c r="P68" s="272"/>
      <c r="R68" s="274"/>
      <c r="S68" s="149"/>
      <c r="T68" s="149"/>
      <c r="U68" s="298"/>
      <c r="V68" s="316"/>
      <c r="W68" s="315"/>
      <c r="X68" s="272"/>
      <c r="Z68" s="274"/>
      <c r="AA68" s="149"/>
      <c r="AB68" s="149"/>
      <c r="AC68" s="298"/>
      <c r="AD68" s="316"/>
      <c r="AE68" s="315"/>
      <c r="AF68" s="272"/>
      <c r="AH68" s="274"/>
      <c r="AI68" s="149"/>
      <c r="AJ68" s="149"/>
      <c r="AK68" s="298"/>
      <c r="AL68" s="316"/>
      <c r="AM68" s="315"/>
      <c r="AN68" s="272"/>
    </row>
    <row r="69" spans="2:40" ht="22" customHeight="1" x14ac:dyDescent="0.35">
      <c r="B69" s="274"/>
      <c r="C69" s="149"/>
      <c r="D69" s="149"/>
      <c r="E69" s="338" t="s">
        <v>905</v>
      </c>
      <c r="F69" s="314">
        <v>19800</v>
      </c>
      <c r="G69" s="340" t="s">
        <v>932</v>
      </c>
      <c r="H69" s="272"/>
      <c r="J69" s="274"/>
      <c r="K69" s="149"/>
      <c r="L69" s="149"/>
      <c r="M69" s="298"/>
      <c r="N69" s="316"/>
      <c r="O69" s="315"/>
      <c r="P69" s="272"/>
      <c r="R69" s="274"/>
      <c r="S69" s="149"/>
      <c r="T69" s="149"/>
      <c r="U69" s="298"/>
      <c r="V69" s="316"/>
      <c r="W69" s="315"/>
      <c r="X69" s="272"/>
      <c r="Z69" s="274"/>
      <c r="AA69" s="149"/>
      <c r="AB69" s="149"/>
      <c r="AC69" s="298"/>
      <c r="AD69" s="316"/>
      <c r="AE69" s="315"/>
      <c r="AF69" s="272"/>
      <c r="AH69" s="274"/>
      <c r="AI69" s="149"/>
      <c r="AJ69" s="149"/>
      <c r="AK69" s="298"/>
      <c r="AL69" s="316"/>
      <c r="AM69" s="315"/>
      <c r="AN69" s="272"/>
    </row>
    <row r="70" spans="2:40" ht="22" customHeight="1" x14ac:dyDescent="0.35">
      <c r="B70" s="274"/>
      <c r="C70" s="149"/>
      <c r="D70" s="149"/>
      <c r="E70" s="338" t="s">
        <v>910</v>
      </c>
      <c r="F70" s="314">
        <v>12600</v>
      </c>
      <c r="G70" s="340" t="s">
        <v>932</v>
      </c>
      <c r="H70" s="272"/>
      <c r="J70" s="274"/>
      <c r="K70" s="149"/>
      <c r="L70" s="149"/>
      <c r="M70" s="298"/>
      <c r="N70" s="316"/>
      <c r="O70" s="315"/>
      <c r="P70" s="272"/>
      <c r="R70" s="274"/>
      <c r="S70" s="149"/>
      <c r="T70" s="149"/>
      <c r="U70" s="298"/>
      <c r="V70" s="316"/>
      <c r="W70" s="315"/>
      <c r="X70" s="272"/>
      <c r="Z70" s="274"/>
      <c r="AA70" s="149"/>
      <c r="AB70" s="149"/>
      <c r="AC70" s="298"/>
      <c r="AD70" s="316"/>
      <c r="AE70" s="315"/>
      <c r="AF70" s="272"/>
      <c r="AH70" s="274"/>
      <c r="AI70" s="149"/>
      <c r="AJ70" s="149"/>
      <c r="AK70" s="298"/>
      <c r="AL70" s="316"/>
      <c r="AM70" s="315"/>
      <c r="AN70" s="272"/>
    </row>
    <row r="71" spans="2:40" ht="22" customHeight="1" x14ac:dyDescent="0.35">
      <c r="B71" s="274"/>
      <c r="C71" s="149"/>
      <c r="D71" s="149"/>
      <c r="E71" s="338" t="s">
        <v>906</v>
      </c>
      <c r="F71" s="314">
        <v>25000</v>
      </c>
      <c r="G71" s="340" t="s">
        <v>931</v>
      </c>
      <c r="H71" s="272"/>
      <c r="J71" s="274"/>
      <c r="K71" s="149"/>
      <c r="L71" s="149"/>
      <c r="M71" s="298"/>
      <c r="N71" s="316"/>
      <c r="O71" s="315"/>
      <c r="P71" s="272"/>
      <c r="R71" s="274"/>
      <c r="S71" s="149"/>
      <c r="T71" s="149"/>
      <c r="U71" s="298"/>
      <c r="V71" s="316"/>
      <c r="W71" s="315"/>
      <c r="X71" s="272"/>
      <c r="Z71" s="274"/>
      <c r="AA71" s="149"/>
      <c r="AB71" s="149"/>
      <c r="AC71" s="298"/>
      <c r="AD71" s="316"/>
      <c r="AE71" s="315"/>
      <c r="AF71" s="272"/>
      <c r="AH71" s="274"/>
      <c r="AI71" s="149"/>
      <c r="AJ71" s="149"/>
      <c r="AK71" s="298"/>
      <c r="AL71" s="316"/>
      <c r="AM71" s="315"/>
      <c r="AN71" s="272"/>
    </row>
    <row r="72" spans="2:40" ht="22" customHeight="1" x14ac:dyDescent="0.35">
      <c r="B72" s="274"/>
      <c r="C72" s="149"/>
      <c r="D72" s="149"/>
      <c r="E72" s="336" t="s">
        <v>907</v>
      </c>
      <c r="F72" s="317">
        <f>F71+F70+F69+F68+F67</f>
        <v>2030103.68</v>
      </c>
      <c r="G72" s="340"/>
      <c r="H72" s="272"/>
      <c r="J72" s="274"/>
      <c r="K72" s="149"/>
      <c r="L72" s="149"/>
      <c r="M72" s="298"/>
      <c r="N72" s="316"/>
      <c r="O72" s="315"/>
      <c r="P72" s="272"/>
      <c r="R72" s="274"/>
      <c r="S72" s="149"/>
      <c r="T72" s="149"/>
      <c r="U72" s="298"/>
      <c r="V72" s="316"/>
      <c r="W72" s="315"/>
      <c r="X72" s="272"/>
      <c r="Z72" s="274"/>
      <c r="AA72" s="149"/>
      <c r="AB72" s="149"/>
      <c r="AC72" s="298"/>
      <c r="AD72" s="316"/>
      <c r="AE72" s="315"/>
      <c r="AF72" s="272"/>
      <c r="AH72" s="274"/>
      <c r="AI72" s="149"/>
      <c r="AJ72" s="149"/>
      <c r="AK72" s="298"/>
      <c r="AL72" s="316"/>
      <c r="AM72" s="315"/>
      <c r="AN72" s="272"/>
    </row>
    <row r="73" spans="2:40" ht="58" customHeight="1" x14ac:dyDescent="0.35">
      <c r="B73" s="274"/>
      <c r="C73" s="149"/>
      <c r="D73" s="149"/>
      <c r="E73" s="336" t="s">
        <v>911</v>
      </c>
      <c r="F73" s="314"/>
      <c r="G73" s="340"/>
      <c r="H73" s="272"/>
      <c r="J73" s="274"/>
      <c r="K73" s="149"/>
      <c r="L73" s="149"/>
      <c r="M73" s="298"/>
      <c r="N73" s="316"/>
      <c r="O73" s="315"/>
      <c r="P73" s="272"/>
      <c r="R73" s="274"/>
      <c r="S73" s="149"/>
      <c r="T73" s="149"/>
      <c r="U73" s="298"/>
      <c r="V73" s="316"/>
      <c r="W73" s="315"/>
      <c r="X73" s="272"/>
      <c r="Z73" s="274"/>
      <c r="AA73" s="149"/>
      <c r="AB73" s="149"/>
      <c r="AC73" s="298"/>
      <c r="AD73" s="316"/>
      <c r="AE73" s="315"/>
      <c r="AF73" s="272"/>
      <c r="AH73" s="274"/>
      <c r="AI73" s="149"/>
      <c r="AJ73" s="149"/>
      <c r="AK73" s="298"/>
      <c r="AL73" s="316"/>
      <c r="AM73" s="315"/>
      <c r="AN73" s="272"/>
    </row>
    <row r="74" spans="2:40" ht="43" customHeight="1" x14ac:dyDescent="0.35">
      <c r="B74" s="274"/>
      <c r="C74" s="149"/>
      <c r="D74" s="149"/>
      <c r="E74" s="338" t="s">
        <v>1082</v>
      </c>
      <c r="F74" s="314">
        <v>484779.5</v>
      </c>
      <c r="G74" s="340" t="s">
        <v>931</v>
      </c>
      <c r="H74" s="272"/>
      <c r="J74" s="274"/>
      <c r="K74" s="149"/>
      <c r="L74" s="149"/>
      <c r="M74" s="298"/>
      <c r="N74" s="316"/>
      <c r="O74" s="315"/>
      <c r="P74" s="272"/>
      <c r="R74" s="274"/>
      <c r="S74" s="149"/>
      <c r="T74" s="149"/>
      <c r="U74" s="298"/>
      <c r="V74" s="316"/>
      <c r="W74" s="315"/>
      <c r="X74" s="272"/>
      <c r="Z74" s="274"/>
      <c r="AA74" s="149"/>
      <c r="AB74" s="149"/>
      <c r="AC74" s="298"/>
      <c r="AD74" s="316"/>
      <c r="AE74" s="315"/>
      <c r="AF74" s="272"/>
      <c r="AH74" s="274"/>
      <c r="AI74" s="149"/>
      <c r="AJ74" s="149"/>
      <c r="AK74" s="298"/>
      <c r="AL74" s="316"/>
      <c r="AM74" s="315"/>
      <c r="AN74" s="272"/>
    </row>
    <row r="75" spans="2:40" ht="22" customHeight="1" x14ac:dyDescent="0.35">
      <c r="B75" s="274"/>
      <c r="C75" s="149"/>
      <c r="D75" s="149"/>
      <c r="E75" s="338" t="s">
        <v>904</v>
      </c>
      <c r="F75" s="314">
        <v>9750</v>
      </c>
      <c r="G75" s="340" t="s">
        <v>932</v>
      </c>
      <c r="H75" s="272"/>
      <c r="J75" s="274"/>
      <c r="K75" s="149"/>
      <c r="L75" s="149"/>
      <c r="M75" s="298"/>
      <c r="N75" s="316"/>
      <c r="O75" s="315"/>
      <c r="P75" s="272"/>
      <c r="R75" s="274"/>
      <c r="S75" s="149"/>
      <c r="T75" s="149"/>
      <c r="U75" s="298"/>
      <c r="V75" s="316"/>
      <c r="W75" s="315"/>
      <c r="X75" s="272"/>
      <c r="Z75" s="274"/>
      <c r="AA75" s="149"/>
      <c r="AB75" s="149"/>
      <c r="AC75" s="298"/>
      <c r="AD75" s="316"/>
      <c r="AE75" s="315"/>
      <c r="AF75" s="272"/>
      <c r="AH75" s="274"/>
      <c r="AI75" s="149"/>
      <c r="AJ75" s="149"/>
      <c r="AK75" s="298"/>
      <c r="AL75" s="316"/>
      <c r="AM75" s="315"/>
      <c r="AN75" s="272"/>
    </row>
    <row r="76" spans="2:40" ht="22" customHeight="1" x14ac:dyDescent="0.35">
      <c r="B76" s="274"/>
      <c r="C76" s="149"/>
      <c r="D76" s="149"/>
      <c r="E76" s="338" t="s">
        <v>905</v>
      </c>
      <c r="F76" s="314">
        <v>6600</v>
      </c>
      <c r="G76" s="340" t="s">
        <v>932</v>
      </c>
      <c r="H76" s="272"/>
      <c r="J76" s="274"/>
      <c r="K76" s="149"/>
      <c r="L76" s="149"/>
      <c r="M76" s="298"/>
      <c r="N76" s="316"/>
      <c r="O76" s="315"/>
      <c r="P76" s="272"/>
      <c r="R76" s="274"/>
      <c r="S76" s="149"/>
      <c r="T76" s="149"/>
      <c r="U76" s="298"/>
      <c r="V76" s="316"/>
      <c r="W76" s="315"/>
      <c r="X76" s="272"/>
      <c r="Z76" s="274"/>
      <c r="AA76" s="149"/>
      <c r="AB76" s="149"/>
      <c r="AC76" s="298"/>
      <c r="AD76" s="316"/>
      <c r="AE76" s="315"/>
      <c r="AF76" s="272"/>
      <c r="AH76" s="274"/>
      <c r="AI76" s="149"/>
      <c r="AJ76" s="149"/>
      <c r="AK76" s="298"/>
      <c r="AL76" s="316"/>
      <c r="AM76" s="315"/>
      <c r="AN76" s="272"/>
    </row>
    <row r="77" spans="2:40" ht="22" customHeight="1" x14ac:dyDescent="0.35">
      <c r="B77" s="274"/>
      <c r="C77" s="149"/>
      <c r="D77" s="149"/>
      <c r="E77" s="338" t="s">
        <v>910</v>
      </c>
      <c r="F77" s="314">
        <v>5400</v>
      </c>
      <c r="G77" s="340" t="s">
        <v>932</v>
      </c>
      <c r="H77" s="272"/>
      <c r="J77" s="274"/>
      <c r="K77" s="149"/>
      <c r="L77" s="149"/>
      <c r="M77" s="298"/>
      <c r="N77" s="316"/>
      <c r="O77" s="315"/>
      <c r="P77" s="272"/>
      <c r="R77" s="274"/>
      <c r="S77" s="149"/>
      <c r="T77" s="149"/>
      <c r="U77" s="298"/>
      <c r="V77" s="316"/>
      <c r="W77" s="315"/>
      <c r="X77" s="272"/>
      <c r="Z77" s="274"/>
      <c r="AA77" s="149"/>
      <c r="AB77" s="149"/>
      <c r="AC77" s="298"/>
      <c r="AD77" s="316"/>
      <c r="AE77" s="315"/>
      <c r="AF77" s="272"/>
      <c r="AH77" s="274"/>
      <c r="AI77" s="149"/>
      <c r="AJ77" s="149"/>
      <c r="AK77" s="298"/>
      <c r="AL77" s="316"/>
      <c r="AM77" s="315"/>
      <c r="AN77" s="272"/>
    </row>
    <row r="78" spans="2:40" ht="22" customHeight="1" x14ac:dyDescent="0.35">
      <c r="B78" s="274"/>
      <c r="C78" s="149"/>
      <c r="D78" s="149"/>
      <c r="E78" s="338" t="s">
        <v>906</v>
      </c>
      <c r="F78" s="314">
        <v>19000</v>
      </c>
      <c r="G78" s="340" t="s">
        <v>931</v>
      </c>
      <c r="H78" s="272"/>
      <c r="J78" s="274"/>
      <c r="K78" s="149"/>
      <c r="L78" s="149"/>
      <c r="M78" s="298"/>
      <c r="N78" s="316"/>
      <c r="O78" s="315"/>
      <c r="P78" s="272"/>
      <c r="R78" s="274"/>
      <c r="S78" s="149"/>
      <c r="T78" s="149"/>
      <c r="U78" s="298"/>
      <c r="V78" s="316"/>
      <c r="W78" s="315"/>
      <c r="X78" s="272"/>
      <c r="Z78" s="274"/>
      <c r="AA78" s="149"/>
      <c r="AB78" s="149"/>
      <c r="AC78" s="298"/>
      <c r="AD78" s="316"/>
      <c r="AE78" s="315"/>
      <c r="AF78" s="272"/>
      <c r="AH78" s="274"/>
      <c r="AI78" s="149"/>
      <c r="AJ78" s="149"/>
      <c r="AK78" s="298"/>
      <c r="AL78" s="316"/>
      <c r="AM78" s="315"/>
      <c r="AN78" s="272"/>
    </row>
    <row r="79" spans="2:40" ht="22" customHeight="1" x14ac:dyDescent="0.35">
      <c r="B79" s="274"/>
      <c r="C79" s="149"/>
      <c r="D79" s="149"/>
      <c r="E79" s="336" t="s">
        <v>907</v>
      </c>
      <c r="F79" s="317">
        <f>F78+F77+F76+F75+F74</f>
        <v>525529.5</v>
      </c>
      <c r="G79" s="340"/>
      <c r="H79" s="272"/>
      <c r="J79" s="274"/>
      <c r="K79" s="149"/>
      <c r="L79" s="149"/>
      <c r="M79" s="298"/>
      <c r="N79" s="316"/>
      <c r="O79" s="315"/>
      <c r="P79" s="272"/>
      <c r="R79" s="274"/>
      <c r="S79" s="149"/>
      <c r="T79" s="149"/>
      <c r="U79" s="298"/>
      <c r="V79" s="316"/>
      <c r="W79" s="315"/>
      <c r="X79" s="272"/>
      <c r="Z79" s="274"/>
      <c r="AA79" s="149"/>
      <c r="AB79" s="149"/>
      <c r="AC79" s="298"/>
      <c r="AD79" s="316"/>
      <c r="AE79" s="315"/>
      <c r="AF79" s="272"/>
      <c r="AH79" s="274"/>
      <c r="AI79" s="149"/>
      <c r="AJ79" s="149"/>
      <c r="AK79" s="298"/>
      <c r="AL79" s="316"/>
      <c r="AM79" s="315"/>
      <c r="AN79" s="272"/>
    </row>
    <row r="80" spans="2:40" ht="22" customHeight="1" x14ac:dyDescent="0.35">
      <c r="B80" s="274"/>
      <c r="C80" s="149"/>
      <c r="D80" s="149"/>
      <c r="E80" s="304" t="s">
        <v>935</v>
      </c>
      <c r="F80" s="319">
        <f>F79+F72+F65</f>
        <v>2583933.1799999997</v>
      </c>
      <c r="G80" s="320"/>
      <c r="H80" s="272"/>
      <c r="J80" s="274"/>
      <c r="K80" s="149"/>
      <c r="L80" s="149"/>
      <c r="M80" s="298"/>
      <c r="N80" s="316"/>
      <c r="O80" s="315"/>
      <c r="P80" s="272"/>
      <c r="R80" s="274"/>
      <c r="S80" s="149"/>
      <c r="T80" s="149"/>
      <c r="U80" s="298"/>
      <c r="V80" s="316"/>
      <c r="W80" s="315"/>
      <c r="X80" s="272"/>
      <c r="Z80" s="274"/>
      <c r="AA80" s="149"/>
      <c r="AB80" s="149"/>
      <c r="AC80" s="298"/>
      <c r="AD80" s="316"/>
      <c r="AE80" s="315"/>
      <c r="AF80" s="272"/>
      <c r="AH80" s="274"/>
      <c r="AI80" s="149"/>
      <c r="AJ80" s="149"/>
      <c r="AK80" s="298"/>
      <c r="AL80" s="316"/>
      <c r="AM80" s="315"/>
      <c r="AN80" s="272"/>
    </row>
    <row r="81" spans="2:40" ht="47.25" customHeight="1" x14ac:dyDescent="0.35">
      <c r="B81" s="274"/>
      <c r="C81" s="149"/>
      <c r="D81" s="149"/>
      <c r="E81" s="929" t="s">
        <v>936</v>
      </c>
      <c r="F81" s="940"/>
      <c r="G81" s="930"/>
      <c r="H81" s="272"/>
      <c r="J81" s="274"/>
      <c r="K81" s="149"/>
      <c r="L81" s="149"/>
      <c r="M81" s="298"/>
      <c r="N81" s="316"/>
      <c r="O81" s="315"/>
      <c r="P81" s="272"/>
      <c r="R81" s="274"/>
      <c r="S81" s="149"/>
      <c r="T81" s="149"/>
      <c r="U81" s="298"/>
      <c r="V81" s="316"/>
      <c r="W81" s="315"/>
      <c r="X81" s="272"/>
      <c r="Z81" s="274"/>
      <c r="AA81" s="149"/>
      <c r="AB81" s="149"/>
      <c r="AC81" s="298"/>
      <c r="AD81" s="316"/>
      <c r="AE81" s="315"/>
      <c r="AF81" s="272"/>
      <c r="AH81" s="274"/>
      <c r="AI81" s="149"/>
      <c r="AJ81" s="149"/>
      <c r="AK81" s="298"/>
      <c r="AL81" s="316"/>
      <c r="AM81" s="315"/>
      <c r="AN81" s="272"/>
    </row>
    <row r="82" spans="2:40" ht="46" customHeight="1" x14ac:dyDescent="0.35">
      <c r="B82" s="274"/>
      <c r="C82" s="149"/>
      <c r="D82" s="149"/>
      <c r="E82" s="337" t="s">
        <v>1083</v>
      </c>
      <c r="F82" s="314">
        <v>8500</v>
      </c>
      <c r="G82" s="340" t="s">
        <v>931</v>
      </c>
      <c r="H82" s="272"/>
      <c r="J82" s="274"/>
      <c r="K82" s="149"/>
      <c r="L82" s="149"/>
      <c r="M82" s="298"/>
      <c r="N82" s="316"/>
      <c r="O82" s="315"/>
      <c r="P82" s="272"/>
      <c r="R82" s="274"/>
      <c r="S82" s="149"/>
      <c r="T82" s="149"/>
      <c r="U82" s="298"/>
      <c r="V82" s="316"/>
      <c r="W82" s="315"/>
      <c r="X82" s="272"/>
      <c r="Z82" s="274"/>
      <c r="AA82" s="149"/>
      <c r="AB82" s="149"/>
      <c r="AC82" s="298"/>
      <c r="AD82" s="316"/>
      <c r="AE82" s="315"/>
      <c r="AF82" s="272"/>
      <c r="AH82" s="274"/>
      <c r="AI82" s="149"/>
      <c r="AJ82" s="149"/>
      <c r="AK82" s="298"/>
      <c r="AL82" s="316"/>
      <c r="AM82" s="315"/>
      <c r="AN82" s="272"/>
    </row>
    <row r="83" spans="2:40" ht="29" customHeight="1" x14ac:dyDescent="0.35">
      <c r="B83" s="274"/>
      <c r="C83" s="149"/>
      <c r="D83" s="149"/>
      <c r="E83" s="337" t="s">
        <v>937</v>
      </c>
      <c r="F83" s="314">
        <v>4600</v>
      </c>
      <c r="G83" s="340" t="s">
        <v>931</v>
      </c>
      <c r="H83" s="272"/>
      <c r="J83" s="274"/>
      <c r="K83" s="149"/>
      <c r="L83" s="149"/>
      <c r="M83" s="298"/>
      <c r="N83" s="316"/>
      <c r="O83" s="315"/>
      <c r="P83" s="272"/>
      <c r="R83" s="274"/>
      <c r="S83" s="149"/>
      <c r="T83" s="149"/>
      <c r="U83" s="298"/>
      <c r="V83" s="316"/>
      <c r="W83" s="315"/>
      <c r="X83" s="272"/>
      <c r="Z83" s="274"/>
      <c r="AA83" s="149"/>
      <c r="AB83" s="149"/>
      <c r="AC83" s="298"/>
      <c r="AD83" s="316"/>
      <c r="AE83" s="315"/>
      <c r="AF83" s="272"/>
      <c r="AH83" s="274"/>
      <c r="AI83" s="149"/>
      <c r="AJ83" s="149"/>
      <c r="AK83" s="298"/>
      <c r="AL83" s="316"/>
      <c r="AM83" s="315"/>
      <c r="AN83" s="272"/>
    </row>
    <row r="84" spans="2:40" ht="29" customHeight="1" x14ac:dyDescent="0.35">
      <c r="B84" s="274"/>
      <c r="C84" s="149"/>
      <c r="D84" s="149"/>
      <c r="E84" s="337" t="s">
        <v>938</v>
      </c>
      <c r="F84" s="314">
        <v>2850</v>
      </c>
      <c r="G84" s="340" t="s">
        <v>931</v>
      </c>
      <c r="H84" s="272"/>
      <c r="J84" s="274"/>
      <c r="K84" s="149"/>
      <c r="L84" s="149"/>
      <c r="M84" s="298"/>
      <c r="N84" s="316"/>
      <c r="O84" s="315"/>
      <c r="P84" s="272"/>
      <c r="R84" s="274"/>
      <c r="S84" s="149"/>
      <c r="T84" s="149"/>
      <c r="U84" s="298"/>
      <c r="V84" s="316"/>
      <c r="W84" s="315"/>
      <c r="X84" s="272"/>
      <c r="Z84" s="274"/>
      <c r="AA84" s="149"/>
      <c r="AB84" s="149"/>
      <c r="AC84" s="298"/>
      <c r="AD84" s="316"/>
      <c r="AE84" s="315"/>
      <c r="AF84" s="272"/>
      <c r="AH84" s="274"/>
      <c r="AI84" s="149"/>
      <c r="AJ84" s="149"/>
      <c r="AK84" s="298"/>
      <c r="AL84" s="316"/>
      <c r="AM84" s="315"/>
      <c r="AN84" s="272"/>
    </row>
    <row r="85" spans="2:40" ht="22" customHeight="1" x14ac:dyDescent="0.35">
      <c r="B85" s="274"/>
      <c r="C85" s="149"/>
      <c r="D85" s="149"/>
      <c r="E85" s="337" t="s">
        <v>939</v>
      </c>
      <c r="F85" s="314">
        <v>3500</v>
      </c>
      <c r="G85" s="340" t="s">
        <v>931</v>
      </c>
      <c r="H85" s="272"/>
      <c r="J85" s="274"/>
      <c r="K85" s="149"/>
      <c r="L85" s="149"/>
      <c r="M85" s="298"/>
      <c r="N85" s="316"/>
      <c r="O85" s="315"/>
      <c r="P85" s="272"/>
      <c r="R85" s="274"/>
      <c r="S85" s="149"/>
      <c r="T85" s="149"/>
      <c r="U85" s="298"/>
      <c r="V85" s="316"/>
      <c r="W85" s="315"/>
      <c r="X85" s="272"/>
      <c r="Z85" s="274"/>
      <c r="AA85" s="149"/>
      <c r="AB85" s="149"/>
      <c r="AC85" s="298"/>
      <c r="AD85" s="316"/>
      <c r="AE85" s="315"/>
      <c r="AF85" s="272"/>
      <c r="AH85" s="274"/>
      <c r="AI85" s="149"/>
      <c r="AJ85" s="149"/>
      <c r="AK85" s="298"/>
      <c r="AL85" s="316"/>
      <c r="AM85" s="315"/>
      <c r="AN85" s="272"/>
    </row>
    <row r="86" spans="2:40" ht="22" customHeight="1" x14ac:dyDescent="0.35">
      <c r="B86" s="274"/>
      <c r="C86" s="149"/>
      <c r="D86" s="149"/>
      <c r="E86" s="337" t="s">
        <v>940</v>
      </c>
      <c r="F86" s="314">
        <v>1500</v>
      </c>
      <c r="G86" s="340" t="s">
        <v>932</v>
      </c>
      <c r="H86" s="272"/>
      <c r="J86" s="274"/>
      <c r="K86" s="149"/>
      <c r="L86" s="149"/>
      <c r="M86" s="298"/>
      <c r="N86" s="316"/>
      <c r="O86" s="315"/>
      <c r="P86" s="272"/>
      <c r="R86" s="274"/>
      <c r="S86" s="149"/>
      <c r="T86" s="149"/>
      <c r="U86" s="298"/>
      <c r="V86" s="316"/>
      <c r="W86" s="315"/>
      <c r="X86" s="272"/>
      <c r="Z86" s="274"/>
      <c r="AA86" s="149"/>
      <c r="AB86" s="149"/>
      <c r="AC86" s="298"/>
      <c r="AD86" s="316"/>
      <c r="AE86" s="315"/>
      <c r="AF86" s="272"/>
      <c r="AH86" s="274"/>
      <c r="AI86" s="149"/>
      <c r="AJ86" s="149"/>
      <c r="AK86" s="298"/>
      <c r="AL86" s="316"/>
      <c r="AM86" s="315"/>
      <c r="AN86" s="272"/>
    </row>
    <row r="87" spans="2:40" ht="22" customHeight="1" x14ac:dyDescent="0.35">
      <c r="B87" s="274"/>
      <c r="C87" s="149"/>
      <c r="D87" s="149"/>
      <c r="E87" s="338" t="s">
        <v>906</v>
      </c>
      <c r="F87" s="314">
        <v>1250</v>
      </c>
      <c r="G87" s="340" t="s">
        <v>931</v>
      </c>
      <c r="H87" s="272"/>
      <c r="J87" s="274"/>
      <c r="K87" s="149"/>
      <c r="L87" s="149"/>
      <c r="M87" s="298"/>
      <c r="N87" s="316"/>
      <c r="O87" s="315"/>
      <c r="P87" s="272"/>
      <c r="R87" s="274"/>
      <c r="S87" s="149"/>
      <c r="T87" s="149"/>
      <c r="U87" s="298"/>
      <c r="V87" s="316"/>
      <c r="W87" s="315"/>
      <c r="X87" s="272"/>
      <c r="Z87" s="274"/>
      <c r="AA87" s="149"/>
      <c r="AB87" s="149"/>
      <c r="AC87" s="298"/>
      <c r="AD87" s="316"/>
      <c r="AE87" s="315"/>
      <c r="AF87" s="272"/>
      <c r="AH87" s="274"/>
      <c r="AI87" s="149"/>
      <c r="AJ87" s="149"/>
      <c r="AK87" s="298"/>
      <c r="AL87" s="316"/>
      <c r="AM87" s="315"/>
      <c r="AN87" s="272"/>
    </row>
    <row r="88" spans="2:40" ht="22" customHeight="1" x14ac:dyDescent="0.35">
      <c r="B88" s="274"/>
      <c r="C88" s="149"/>
      <c r="D88" s="149"/>
      <c r="E88" s="336" t="s">
        <v>907</v>
      </c>
      <c r="F88" s="317">
        <f>F87+F86+F85+F84+F83+F82</f>
        <v>22200</v>
      </c>
      <c r="G88" s="340"/>
      <c r="H88" s="272"/>
      <c r="J88" s="274"/>
      <c r="K88" s="149"/>
      <c r="L88" s="149"/>
      <c r="M88" s="298"/>
      <c r="N88" s="316"/>
      <c r="O88" s="315"/>
      <c r="P88" s="272"/>
      <c r="R88" s="274"/>
      <c r="S88" s="149"/>
      <c r="T88" s="149"/>
      <c r="U88" s="298"/>
      <c r="V88" s="316"/>
      <c r="W88" s="315"/>
      <c r="X88" s="272"/>
      <c r="Z88" s="274"/>
      <c r="AA88" s="149"/>
      <c r="AB88" s="149"/>
      <c r="AC88" s="298"/>
      <c r="AD88" s="316"/>
      <c r="AE88" s="315"/>
      <c r="AF88" s="272"/>
      <c r="AH88" s="274"/>
      <c r="AI88" s="149"/>
      <c r="AJ88" s="149"/>
      <c r="AK88" s="298"/>
      <c r="AL88" s="316"/>
      <c r="AM88" s="315"/>
      <c r="AN88" s="272"/>
    </row>
    <row r="89" spans="2:40" ht="42" customHeight="1" x14ac:dyDescent="0.35">
      <c r="B89" s="274"/>
      <c r="C89" s="149"/>
      <c r="D89" s="149"/>
      <c r="E89" s="336" t="s">
        <v>913</v>
      </c>
      <c r="F89" s="314"/>
      <c r="G89" s="340"/>
      <c r="H89" s="272"/>
      <c r="J89" s="274"/>
      <c r="K89" s="149"/>
      <c r="L89" s="149"/>
      <c r="M89" s="298"/>
      <c r="N89" s="316"/>
      <c r="O89" s="315"/>
      <c r="P89" s="272"/>
      <c r="R89" s="274"/>
      <c r="S89" s="149"/>
      <c r="T89" s="149"/>
      <c r="U89" s="298"/>
      <c r="V89" s="316"/>
      <c r="W89" s="315"/>
      <c r="X89" s="272"/>
      <c r="Z89" s="274"/>
      <c r="AA89" s="149"/>
      <c r="AB89" s="149"/>
      <c r="AC89" s="298"/>
      <c r="AD89" s="316"/>
      <c r="AE89" s="315"/>
      <c r="AF89" s="272"/>
      <c r="AH89" s="274"/>
      <c r="AI89" s="149"/>
      <c r="AJ89" s="149"/>
      <c r="AK89" s="298"/>
      <c r="AL89" s="316"/>
      <c r="AM89" s="315"/>
      <c r="AN89" s="272"/>
    </row>
    <row r="90" spans="2:40" ht="40" customHeight="1" x14ac:dyDescent="0.35">
      <c r="B90" s="274"/>
      <c r="C90" s="149"/>
      <c r="D90" s="149"/>
      <c r="E90" s="338" t="s">
        <v>941</v>
      </c>
      <c r="F90" s="314">
        <v>2250</v>
      </c>
      <c r="G90" s="340" t="s">
        <v>931</v>
      </c>
      <c r="H90" s="272"/>
      <c r="J90" s="274"/>
      <c r="K90" s="149"/>
      <c r="L90" s="149"/>
      <c r="M90" s="298"/>
      <c r="N90" s="316"/>
      <c r="O90" s="315"/>
      <c r="P90" s="272"/>
      <c r="R90" s="274"/>
      <c r="S90" s="149"/>
      <c r="T90" s="149"/>
      <c r="U90" s="298"/>
      <c r="V90" s="316"/>
      <c r="W90" s="315"/>
      <c r="X90" s="272"/>
      <c r="Z90" s="274"/>
      <c r="AA90" s="149"/>
      <c r="AB90" s="149"/>
      <c r="AC90" s="298"/>
      <c r="AD90" s="316"/>
      <c r="AE90" s="315"/>
      <c r="AF90" s="272"/>
      <c r="AH90" s="274"/>
      <c r="AI90" s="149"/>
      <c r="AJ90" s="149"/>
      <c r="AK90" s="298"/>
      <c r="AL90" s="316"/>
      <c r="AM90" s="315"/>
      <c r="AN90" s="272"/>
    </row>
    <row r="91" spans="2:40" ht="22" customHeight="1" x14ac:dyDescent="0.35">
      <c r="B91" s="274"/>
      <c r="C91" s="149"/>
      <c r="D91" s="149"/>
      <c r="E91" s="338" t="s">
        <v>914</v>
      </c>
      <c r="F91" s="314">
        <v>3500</v>
      </c>
      <c r="G91" s="340" t="s">
        <v>931</v>
      </c>
      <c r="H91" s="272"/>
      <c r="J91" s="274"/>
      <c r="K91" s="149"/>
      <c r="L91" s="149"/>
      <c r="M91" s="298"/>
      <c r="N91" s="316"/>
      <c r="O91" s="315"/>
      <c r="P91" s="272"/>
      <c r="R91" s="274"/>
      <c r="S91" s="149"/>
      <c r="T91" s="149"/>
      <c r="U91" s="298"/>
      <c r="V91" s="316"/>
      <c r="W91" s="315"/>
      <c r="X91" s="272"/>
      <c r="Z91" s="274"/>
      <c r="AA91" s="149"/>
      <c r="AB91" s="149"/>
      <c r="AC91" s="298"/>
      <c r="AD91" s="316"/>
      <c r="AE91" s="315"/>
      <c r="AF91" s="272"/>
      <c r="AH91" s="274"/>
      <c r="AI91" s="149"/>
      <c r="AJ91" s="149"/>
      <c r="AK91" s="298"/>
      <c r="AL91" s="316"/>
      <c r="AM91" s="315"/>
      <c r="AN91" s="272"/>
    </row>
    <row r="92" spans="2:40" ht="22" customHeight="1" x14ac:dyDescent="0.35">
      <c r="B92" s="274"/>
      <c r="C92" s="149"/>
      <c r="D92" s="149"/>
      <c r="E92" s="338" t="s">
        <v>906</v>
      </c>
      <c r="F92" s="314">
        <v>1500</v>
      </c>
      <c r="G92" s="340" t="s">
        <v>931</v>
      </c>
      <c r="H92" s="272"/>
      <c r="J92" s="274"/>
      <c r="K92" s="149"/>
      <c r="L92" s="149"/>
      <c r="M92" s="298"/>
      <c r="N92" s="316"/>
      <c r="O92" s="315"/>
      <c r="P92" s="272"/>
      <c r="R92" s="274"/>
      <c r="S92" s="149"/>
      <c r="T92" s="149"/>
      <c r="U92" s="298"/>
      <c r="V92" s="316"/>
      <c r="W92" s="315"/>
      <c r="X92" s="272"/>
      <c r="Z92" s="274"/>
      <c r="AA92" s="149"/>
      <c r="AB92" s="149"/>
      <c r="AC92" s="298"/>
      <c r="AD92" s="316"/>
      <c r="AE92" s="315"/>
      <c r="AF92" s="272"/>
      <c r="AH92" s="274"/>
      <c r="AI92" s="149"/>
      <c r="AJ92" s="149"/>
      <c r="AK92" s="298"/>
      <c r="AL92" s="316"/>
      <c r="AM92" s="315"/>
      <c r="AN92" s="272"/>
    </row>
    <row r="93" spans="2:40" ht="22" customHeight="1" x14ac:dyDescent="0.35">
      <c r="B93" s="274"/>
      <c r="C93" s="149"/>
      <c r="D93" s="149"/>
      <c r="E93" s="336" t="s">
        <v>907</v>
      </c>
      <c r="F93" s="317">
        <f>F92+F91+F90</f>
        <v>7250</v>
      </c>
      <c r="G93" s="342"/>
      <c r="H93" s="272"/>
      <c r="J93" s="274"/>
      <c r="K93" s="149"/>
      <c r="L93" s="149"/>
      <c r="M93" s="298"/>
      <c r="N93" s="316"/>
      <c r="O93" s="315"/>
      <c r="P93" s="272"/>
      <c r="R93" s="274"/>
      <c r="S93" s="149"/>
      <c r="T93" s="149"/>
      <c r="U93" s="298"/>
      <c r="V93" s="316"/>
      <c r="W93" s="315"/>
      <c r="X93" s="272"/>
      <c r="Z93" s="274"/>
      <c r="AA93" s="149"/>
      <c r="AB93" s="149"/>
      <c r="AC93" s="298"/>
      <c r="AD93" s="316"/>
      <c r="AE93" s="315"/>
      <c r="AF93" s="272"/>
      <c r="AH93" s="274"/>
      <c r="AI93" s="149"/>
      <c r="AJ93" s="149"/>
      <c r="AK93" s="298"/>
      <c r="AL93" s="316"/>
      <c r="AM93" s="315"/>
      <c r="AN93" s="272"/>
    </row>
    <row r="94" spans="2:40" ht="68" customHeight="1" x14ac:dyDescent="0.35">
      <c r="B94" s="274"/>
      <c r="C94" s="149"/>
      <c r="D94" s="149"/>
      <c r="E94" s="336" t="s">
        <v>915</v>
      </c>
      <c r="F94" s="314"/>
      <c r="G94" s="340"/>
      <c r="H94" s="272"/>
      <c r="J94" s="274"/>
      <c r="K94" s="149"/>
      <c r="L94" s="149"/>
      <c r="M94" s="298"/>
      <c r="N94" s="316"/>
      <c r="O94" s="315"/>
      <c r="P94" s="272"/>
      <c r="R94" s="274"/>
      <c r="S94" s="149"/>
      <c r="T94" s="149"/>
      <c r="U94" s="298"/>
      <c r="V94" s="316"/>
      <c r="W94" s="315"/>
      <c r="X94" s="272"/>
      <c r="Z94" s="274"/>
      <c r="AA94" s="149"/>
      <c r="AB94" s="149"/>
      <c r="AC94" s="298"/>
      <c r="AD94" s="316"/>
      <c r="AE94" s="315"/>
      <c r="AF94" s="272"/>
      <c r="AH94" s="274"/>
      <c r="AI94" s="149"/>
      <c r="AJ94" s="149"/>
      <c r="AK94" s="298"/>
      <c r="AL94" s="316"/>
      <c r="AM94" s="315"/>
      <c r="AN94" s="272"/>
    </row>
    <row r="95" spans="2:40" ht="40" customHeight="1" x14ac:dyDescent="0.35">
      <c r="B95" s="274"/>
      <c r="C95" s="149"/>
      <c r="D95" s="149"/>
      <c r="E95" s="337" t="s">
        <v>942</v>
      </c>
      <c r="F95" s="314">
        <v>3600</v>
      </c>
      <c r="G95" s="340" t="s">
        <v>931</v>
      </c>
      <c r="H95" s="272"/>
      <c r="J95" s="274"/>
      <c r="K95" s="149"/>
      <c r="L95" s="149"/>
      <c r="M95" s="298"/>
      <c r="N95" s="316"/>
      <c r="O95" s="315"/>
      <c r="P95" s="272"/>
      <c r="R95" s="274"/>
      <c r="S95" s="149"/>
      <c r="T95" s="149"/>
      <c r="U95" s="298"/>
      <c r="V95" s="316"/>
      <c r="W95" s="315"/>
      <c r="X95" s="272"/>
      <c r="Z95" s="274"/>
      <c r="AA95" s="149"/>
      <c r="AB95" s="149"/>
      <c r="AC95" s="298"/>
      <c r="AD95" s="316"/>
      <c r="AE95" s="315"/>
      <c r="AF95" s="272"/>
      <c r="AH95" s="274"/>
      <c r="AI95" s="149"/>
      <c r="AJ95" s="149"/>
      <c r="AK95" s="298"/>
      <c r="AL95" s="316"/>
      <c r="AM95" s="315"/>
      <c r="AN95" s="272"/>
    </row>
    <row r="96" spans="2:40" ht="30.75" customHeight="1" x14ac:dyDescent="0.35">
      <c r="B96" s="274"/>
      <c r="C96" s="149"/>
      <c r="D96" s="149"/>
      <c r="E96" s="337" t="s">
        <v>943</v>
      </c>
      <c r="F96" s="314">
        <v>2500</v>
      </c>
      <c r="G96" s="340" t="s">
        <v>931</v>
      </c>
      <c r="H96" s="272"/>
      <c r="J96" s="274"/>
      <c r="K96" s="149"/>
      <c r="L96" s="149"/>
      <c r="M96" s="298"/>
      <c r="N96" s="316"/>
      <c r="O96" s="315"/>
      <c r="P96" s="272"/>
      <c r="R96" s="274"/>
      <c r="S96" s="149"/>
      <c r="T96" s="149"/>
      <c r="U96" s="298"/>
      <c r="V96" s="316"/>
      <c r="W96" s="315"/>
      <c r="X96" s="272"/>
      <c r="Z96" s="274"/>
      <c r="AA96" s="149"/>
      <c r="AB96" s="149"/>
      <c r="AC96" s="298"/>
      <c r="AD96" s="316"/>
      <c r="AE96" s="315"/>
      <c r="AF96" s="272"/>
      <c r="AH96" s="274"/>
      <c r="AI96" s="149"/>
      <c r="AJ96" s="149"/>
      <c r="AK96" s="298"/>
      <c r="AL96" s="316"/>
      <c r="AM96" s="315"/>
      <c r="AN96" s="272"/>
    </row>
    <row r="97" spans="2:40" ht="41" customHeight="1" x14ac:dyDescent="0.35">
      <c r="B97" s="274"/>
      <c r="C97" s="149"/>
      <c r="D97" s="149"/>
      <c r="E97" s="337" t="s">
        <v>916</v>
      </c>
      <c r="F97" s="314">
        <v>6500</v>
      </c>
      <c r="G97" s="340" t="s">
        <v>931</v>
      </c>
      <c r="H97" s="272"/>
      <c r="J97" s="274"/>
      <c r="K97" s="149"/>
      <c r="L97" s="149"/>
      <c r="M97" s="298"/>
      <c r="N97" s="316"/>
      <c r="O97" s="315"/>
      <c r="P97" s="272"/>
      <c r="R97" s="274"/>
      <c r="S97" s="149"/>
      <c r="T97" s="149"/>
      <c r="U97" s="298"/>
      <c r="V97" s="316"/>
      <c r="W97" s="315"/>
      <c r="X97" s="272"/>
      <c r="Z97" s="274"/>
      <c r="AA97" s="149"/>
      <c r="AB97" s="149"/>
      <c r="AC97" s="298"/>
      <c r="AD97" s="316"/>
      <c r="AE97" s="315"/>
      <c r="AF97" s="272"/>
      <c r="AH97" s="274"/>
      <c r="AI97" s="149"/>
      <c r="AJ97" s="149"/>
      <c r="AK97" s="298"/>
      <c r="AL97" s="316"/>
      <c r="AM97" s="315"/>
      <c r="AN97" s="272"/>
    </row>
    <row r="98" spans="2:40" ht="22" customHeight="1" x14ac:dyDescent="0.35">
      <c r="B98" s="274"/>
      <c r="C98" s="149"/>
      <c r="D98" s="149"/>
      <c r="E98" s="338" t="s">
        <v>904</v>
      </c>
      <c r="F98" s="314">
        <v>3900</v>
      </c>
      <c r="G98" s="340" t="s">
        <v>932</v>
      </c>
      <c r="H98" s="272"/>
      <c r="J98" s="274"/>
      <c r="K98" s="149"/>
      <c r="L98" s="149"/>
      <c r="M98" s="298"/>
      <c r="N98" s="316"/>
      <c r="O98" s="315"/>
      <c r="P98" s="272"/>
      <c r="R98" s="274"/>
      <c r="S98" s="149"/>
      <c r="T98" s="149"/>
      <c r="U98" s="298"/>
      <c r="V98" s="316"/>
      <c r="W98" s="315"/>
      <c r="X98" s="272"/>
      <c r="Z98" s="274"/>
      <c r="AA98" s="149"/>
      <c r="AB98" s="149"/>
      <c r="AC98" s="298"/>
      <c r="AD98" s="316"/>
      <c r="AE98" s="315"/>
      <c r="AF98" s="272"/>
      <c r="AH98" s="274"/>
      <c r="AI98" s="149"/>
      <c r="AJ98" s="149"/>
      <c r="AK98" s="298"/>
      <c r="AL98" s="316"/>
      <c r="AM98" s="315"/>
      <c r="AN98" s="272"/>
    </row>
    <row r="99" spans="2:40" ht="22" customHeight="1" x14ac:dyDescent="0.35">
      <c r="B99" s="274"/>
      <c r="C99" s="149"/>
      <c r="D99" s="149"/>
      <c r="E99" s="338" t="s">
        <v>905</v>
      </c>
      <c r="F99" s="314">
        <v>1650</v>
      </c>
      <c r="G99" s="340" t="s">
        <v>932</v>
      </c>
      <c r="H99" s="272"/>
      <c r="J99" s="274"/>
      <c r="K99" s="149"/>
      <c r="L99" s="149"/>
      <c r="M99" s="298"/>
      <c r="N99" s="316"/>
      <c r="O99" s="315"/>
      <c r="P99" s="272"/>
      <c r="R99" s="274"/>
      <c r="S99" s="149"/>
      <c r="T99" s="149"/>
      <c r="U99" s="298"/>
      <c r="V99" s="316"/>
      <c r="W99" s="315"/>
      <c r="X99" s="272"/>
      <c r="Z99" s="274"/>
      <c r="AA99" s="149"/>
      <c r="AB99" s="149"/>
      <c r="AC99" s="298"/>
      <c r="AD99" s="316"/>
      <c r="AE99" s="315"/>
      <c r="AF99" s="272"/>
      <c r="AH99" s="274"/>
      <c r="AI99" s="149"/>
      <c r="AJ99" s="149"/>
      <c r="AK99" s="298"/>
      <c r="AL99" s="316"/>
      <c r="AM99" s="315"/>
      <c r="AN99" s="272"/>
    </row>
    <row r="100" spans="2:40" ht="22" customHeight="1" x14ac:dyDescent="0.35">
      <c r="B100" s="274"/>
      <c r="C100" s="149"/>
      <c r="D100" s="149"/>
      <c r="E100" s="337" t="s">
        <v>940</v>
      </c>
      <c r="F100" s="314">
        <v>10500</v>
      </c>
      <c r="G100" s="340" t="s">
        <v>932</v>
      </c>
      <c r="H100" s="272"/>
      <c r="J100" s="274"/>
      <c r="K100" s="149"/>
      <c r="L100" s="149"/>
      <c r="M100" s="298"/>
      <c r="N100" s="316"/>
      <c r="O100" s="315"/>
      <c r="P100" s="272"/>
      <c r="R100" s="274"/>
      <c r="S100" s="149"/>
      <c r="T100" s="149"/>
      <c r="U100" s="298"/>
      <c r="V100" s="316"/>
      <c r="W100" s="315"/>
      <c r="X100" s="272"/>
      <c r="Z100" s="274"/>
      <c r="AA100" s="149"/>
      <c r="AB100" s="149"/>
      <c r="AC100" s="298"/>
      <c r="AD100" s="316"/>
      <c r="AE100" s="315"/>
      <c r="AF100" s="272"/>
      <c r="AH100" s="274"/>
      <c r="AI100" s="149"/>
      <c r="AJ100" s="149"/>
      <c r="AK100" s="298"/>
      <c r="AL100" s="316"/>
      <c r="AM100" s="315"/>
      <c r="AN100" s="272"/>
    </row>
    <row r="101" spans="2:40" ht="22" customHeight="1" x14ac:dyDescent="0.35">
      <c r="B101" s="274"/>
      <c r="C101" s="149"/>
      <c r="D101" s="149"/>
      <c r="E101" s="318" t="s">
        <v>907</v>
      </c>
      <c r="F101" s="317">
        <f>F100+F99+F98+F97+F96+F95</f>
        <v>28650</v>
      </c>
      <c r="G101" s="340"/>
      <c r="H101" s="272"/>
      <c r="J101" s="274"/>
      <c r="K101" s="149"/>
      <c r="L101" s="149"/>
      <c r="M101" s="298"/>
      <c r="N101" s="316"/>
      <c r="O101" s="315"/>
      <c r="P101" s="272"/>
      <c r="R101" s="274"/>
      <c r="S101" s="149"/>
      <c r="T101" s="149"/>
      <c r="U101" s="298"/>
      <c r="V101" s="316"/>
      <c r="W101" s="315"/>
      <c r="X101" s="272"/>
      <c r="Z101" s="274"/>
      <c r="AA101" s="149"/>
      <c r="AB101" s="149"/>
      <c r="AC101" s="298"/>
      <c r="AD101" s="316"/>
      <c r="AE101" s="315"/>
      <c r="AF101" s="272"/>
      <c r="AH101" s="274"/>
      <c r="AI101" s="149"/>
      <c r="AJ101" s="149"/>
      <c r="AK101" s="298"/>
      <c r="AL101" s="316"/>
      <c r="AM101" s="315"/>
      <c r="AN101" s="272"/>
    </row>
    <row r="102" spans="2:40" ht="22" customHeight="1" x14ac:dyDescent="0.35">
      <c r="B102" s="274"/>
      <c r="C102" s="149"/>
      <c r="D102" s="149"/>
      <c r="E102" s="304" t="s">
        <v>944</v>
      </c>
      <c r="F102" s="319">
        <f>F101+F93+F88</f>
        <v>58100</v>
      </c>
      <c r="G102" s="343"/>
      <c r="H102" s="272"/>
      <c r="J102" s="274"/>
      <c r="K102" s="149"/>
      <c r="L102" s="149"/>
      <c r="M102" s="298"/>
      <c r="N102" s="316"/>
      <c r="O102" s="315"/>
      <c r="P102" s="272"/>
      <c r="R102" s="274"/>
      <c r="S102" s="149"/>
      <c r="T102" s="149"/>
      <c r="U102" s="298"/>
      <c r="V102" s="316"/>
      <c r="W102" s="315"/>
      <c r="X102" s="272"/>
      <c r="Z102" s="274"/>
      <c r="AA102" s="149"/>
      <c r="AB102" s="149"/>
      <c r="AC102" s="298"/>
      <c r="AD102" s="316"/>
      <c r="AE102" s="315"/>
      <c r="AF102" s="272"/>
      <c r="AH102" s="274"/>
      <c r="AI102" s="149"/>
      <c r="AJ102" s="149"/>
      <c r="AK102" s="298"/>
      <c r="AL102" s="316"/>
      <c r="AM102" s="315"/>
      <c r="AN102" s="272"/>
    </row>
    <row r="103" spans="2:40" ht="22" customHeight="1" x14ac:dyDescent="0.35">
      <c r="B103" s="274"/>
      <c r="C103" s="149"/>
      <c r="D103" s="149"/>
      <c r="E103" s="304" t="s">
        <v>945</v>
      </c>
      <c r="F103" s="319">
        <f>F102+F80</f>
        <v>2642033.1799999997</v>
      </c>
      <c r="G103" s="344"/>
      <c r="H103" s="272"/>
      <c r="J103" s="274"/>
      <c r="K103" s="149"/>
      <c r="L103" s="149"/>
      <c r="M103" s="298"/>
      <c r="N103" s="316"/>
      <c r="O103" s="315"/>
      <c r="P103" s="272"/>
      <c r="R103" s="274"/>
      <c r="S103" s="149"/>
      <c r="T103" s="149"/>
      <c r="U103" s="298"/>
      <c r="V103" s="316"/>
      <c r="W103" s="315"/>
      <c r="X103" s="272"/>
      <c r="Z103" s="274"/>
      <c r="AA103" s="149"/>
      <c r="AB103" s="149"/>
      <c r="AC103" s="298"/>
      <c r="AD103" s="316"/>
      <c r="AE103" s="315"/>
      <c r="AF103" s="272"/>
      <c r="AH103" s="274"/>
      <c r="AI103" s="149"/>
      <c r="AJ103" s="149"/>
      <c r="AK103" s="298"/>
      <c r="AL103" s="316"/>
      <c r="AM103" s="315"/>
      <c r="AN103" s="272"/>
    </row>
    <row r="104" spans="2:40" ht="22" customHeight="1" x14ac:dyDescent="0.35">
      <c r="B104" s="274"/>
      <c r="C104" s="149"/>
      <c r="D104" s="149"/>
      <c r="E104" s="336" t="s">
        <v>919</v>
      </c>
      <c r="F104" s="314"/>
      <c r="G104" s="340"/>
      <c r="H104" s="272"/>
      <c r="J104" s="274"/>
      <c r="K104" s="149"/>
      <c r="L104" s="149"/>
      <c r="M104" s="298"/>
      <c r="N104" s="316"/>
      <c r="O104" s="315"/>
      <c r="P104" s="272"/>
      <c r="R104" s="274"/>
      <c r="S104" s="149"/>
      <c r="T104" s="149"/>
      <c r="U104" s="298"/>
      <c r="V104" s="316"/>
      <c r="W104" s="315"/>
      <c r="X104" s="272"/>
      <c r="Z104" s="274"/>
      <c r="AA104" s="149"/>
      <c r="AB104" s="149"/>
      <c r="AC104" s="298"/>
      <c r="AD104" s="316"/>
      <c r="AE104" s="315"/>
      <c r="AF104" s="272"/>
      <c r="AH104" s="274"/>
      <c r="AI104" s="149"/>
      <c r="AJ104" s="149"/>
      <c r="AK104" s="298"/>
      <c r="AL104" s="316"/>
      <c r="AM104" s="315"/>
      <c r="AN104" s="272"/>
    </row>
    <row r="105" spans="2:40" ht="22" customHeight="1" x14ac:dyDescent="0.35">
      <c r="B105" s="274"/>
      <c r="C105" s="149"/>
      <c r="D105" s="149"/>
      <c r="E105" s="338" t="s">
        <v>920</v>
      </c>
      <c r="F105" s="314">
        <v>156979</v>
      </c>
      <c r="G105" s="340" t="s">
        <v>931</v>
      </c>
      <c r="H105" s="272"/>
      <c r="J105" s="274"/>
      <c r="K105" s="149"/>
      <c r="L105" s="149"/>
      <c r="M105" s="298"/>
      <c r="N105" s="316"/>
      <c r="O105" s="315"/>
      <c r="P105" s="272"/>
      <c r="R105" s="274"/>
      <c r="S105" s="149"/>
      <c r="T105" s="149"/>
      <c r="U105" s="298"/>
      <c r="V105" s="316"/>
      <c r="W105" s="315"/>
      <c r="X105" s="272"/>
      <c r="Z105" s="274"/>
      <c r="AA105" s="149"/>
      <c r="AB105" s="149"/>
      <c r="AC105" s="298"/>
      <c r="AD105" s="316"/>
      <c r="AE105" s="315"/>
      <c r="AF105" s="272"/>
      <c r="AH105" s="274"/>
      <c r="AI105" s="149"/>
      <c r="AJ105" s="149"/>
      <c r="AK105" s="298"/>
      <c r="AL105" s="316"/>
      <c r="AM105" s="315"/>
      <c r="AN105" s="272"/>
    </row>
    <row r="106" spans="2:40" ht="22" customHeight="1" x14ac:dyDescent="0.35">
      <c r="B106" s="274"/>
      <c r="C106" s="149"/>
      <c r="D106" s="149"/>
      <c r="E106" s="337" t="s">
        <v>921</v>
      </c>
      <c r="F106" s="314">
        <v>2500</v>
      </c>
      <c r="G106" s="340" t="s">
        <v>931</v>
      </c>
      <c r="H106" s="272"/>
      <c r="J106" s="274"/>
      <c r="K106" s="149"/>
      <c r="L106" s="149"/>
      <c r="M106" s="298"/>
      <c r="N106" s="316"/>
      <c r="O106" s="315"/>
      <c r="P106" s="272"/>
      <c r="R106" s="274"/>
      <c r="S106" s="149"/>
      <c r="T106" s="149"/>
      <c r="U106" s="298"/>
      <c r="V106" s="316"/>
      <c r="W106" s="315"/>
      <c r="X106" s="272"/>
      <c r="Z106" s="274"/>
      <c r="AA106" s="149"/>
      <c r="AB106" s="149"/>
      <c r="AC106" s="298"/>
      <c r="AD106" s="316"/>
      <c r="AE106" s="315"/>
      <c r="AF106" s="272"/>
      <c r="AH106" s="274"/>
      <c r="AI106" s="149"/>
      <c r="AJ106" s="149"/>
      <c r="AK106" s="298"/>
      <c r="AL106" s="316"/>
      <c r="AM106" s="315"/>
      <c r="AN106" s="272"/>
    </row>
    <row r="107" spans="2:40" ht="22" customHeight="1" x14ac:dyDescent="0.35">
      <c r="B107" s="274"/>
      <c r="C107" s="149"/>
      <c r="D107" s="149"/>
      <c r="E107" s="337" t="s">
        <v>922</v>
      </c>
      <c r="F107" s="314">
        <v>300</v>
      </c>
      <c r="G107" s="340" t="s">
        <v>931</v>
      </c>
      <c r="H107" s="272"/>
      <c r="J107" s="274"/>
      <c r="K107" s="149"/>
      <c r="L107" s="149"/>
      <c r="M107" s="298"/>
      <c r="N107" s="316"/>
      <c r="O107" s="315"/>
      <c r="P107" s="272"/>
      <c r="R107" s="274"/>
      <c r="S107" s="149"/>
      <c r="T107" s="149"/>
      <c r="U107" s="298"/>
      <c r="V107" s="316"/>
      <c r="W107" s="315"/>
      <c r="X107" s="272"/>
      <c r="Z107" s="274"/>
      <c r="AA107" s="149"/>
      <c r="AB107" s="149"/>
      <c r="AC107" s="298"/>
      <c r="AD107" s="316"/>
      <c r="AE107" s="315"/>
      <c r="AF107" s="272"/>
      <c r="AH107" s="274"/>
      <c r="AI107" s="149"/>
      <c r="AJ107" s="149"/>
      <c r="AK107" s="298"/>
      <c r="AL107" s="316"/>
      <c r="AM107" s="315"/>
      <c r="AN107" s="272"/>
    </row>
    <row r="108" spans="2:40" ht="22" customHeight="1" x14ac:dyDescent="0.35">
      <c r="B108" s="274"/>
      <c r="C108" s="149"/>
      <c r="D108" s="149"/>
      <c r="E108" s="337" t="s">
        <v>923</v>
      </c>
      <c r="F108" s="314">
        <v>0</v>
      </c>
      <c r="G108" s="340"/>
      <c r="H108" s="272"/>
      <c r="J108" s="274"/>
      <c r="K108" s="149"/>
      <c r="L108" s="149"/>
      <c r="M108" s="298"/>
      <c r="N108" s="316"/>
      <c r="O108" s="315"/>
      <c r="P108" s="272"/>
      <c r="R108" s="274"/>
      <c r="S108" s="149"/>
      <c r="T108" s="149"/>
      <c r="U108" s="298"/>
      <c r="V108" s="316"/>
      <c r="W108" s="315"/>
      <c r="X108" s="272"/>
      <c r="Z108" s="274"/>
      <c r="AA108" s="149"/>
      <c r="AB108" s="149"/>
      <c r="AC108" s="298"/>
      <c r="AD108" s="316"/>
      <c r="AE108" s="315"/>
      <c r="AF108" s="272"/>
      <c r="AH108" s="274"/>
      <c r="AI108" s="149"/>
      <c r="AJ108" s="149"/>
      <c r="AK108" s="298"/>
      <c r="AL108" s="316"/>
      <c r="AM108" s="315"/>
      <c r="AN108" s="272"/>
    </row>
    <row r="109" spans="2:40" ht="22" customHeight="1" x14ac:dyDescent="0.35">
      <c r="B109" s="274"/>
      <c r="C109" s="149"/>
      <c r="D109" s="149"/>
      <c r="E109" s="337" t="s">
        <v>924</v>
      </c>
      <c r="F109" s="314">
        <v>1600</v>
      </c>
      <c r="G109" s="340" t="s">
        <v>931</v>
      </c>
      <c r="H109" s="272"/>
      <c r="J109" s="274"/>
      <c r="K109" s="149"/>
      <c r="L109" s="149"/>
      <c r="M109" s="298"/>
      <c r="N109" s="316"/>
      <c r="O109" s="315"/>
      <c r="P109" s="272"/>
      <c r="R109" s="274"/>
      <c r="S109" s="149"/>
      <c r="T109" s="149"/>
      <c r="U109" s="298"/>
      <c r="V109" s="316"/>
      <c r="W109" s="315"/>
      <c r="X109" s="272"/>
      <c r="Z109" s="274"/>
      <c r="AA109" s="149"/>
      <c r="AB109" s="149"/>
      <c r="AC109" s="298"/>
      <c r="AD109" s="316"/>
      <c r="AE109" s="315"/>
      <c r="AF109" s="272"/>
      <c r="AH109" s="274"/>
      <c r="AI109" s="149"/>
      <c r="AJ109" s="149"/>
      <c r="AK109" s="298"/>
      <c r="AL109" s="316"/>
      <c r="AM109" s="315"/>
      <c r="AN109" s="272"/>
    </row>
    <row r="110" spans="2:40" ht="22" customHeight="1" x14ac:dyDescent="0.35">
      <c r="B110" s="274"/>
      <c r="C110" s="149"/>
      <c r="D110" s="149"/>
      <c r="E110" s="337" t="s">
        <v>925</v>
      </c>
      <c r="F110" s="314">
        <v>15000</v>
      </c>
      <c r="G110" s="340" t="s">
        <v>783</v>
      </c>
      <c r="H110" s="272"/>
      <c r="J110" s="274"/>
      <c r="K110" s="149"/>
      <c r="L110" s="149"/>
      <c r="M110" s="298"/>
      <c r="N110" s="316"/>
      <c r="O110" s="315"/>
      <c r="P110" s="272"/>
      <c r="R110" s="274"/>
      <c r="S110" s="149"/>
      <c r="T110" s="149"/>
      <c r="U110" s="298"/>
      <c r="V110" s="316"/>
      <c r="W110" s="315"/>
      <c r="X110" s="272"/>
      <c r="Z110" s="274"/>
      <c r="AA110" s="149"/>
      <c r="AB110" s="149"/>
      <c r="AC110" s="298"/>
      <c r="AD110" s="316"/>
      <c r="AE110" s="315"/>
      <c r="AF110" s="272"/>
      <c r="AH110" s="274"/>
      <c r="AI110" s="149"/>
      <c r="AJ110" s="149"/>
      <c r="AK110" s="298"/>
      <c r="AL110" s="316"/>
      <c r="AM110" s="315"/>
      <c r="AN110" s="272"/>
    </row>
    <row r="111" spans="2:40" ht="22" customHeight="1" x14ac:dyDescent="0.35">
      <c r="B111" s="274"/>
      <c r="C111" s="149"/>
      <c r="D111" s="149"/>
      <c r="E111" s="304" t="s">
        <v>926</v>
      </c>
      <c r="F111" s="319">
        <f>F110+F109+F107+F106+F105</f>
        <v>176379</v>
      </c>
      <c r="G111" s="344"/>
      <c r="H111" s="272"/>
      <c r="J111" s="274"/>
      <c r="K111" s="149"/>
      <c r="L111" s="149"/>
      <c r="M111" s="298"/>
      <c r="N111" s="316"/>
      <c r="O111" s="315"/>
      <c r="P111" s="272"/>
      <c r="R111" s="274"/>
      <c r="S111" s="149"/>
      <c r="T111" s="149"/>
      <c r="U111" s="298"/>
      <c r="V111" s="316"/>
      <c r="W111" s="315"/>
      <c r="X111" s="272"/>
      <c r="Z111" s="274"/>
      <c r="AA111" s="149"/>
      <c r="AB111" s="149"/>
      <c r="AC111" s="298"/>
      <c r="AD111" s="316"/>
      <c r="AE111" s="315"/>
      <c r="AF111" s="272"/>
      <c r="AH111" s="274"/>
      <c r="AI111" s="149"/>
      <c r="AJ111" s="149"/>
      <c r="AK111" s="298"/>
      <c r="AL111" s="316"/>
      <c r="AM111" s="315"/>
      <c r="AN111" s="272"/>
    </row>
    <row r="112" spans="2:40" ht="22" customHeight="1" x14ac:dyDescent="0.35">
      <c r="B112" s="274"/>
      <c r="C112" s="149"/>
      <c r="D112" s="149"/>
      <c r="E112" s="336" t="s">
        <v>927</v>
      </c>
      <c r="F112" s="305">
        <f>F111+F103</f>
        <v>2818412.1799999997</v>
      </c>
      <c r="G112" s="340"/>
      <c r="H112" s="272"/>
      <c r="J112" s="274"/>
      <c r="K112" s="149"/>
      <c r="L112" s="149"/>
      <c r="M112" s="298"/>
      <c r="N112" s="316"/>
      <c r="O112" s="315"/>
      <c r="P112" s="272"/>
      <c r="R112" s="274"/>
      <c r="S112" s="149"/>
      <c r="T112" s="149"/>
      <c r="U112" s="298"/>
      <c r="V112" s="316"/>
      <c r="W112" s="315"/>
      <c r="X112" s="272"/>
      <c r="Z112" s="274"/>
      <c r="AA112" s="149"/>
      <c r="AB112" s="149"/>
      <c r="AC112" s="298"/>
      <c r="AD112" s="316"/>
      <c r="AE112" s="315"/>
      <c r="AF112" s="272"/>
      <c r="AH112" s="274"/>
      <c r="AI112" s="149"/>
      <c r="AJ112" s="149"/>
      <c r="AK112" s="298"/>
      <c r="AL112" s="316"/>
      <c r="AM112" s="315"/>
      <c r="AN112" s="272"/>
    </row>
    <row r="113" spans="2:40" ht="43" customHeight="1" x14ac:dyDescent="0.35">
      <c r="B113" s="274"/>
      <c r="C113" s="149"/>
      <c r="D113" s="149"/>
      <c r="E113" s="337" t="s">
        <v>928</v>
      </c>
      <c r="F113" s="314">
        <v>167695.51999999999</v>
      </c>
      <c r="G113" s="340"/>
      <c r="H113" s="272"/>
      <c r="J113" s="274"/>
      <c r="K113" s="149"/>
      <c r="L113" s="149"/>
      <c r="M113" s="298"/>
      <c r="N113" s="316"/>
      <c r="O113" s="315"/>
      <c r="P113" s="272"/>
      <c r="R113" s="274"/>
      <c r="S113" s="149"/>
      <c r="T113" s="149"/>
      <c r="U113" s="298"/>
      <c r="V113" s="316"/>
      <c r="W113" s="315"/>
      <c r="X113" s="272"/>
      <c r="Z113" s="274"/>
      <c r="AA113" s="149"/>
      <c r="AB113" s="149"/>
      <c r="AC113" s="298"/>
      <c r="AD113" s="316"/>
      <c r="AE113" s="315"/>
      <c r="AF113" s="272"/>
      <c r="AH113" s="274"/>
      <c r="AI113" s="149"/>
      <c r="AJ113" s="149"/>
      <c r="AK113" s="298"/>
      <c r="AL113" s="316"/>
      <c r="AM113" s="315"/>
      <c r="AN113" s="272"/>
    </row>
    <row r="114" spans="2:40" ht="22" customHeight="1" thickBot="1" x14ac:dyDescent="0.4">
      <c r="B114" s="274"/>
      <c r="C114" s="149"/>
      <c r="D114" s="149"/>
      <c r="E114" s="321" t="s">
        <v>285</v>
      </c>
      <c r="F114" s="322">
        <f>F113</f>
        <v>167695.51999999999</v>
      </c>
      <c r="G114" s="345"/>
      <c r="H114" s="272"/>
      <c r="J114" s="274"/>
      <c r="K114" s="149"/>
      <c r="L114" s="149"/>
      <c r="M114" s="323"/>
      <c r="N114" s="324"/>
      <c r="O114" s="325"/>
      <c r="P114" s="272"/>
      <c r="R114" s="274"/>
      <c r="S114" s="149"/>
      <c r="T114" s="149"/>
      <c r="U114" s="323"/>
      <c r="V114" s="324"/>
      <c r="W114" s="325"/>
      <c r="X114" s="272"/>
      <c r="Z114" s="274"/>
      <c r="AA114" s="149"/>
      <c r="AB114" s="149"/>
      <c r="AC114" s="323"/>
      <c r="AD114" s="324"/>
      <c r="AE114" s="325"/>
      <c r="AF114" s="272"/>
      <c r="AH114" s="274"/>
      <c r="AI114" s="149"/>
      <c r="AJ114" s="149"/>
      <c r="AK114" s="323"/>
      <c r="AL114" s="324"/>
      <c r="AM114" s="325"/>
      <c r="AN114" s="272"/>
    </row>
    <row r="115" spans="2:40" ht="22" customHeight="1" thickBot="1" x14ac:dyDescent="0.4">
      <c r="B115" s="274"/>
      <c r="C115" s="149"/>
      <c r="D115" s="149"/>
      <c r="E115" s="307" t="s">
        <v>946</v>
      </c>
      <c r="F115" s="326">
        <f>F112+F113</f>
        <v>2986107.6999999997</v>
      </c>
      <c r="G115" s="341"/>
      <c r="H115" s="272"/>
      <c r="J115" s="274"/>
      <c r="K115" s="149"/>
      <c r="L115" s="149"/>
      <c r="M115" s="307" t="s">
        <v>255</v>
      </c>
      <c r="N115" s="328">
        <f>SUM(N59:N114)</f>
        <v>0</v>
      </c>
      <c r="O115" s="327"/>
      <c r="P115" s="272"/>
      <c r="R115" s="274"/>
      <c r="S115" s="149"/>
      <c r="T115" s="149"/>
      <c r="U115" s="307" t="s">
        <v>255</v>
      </c>
      <c r="V115" s="328">
        <f>SUM(V59:V114)</f>
        <v>0</v>
      </c>
      <c r="W115" s="327"/>
      <c r="X115" s="272"/>
      <c r="Z115" s="274"/>
      <c r="AA115" s="149"/>
      <c r="AB115" s="149"/>
      <c r="AC115" s="307" t="s">
        <v>255</v>
      </c>
      <c r="AD115" s="328">
        <f>SUM(AD59:AD114)</f>
        <v>0</v>
      </c>
      <c r="AE115" s="327"/>
      <c r="AF115" s="272"/>
      <c r="AH115" s="274"/>
      <c r="AI115" s="149"/>
      <c r="AJ115" s="149"/>
      <c r="AK115" s="307" t="s">
        <v>255</v>
      </c>
      <c r="AL115" s="328">
        <f>SUM(AL59:AL114)</f>
        <v>0</v>
      </c>
      <c r="AM115" s="327"/>
      <c r="AN115" s="272"/>
    </row>
    <row r="116" spans="2:40" x14ac:dyDescent="0.35">
      <c r="B116" s="274"/>
      <c r="C116" s="149"/>
      <c r="D116" s="149"/>
      <c r="E116" s="273"/>
      <c r="F116" s="273"/>
      <c r="G116" s="273"/>
      <c r="H116" s="272"/>
      <c r="J116" s="274"/>
      <c r="K116" s="149"/>
      <c r="L116" s="149"/>
      <c r="M116" s="273"/>
      <c r="N116" s="273"/>
      <c r="O116" s="273"/>
      <c r="P116" s="272"/>
      <c r="R116" s="274"/>
      <c r="S116" s="149"/>
      <c r="T116" s="149"/>
      <c r="U116" s="273"/>
      <c r="V116" s="273"/>
      <c r="W116" s="273"/>
      <c r="X116" s="272"/>
      <c r="Z116" s="274"/>
      <c r="AA116" s="149"/>
      <c r="AB116" s="149"/>
      <c r="AC116" s="273"/>
      <c r="AD116" s="273"/>
      <c r="AE116" s="273"/>
      <c r="AF116" s="272"/>
      <c r="AH116" s="274"/>
      <c r="AI116" s="149"/>
      <c r="AJ116" s="149"/>
      <c r="AK116" s="273"/>
      <c r="AL116" s="273"/>
      <c r="AM116" s="273"/>
      <c r="AN116" s="272"/>
    </row>
    <row r="117" spans="2:40" ht="34.5" hidden="1" customHeight="1" x14ac:dyDescent="0.35">
      <c r="B117" s="274"/>
      <c r="C117" s="918"/>
      <c r="D117" s="918"/>
      <c r="E117" s="918"/>
      <c r="F117" s="918"/>
      <c r="G117" s="149"/>
      <c r="H117" s="272"/>
      <c r="J117" s="274"/>
      <c r="K117" s="918"/>
      <c r="L117" s="918"/>
      <c r="M117" s="918"/>
      <c r="N117" s="918"/>
      <c r="O117" s="149"/>
      <c r="P117" s="272"/>
      <c r="R117" s="274"/>
      <c r="S117" s="918" t="s">
        <v>1080</v>
      </c>
      <c r="T117" s="918"/>
      <c r="U117" s="918"/>
      <c r="V117" s="918"/>
      <c r="W117" s="149"/>
      <c r="X117" s="272"/>
      <c r="Z117" s="274"/>
      <c r="AA117" s="918" t="s">
        <v>1080</v>
      </c>
      <c r="AB117" s="918"/>
      <c r="AC117" s="918"/>
      <c r="AD117" s="918"/>
      <c r="AE117" s="149"/>
      <c r="AF117" s="272"/>
      <c r="AH117" s="274"/>
      <c r="AI117" s="918" t="s">
        <v>1080</v>
      </c>
      <c r="AJ117" s="918"/>
      <c r="AK117" s="918"/>
      <c r="AL117" s="918"/>
      <c r="AM117" s="149"/>
      <c r="AN117" s="272"/>
    </row>
    <row r="118" spans="2:40" ht="63.75" hidden="1" customHeight="1" x14ac:dyDescent="0.35">
      <c r="B118" s="274"/>
      <c r="C118" s="918"/>
      <c r="D118" s="918"/>
      <c r="E118" s="941"/>
      <c r="F118" s="941"/>
      <c r="G118" s="273"/>
      <c r="H118" s="272"/>
      <c r="J118" s="274"/>
      <c r="K118" s="918"/>
      <c r="L118" s="918"/>
      <c r="M118" s="941"/>
      <c r="N118" s="941"/>
      <c r="O118" s="273"/>
      <c r="P118" s="272"/>
      <c r="R118" s="274"/>
      <c r="S118" s="918" t="s">
        <v>209</v>
      </c>
      <c r="T118" s="918"/>
      <c r="U118" s="942"/>
      <c r="V118" s="943"/>
      <c r="W118" s="273"/>
      <c r="X118" s="272"/>
      <c r="Z118" s="274"/>
      <c r="AA118" s="918" t="s">
        <v>209</v>
      </c>
      <c r="AB118" s="918"/>
      <c r="AC118" s="942"/>
      <c r="AD118" s="943"/>
      <c r="AE118" s="273"/>
      <c r="AF118" s="272"/>
      <c r="AH118" s="274"/>
      <c r="AI118" s="918" t="s">
        <v>209</v>
      </c>
      <c r="AJ118" s="918"/>
      <c r="AK118" s="942"/>
      <c r="AL118" s="943"/>
      <c r="AM118" s="273"/>
      <c r="AN118" s="272"/>
    </row>
    <row r="119" spans="2:40" hidden="1" x14ac:dyDescent="0.35">
      <c r="B119" s="274"/>
      <c r="C119" s="944"/>
      <c r="D119" s="944"/>
      <c r="E119" s="944"/>
      <c r="F119" s="944"/>
      <c r="G119" s="273"/>
      <c r="H119" s="272"/>
      <c r="J119" s="274"/>
      <c r="K119" s="944"/>
      <c r="L119" s="944"/>
      <c r="M119" s="944"/>
      <c r="N119" s="944"/>
      <c r="O119" s="273"/>
      <c r="P119" s="272"/>
      <c r="R119" s="274"/>
      <c r="S119" s="944"/>
      <c r="T119" s="944"/>
      <c r="U119" s="944"/>
      <c r="V119" s="944"/>
      <c r="W119" s="273"/>
      <c r="X119" s="272"/>
      <c r="Z119" s="274"/>
      <c r="AA119" s="944"/>
      <c r="AB119" s="944"/>
      <c r="AC119" s="944"/>
      <c r="AD119" s="944"/>
      <c r="AE119" s="273"/>
      <c r="AF119" s="272"/>
      <c r="AH119" s="274"/>
      <c r="AI119" s="944"/>
      <c r="AJ119" s="944"/>
      <c r="AK119" s="944"/>
      <c r="AL119" s="944"/>
      <c r="AM119" s="273"/>
      <c r="AN119" s="272"/>
    </row>
    <row r="120" spans="2:40" ht="59" hidden="1" customHeight="1" x14ac:dyDescent="0.35">
      <c r="B120" s="274"/>
      <c r="C120" s="918"/>
      <c r="D120" s="918"/>
      <c r="E120" s="945"/>
      <c r="F120" s="945"/>
      <c r="G120" s="273"/>
      <c r="H120" s="272"/>
      <c r="J120" s="274"/>
      <c r="K120" s="918"/>
      <c r="L120" s="918"/>
      <c r="M120" s="945"/>
      <c r="N120" s="945"/>
      <c r="O120" s="273"/>
      <c r="P120" s="272"/>
      <c r="R120" s="274"/>
      <c r="S120" s="918" t="s">
        <v>210</v>
      </c>
      <c r="T120" s="918"/>
      <c r="U120" s="946"/>
      <c r="V120" s="947"/>
      <c r="W120" s="273"/>
      <c r="X120" s="272"/>
      <c r="Z120" s="274"/>
      <c r="AA120" s="918" t="s">
        <v>210</v>
      </c>
      <c r="AB120" s="918"/>
      <c r="AC120" s="946"/>
      <c r="AD120" s="947"/>
      <c r="AE120" s="273"/>
      <c r="AF120" s="272"/>
      <c r="AH120" s="274"/>
      <c r="AI120" s="918" t="s">
        <v>210</v>
      </c>
      <c r="AJ120" s="918"/>
      <c r="AK120" s="946"/>
      <c r="AL120" s="947"/>
      <c r="AM120" s="273"/>
      <c r="AN120" s="272"/>
    </row>
    <row r="121" spans="2:40" ht="16.25" hidden="1" customHeight="1" x14ac:dyDescent="0.35">
      <c r="B121" s="274"/>
      <c r="C121" s="148"/>
      <c r="D121" s="148"/>
      <c r="E121" s="329"/>
      <c r="F121" s="329"/>
      <c r="G121" s="273"/>
      <c r="H121" s="272"/>
      <c r="J121" s="274"/>
      <c r="K121" s="148"/>
      <c r="L121" s="148"/>
      <c r="M121" s="329"/>
      <c r="N121" s="329"/>
      <c r="O121" s="273"/>
      <c r="P121" s="272"/>
      <c r="R121" s="274"/>
      <c r="S121" s="148"/>
      <c r="T121" s="148"/>
      <c r="U121" s="948"/>
      <c r="V121" s="948"/>
      <c r="W121" s="273"/>
      <c r="X121" s="272"/>
      <c r="Z121" s="274"/>
      <c r="AA121" s="148"/>
      <c r="AB121" s="148"/>
      <c r="AC121" s="330"/>
      <c r="AD121" s="330"/>
      <c r="AE121" s="273"/>
      <c r="AF121" s="272"/>
      <c r="AH121" s="274"/>
      <c r="AI121" s="148"/>
      <c r="AJ121" s="148"/>
      <c r="AK121" s="330"/>
      <c r="AL121" s="330"/>
      <c r="AM121" s="273"/>
      <c r="AN121" s="272"/>
    </row>
    <row r="122" spans="2:40" ht="100.25" hidden="1" customHeight="1" x14ac:dyDescent="0.35">
      <c r="B122" s="274"/>
      <c r="C122" s="918"/>
      <c r="D122" s="918"/>
      <c r="E122" s="949"/>
      <c r="F122" s="949"/>
      <c r="G122" s="273"/>
      <c r="H122" s="272"/>
      <c r="J122" s="274"/>
      <c r="K122" s="918"/>
      <c r="L122" s="918"/>
      <c r="M122" s="949"/>
      <c r="N122" s="949"/>
      <c r="O122" s="273"/>
      <c r="P122" s="272"/>
      <c r="R122" s="274"/>
      <c r="S122" s="918" t="s">
        <v>211</v>
      </c>
      <c r="T122" s="918"/>
      <c r="U122" s="950"/>
      <c r="V122" s="951"/>
      <c r="W122" s="273"/>
      <c r="X122" s="272"/>
      <c r="Z122" s="274"/>
      <c r="AA122" s="918" t="s">
        <v>211</v>
      </c>
      <c r="AB122" s="918"/>
      <c r="AC122" s="950"/>
      <c r="AD122" s="951"/>
      <c r="AE122" s="273"/>
      <c r="AF122" s="272"/>
      <c r="AH122" s="274"/>
      <c r="AI122" s="918" t="s">
        <v>211</v>
      </c>
      <c r="AJ122" s="918"/>
      <c r="AK122" s="950"/>
      <c r="AL122" s="951"/>
      <c r="AM122" s="273"/>
      <c r="AN122" s="272"/>
    </row>
    <row r="123" spans="2:40" x14ac:dyDescent="0.35">
      <c r="B123" s="274"/>
      <c r="C123" s="149"/>
      <c r="D123" s="149"/>
      <c r="E123" s="273"/>
      <c r="F123" s="273"/>
      <c r="G123" s="273"/>
      <c r="H123" s="272"/>
      <c r="J123" s="274"/>
      <c r="K123" s="149"/>
      <c r="L123" s="149"/>
      <c r="M123" s="273"/>
      <c r="N123" s="273"/>
      <c r="O123" s="273"/>
      <c r="P123" s="272"/>
      <c r="R123" s="274"/>
      <c r="S123" s="149"/>
      <c r="T123" s="149"/>
      <c r="U123" s="273"/>
      <c r="V123" s="273"/>
      <c r="W123" s="273"/>
      <c r="X123" s="272"/>
      <c r="Z123" s="274"/>
      <c r="AA123" s="149"/>
      <c r="AB123" s="149"/>
      <c r="AC123" s="273"/>
      <c r="AD123" s="273"/>
      <c r="AE123" s="273"/>
      <c r="AF123" s="272"/>
      <c r="AH123" s="274"/>
      <c r="AI123" s="149"/>
      <c r="AJ123" s="149"/>
      <c r="AK123" s="273"/>
      <c r="AL123" s="273"/>
      <c r="AM123" s="273"/>
      <c r="AN123" s="272"/>
    </row>
    <row r="124" spans="2:40" ht="14.5" thickBot="1" x14ac:dyDescent="0.4">
      <c r="B124" s="331"/>
      <c r="C124" s="952"/>
      <c r="D124" s="952"/>
      <c r="E124" s="332"/>
      <c r="F124" s="162"/>
      <c r="G124" s="162"/>
      <c r="H124" s="38"/>
      <c r="J124" s="331"/>
      <c r="K124" s="952"/>
      <c r="L124" s="952"/>
      <c r="M124" s="332"/>
      <c r="N124" s="162"/>
      <c r="O124" s="162"/>
      <c r="P124" s="38"/>
      <c r="R124" s="331"/>
      <c r="S124" s="952"/>
      <c r="T124" s="952"/>
      <c r="U124" s="332"/>
      <c r="V124" s="162"/>
      <c r="W124" s="162"/>
      <c r="X124" s="38"/>
      <c r="Z124" s="331"/>
      <c r="AA124" s="952"/>
      <c r="AB124" s="952"/>
      <c r="AC124" s="332"/>
      <c r="AD124" s="162"/>
      <c r="AE124" s="162"/>
      <c r="AF124" s="38"/>
      <c r="AH124" s="331"/>
      <c r="AI124" s="952"/>
      <c r="AJ124" s="952"/>
      <c r="AK124" s="332"/>
      <c r="AL124" s="162"/>
      <c r="AM124" s="162"/>
      <c r="AN124" s="38"/>
    </row>
    <row r="125" spans="2:40" s="244" customFormat="1" ht="65" customHeight="1" x14ac:dyDescent="0.35">
      <c r="B125" s="333"/>
      <c r="C125" s="953"/>
      <c r="D125" s="953"/>
      <c r="E125" s="571"/>
      <c r="F125" s="571"/>
      <c r="G125" s="42"/>
      <c r="I125" s="334"/>
      <c r="Q125" s="334"/>
      <c r="Y125" s="334"/>
      <c r="AG125" s="334"/>
    </row>
    <row r="126" spans="2:40" ht="59.25" customHeight="1" x14ac:dyDescent="0.35">
      <c r="B126" s="333"/>
      <c r="C126" s="954"/>
      <c r="D126" s="954"/>
      <c r="E126" s="954"/>
      <c r="F126" s="954"/>
      <c r="G126" s="954"/>
    </row>
    <row r="127" spans="2:40" ht="50" customHeight="1" x14ac:dyDescent="0.35">
      <c r="B127" s="333"/>
      <c r="C127" s="955"/>
      <c r="D127" s="955"/>
      <c r="E127" s="572"/>
      <c r="F127" s="572"/>
      <c r="G127" s="42"/>
    </row>
    <row r="128" spans="2:40" ht="100.25" customHeight="1" x14ac:dyDescent="0.35">
      <c r="B128" s="333"/>
      <c r="C128" s="955"/>
      <c r="D128" s="955"/>
      <c r="E128" s="559"/>
      <c r="F128" s="559"/>
      <c r="G128" s="42"/>
    </row>
    <row r="129" spans="2:7" x14ac:dyDescent="0.35">
      <c r="B129" s="333"/>
      <c r="C129" s="333"/>
      <c r="D129" s="333"/>
      <c r="E129" s="42"/>
      <c r="F129" s="42"/>
      <c r="G129" s="42"/>
    </row>
    <row r="130" spans="2:7" x14ac:dyDescent="0.35">
      <c r="B130" s="333"/>
      <c r="C130" s="953"/>
      <c r="D130" s="953"/>
      <c r="E130" s="42"/>
      <c r="F130" s="42"/>
      <c r="G130" s="42"/>
    </row>
    <row r="131" spans="2:7" ht="50" customHeight="1" x14ac:dyDescent="0.35">
      <c r="B131" s="333"/>
      <c r="C131" s="953"/>
      <c r="D131" s="953"/>
      <c r="E131" s="559"/>
      <c r="F131" s="559"/>
      <c r="G131" s="42"/>
    </row>
    <row r="132" spans="2:7" ht="100.25" customHeight="1" x14ac:dyDescent="0.35">
      <c r="B132" s="333"/>
      <c r="C132" s="955"/>
      <c r="D132" s="955"/>
      <c r="E132" s="559"/>
      <c r="F132" s="559"/>
      <c r="G132" s="42"/>
    </row>
    <row r="133" spans="2:7" x14ac:dyDescent="0.35">
      <c r="B133" s="333"/>
      <c r="C133" s="335"/>
      <c r="D133" s="333"/>
      <c r="E133" s="43"/>
      <c r="F133" s="42"/>
      <c r="G133" s="42"/>
    </row>
    <row r="134" spans="2:7" x14ac:dyDescent="0.35">
      <c r="B134" s="333"/>
      <c r="C134" s="335"/>
      <c r="D134" s="335"/>
      <c r="E134" s="43"/>
      <c r="F134" s="43"/>
      <c r="G134" s="43"/>
    </row>
  </sheetData>
  <mergeCells count="146">
    <mergeCell ref="C126:G126"/>
    <mergeCell ref="C127:D127"/>
    <mergeCell ref="E127:F127"/>
    <mergeCell ref="C128:D128"/>
    <mergeCell ref="E128:F128"/>
    <mergeCell ref="C130:D130"/>
    <mergeCell ref="C131:D131"/>
    <mergeCell ref="E131:F131"/>
    <mergeCell ref="C132:D132"/>
    <mergeCell ref="E132:F132"/>
    <mergeCell ref="AI122:AJ122"/>
    <mergeCell ref="AK122:AL122"/>
    <mergeCell ref="C124:D124"/>
    <mergeCell ref="K124:L124"/>
    <mergeCell ref="S124:T124"/>
    <mergeCell ref="AA124:AB124"/>
    <mergeCell ref="AI124:AJ124"/>
    <mergeCell ref="C125:D125"/>
    <mergeCell ref="E125:F125"/>
    <mergeCell ref="U121:V121"/>
    <mergeCell ref="C122:D122"/>
    <mergeCell ref="E122:F122"/>
    <mergeCell ref="K122:L122"/>
    <mergeCell ref="M122:N122"/>
    <mergeCell ref="S122:T122"/>
    <mergeCell ref="U122:V122"/>
    <mergeCell ref="AA122:AB122"/>
    <mergeCell ref="AC122:AD122"/>
    <mergeCell ref="C119:F119"/>
    <mergeCell ref="K119:N119"/>
    <mergeCell ref="S119:V119"/>
    <mergeCell ref="AA119:AD119"/>
    <mergeCell ref="AI119:AL119"/>
    <mergeCell ref="C120:D120"/>
    <mergeCell ref="E120:F120"/>
    <mergeCell ref="K120:L120"/>
    <mergeCell ref="M120:N120"/>
    <mergeCell ref="S120:T120"/>
    <mergeCell ref="U120:V120"/>
    <mergeCell ref="AA120:AB120"/>
    <mergeCell ref="AC120:AD120"/>
    <mergeCell ref="AI120:AJ120"/>
    <mergeCell ref="AK120:AL120"/>
    <mergeCell ref="E81:G81"/>
    <mergeCell ref="C117:F117"/>
    <mergeCell ref="K117:N117"/>
    <mergeCell ref="S117:V117"/>
    <mergeCell ref="AA117:AD117"/>
    <mergeCell ref="AI117:AL117"/>
    <mergeCell ref="C118:D118"/>
    <mergeCell ref="E118:F118"/>
    <mergeCell ref="K118:L118"/>
    <mergeCell ref="M118:N118"/>
    <mergeCell ref="S118:T118"/>
    <mergeCell ref="U118:V118"/>
    <mergeCell ref="AA118:AB118"/>
    <mergeCell ref="AC118:AD118"/>
    <mergeCell ref="AI118:AJ118"/>
    <mergeCell ref="AK118:AL118"/>
    <mergeCell ref="AI57:AJ57"/>
    <mergeCell ref="C58:D58"/>
    <mergeCell ref="K58:L58"/>
    <mergeCell ref="S58:T58"/>
    <mergeCell ref="AA58:AB58"/>
    <mergeCell ref="AI58:AJ58"/>
    <mergeCell ref="C57:D57"/>
    <mergeCell ref="C59:D59"/>
    <mergeCell ref="E59:G59"/>
    <mergeCell ref="C3:G3"/>
    <mergeCell ref="K3:O3"/>
    <mergeCell ref="S3:W3"/>
    <mergeCell ref="B4:F4"/>
    <mergeCell ref="J4:N4"/>
    <mergeCell ref="R4:V4"/>
    <mergeCell ref="K57:L57"/>
    <mergeCell ref="S57:T57"/>
    <mergeCell ref="AA57:AB57"/>
    <mergeCell ref="M9:N9"/>
    <mergeCell ref="S9:T9"/>
    <mergeCell ref="U9:V9"/>
    <mergeCell ref="C5:F5"/>
    <mergeCell ref="K5:N5"/>
    <mergeCell ref="S5:V5"/>
    <mergeCell ref="C7:D7"/>
    <mergeCell ref="K7:L7"/>
    <mergeCell ref="S7:T7"/>
    <mergeCell ref="C10:D10"/>
    <mergeCell ref="E10:F10"/>
    <mergeCell ref="K10:L10"/>
    <mergeCell ref="M10:N10"/>
    <mergeCell ref="S10:T10"/>
    <mergeCell ref="U10:V10"/>
    <mergeCell ref="C12:D12"/>
    <mergeCell ref="E12:F12"/>
    <mergeCell ref="K12:L12"/>
    <mergeCell ref="M12:N12"/>
    <mergeCell ref="S12:T12"/>
    <mergeCell ref="C15:D15"/>
    <mergeCell ref="K15:L15"/>
    <mergeCell ref="S15:T15"/>
    <mergeCell ref="C13:F13"/>
    <mergeCell ref="K13:N13"/>
    <mergeCell ref="S13:V13"/>
    <mergeCell ref="C14:D14"/>
    <mergeCell ref="K14:L14"/>
    <mergeCell ref="S14:T14"/>
    <mergeCell ref="E16:F16"/>
    <mergeCell ref="E23:F23"/>
    <mergeCell ref="E30:F30"/>
    <mergeCell ref="E36:F36"/>
    <mergeCell ref="E38:F38"/>
    <mergeCell ref="AA3:AE3"/>
    <mergeCell ref="Z4:AD4"/>
    <mergeCell ref="AA5:AD5"/>
    <mergeCell ref="AA7:AB7"/>
    <mergeCell ref="AA8:AD8"/>
    <mergeCell ref="AA15:AB15"/>
    <mergeCell ref="AA9:AB9"/>
    <mergeCell ref="AC9:AD9"/>
    <mergeCell ref="AA10:AB10"/>
    <mergeCell ref="AC10:AD10"/>
    <mergeCell ref="AA12:AB12"/>
    <mergeCell ref="AC12:AD12"/>
    <mergeCell ref="U12:V12"/>
    <mergeCell ref="C8:F8"/>
    <mergeCell ref="K8:N8"/>
    <mergeCell ref="S8:V8"/>
    <mergeCell ref="C9:D9"/>
    <mergeCell ref="E9:F9"/>
    <mergeCell ref="K9:L9"/>
    <mergeCell ref="AI12:AJ12"/>
    <mergeCell ref="AK12:AL12"/>
    <mergeCell ref="AI13:AL13"/>
    <mergeCell ref="AI14:AJ14"/>
    <mergeCell ref="AA13:AD13"/>
    <mergeCell ref="AA14:AB14"/>
    <mergeCell ref="AI15:AJ15"/>
    <mergeCell ref="AI3:AM3"/>
    <mergeCell ref="AH4:AL4"/>
    <mergeCell ref="AI5:AL5"/>
    <mergeCell ref="AI7:AJ7"/>
    <mergeCell ref="AI8:AL8"/>
    <mergeCell ref="AI9:AJ9"/>
    <mergeCell ref="AK9:AL9"/>
    <mergeCell ref="AI10:AJ10"/>
    <mergeCell ref="AK10:AL10"/>
  </mergeCells>
  <dataValidations count="2">
    <dataValidation type="whole" allowBlank="1" showInputMessage="1" showErrorMessage="1" sqref="E127 E120:E121 E9 M120:M121 M9 U120:U121 U9 AC120:AC121 AC9 AK120:AK121 AK9" xr:uid="{00000000-0002-0000-0A00-000000000000}">
      <formula1>-999999999</formula1>
      <formula2>999999999</formula2>
    </dataValidation>
    <dataValidation type="list" allowBlank="1" showInputMessage="1" showErrorMessage="1" sqref="E131" xr:uid="{00000000-0002-0000-0A00-000001000000}">
      <formula1>$J$137:$J$138</formula1>
    </dataValidation>
  </dataValidations>
  <pageMargins left="0.25" right="0.25" top="0.18" bottom="0.19" header="0.17" footer="0.17"/>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2"/>
  <sheetViews>
    <sheetView zoomScale="125" zoomScaleNormal="125" zoomScalePageLayoutView="125" workbookViewId="0">
      <selection activeCell="E7" sqref="E7:F7"/>
    </sheetView>
  </sheetViews>
  <sheetFormatPr defaultColWidth="8.6328125" defaultRowHeight="14" x14ac:dyDescent="0.35"/>
  <cols>
    <col min="1" max="1" width="3.36328125" style="28" customWidth="1"/>
    <col min="2" max="2" width="3.6328125" style="28" customWidth="1"/>
    <col min="3" max="3" width="43.6328125" style="28" customWidth="1"/>
    <col min="4" max="4" width="27.6328125" style="28" customWidth="1"/>
    <col min="5" max="5" width="22.6328125" style="28" customWidth="1"/>
    <col min="6" max="6" width="36.36328125" style="28" customWidth="1"/>
    <col min="7" max="7" width="3.6328125" style="28" customWidth="1"/>
    <col min="8" max="16384" width="8.6328125" style="28"/>
  </cols>
  <sheetData>
    <row r="1" spans="2:7" ht="14.5" thickBot="1" x14ac:dyDescent="0.4"/>
    <row r="2" spans="2:7" ht="14.5" thickBot="1" x14ac:dyDescent="0.4">
      <c r="B2" s="29"/>
      <c r="C2" s="30"/>
      <c r="D2" s="30"/>
      <c r="E2" s="30"/>
      <c r="F2" s="30"/>
      <c r="G2" s="31"/>
    </row>
    <row r="3" spans="2:7" ht="27" customHeight="1" thickBot="1" x14ac:dyDescent="0.4">
      <c r="B3" s="32"/>
      <c r="C3" s="573" t="s">
        <v>952</v>
      </c>
      <c r="D3" s="574"/>
      <c r="E3" s="574"/>
      <c r="F3" s="575"/>
      <c r="G3" s="33"/>
    </row>
    <row r="4" spans="2:7" x14ac:dyDescent="0.35">
      <c r="B4" s="584"/>
      <c r="C4" s="585"/>
      <c r="D4" s="585"/>
      <c r="E4" s="585"/>
      <c r="F4" s="585"/>
      <c r="G4" s="33"/>
    </row>
    <row r="5" spans="2:7" ht="22" customHeight="1" thickBot="1" x14ac:dyDescent="0.4">
      <c r="B5" s="34"/>
      <c r="C5" s="586" t="s">
        <v>224</v>
      </c>
      <c r="D5" s="586"/>
      <c r="E5" s="35"/>
      <c r="F5" s="36"/>
      <c r="G5" s="33"/>
    </row>
    <row r="6" spans="2:7" ht="22" customHeight="1" x14ac:dyDescent="0.35">
      <c r="B6" s="34"/>
      <c r="C6" s="50" t="s">
        <v>226</v>
      </c>
      <c r="D6" s="51" t="s">
        <v>225</v>
      </c>
      <c r="E6" s="587" t="s">
        <v>250</v>
      </c>
      <c r="F6" s="588"/>
      <c r="G6" s="33"/>
    </row>
    <row r="7" spans="2:7" ht="71" customHeight="1" x14ac:dyDescent="0.35">
      <c r="B7" s="34"/>
      <c r="C7" s="52" t="s">
        <v>796</v>
      </c>
      <c r="D7" s="48" t="s">
        <v>797</v>
      </c>
      <c r="E7" s="576" t="s">
        <v>798</v>
      </c>
      <c r="F7" s="577"/>
      <c r="G7" s="33"/>
    </row>
    <row r="8" spans="2:7" ht="90" customHeight="1" x14ac:dyDescent="0.35">
      <c r="B8" s="34"/>
      <c r="C8" s="52" t="s">
        <v>799</v>
      </c>
      <c r="D8" s="48" t="s">
        <v>800</v>
      </c>
      <c r="E8" s="576" t="s">
        <v>801</v>
      </c>
      <c r="F8" s="578"/>
      <c r="G8" s="33"/>
    </row>
    <row r="9" spans="2:7" ht="95" customHeight="1" x14ac:dyDescent="0.35">
      <c r="B9" s="34"/>
      <c r="C9" s="52" t="s">
        <v>802</v>
      </c>
      <c r="D9" s="48" t="s">
        <v>797</v>
      </c>
      <c r="E9" s="576" t="s">
        <v>803</v>
      </c>
      <c r="F9" s="578"/>
      <c r="G9" s="33"/>
    </row>
    <row r="10" spans="2:7" ht="98.25" customHeight="1" x14ac:dyDescent="0.35">
      <c r="B10" s="34"/>
      <c r="C10" s="52" t="s">
        <v>804</v>
      </c>
      <c r="D10" s="48" t="s">
        <v>800</v>
      </c>
      <c r="E10" s="576" t="s">
        <v>805</v>
      </c>
      <c r="F10" s="578"/>
      <c r="G10" s="33"/>
    </row>
    <row r="11" spans="2:7" ht="91" customHeight="1" x14ac:dyDescent="0.35">
      <c r="B11" s="34"/>
      <c r="C11" s="52" t="s">
        <v>806</v>
      </c>
      <c r="D11" s="48" t="s">
        <v>800</v>
      </c>
      <c r="E11" s="576" t="s">
        <v>807</v>
      </c>
      <c r="F11" s="578"/>
      <c r="G11" s="33"/>
    </row>
    <row r="12" spans="2:7" ht="68" customHeight="1" x14ac:dyDescent="0.35">
      <c r="B12" s="34"/>
      <c r="C12" s="52" t="s">
        <v>808</v>
      </c>
      <c r="D12" s="48" t="s">
        <v>797</v>
      </c>
      <c r="E12" s="576" t="s">
        <v>809</v>
      </c>
      <c r="F12" s="578"/>
      <c r="G12" s="33"/>
    </row>
    <row r="13" spans="2:7" ht="71.25" customHeight="1" x14ac:dyDescent="0.35">
      <c r="B13" s="34"/>
      <c r="C13" s="52" t="s">
        <v>810</v>
      </c>
      <c r="D13" s="48" t="s">
        <v>797</v>
      </c>
      <c r="E13" s="576" t="s">
        <v>811</v>
      </c>
      <c r="F13" s="578"/>
      <c r="G13" s="33"/>
    </row>
    <row r="14" spans="2:7" ht="64" customHeight="1" x14ac:dyDescent="0.35">
      <c r="B14" s="34"/>
      <c r="C14" s="52" t="s">
        <v>812</v>
      </c>
      <c r="D14" s="48" t="s">
        <v>813</v>
      </c>
      <c r="E14" s="576" t="s">
        <v>814</v>
      </c>
      <c r="F14" s="578"/>
      <c r="G14" s="33"/>
    </row>
    <row r="15" spans="2:7" ht="77" customHeight="1" x14ac:dyDescent="0.35">
      <c r="B15" s="34"/>
      <c r="C15" s="52" t="s">
        <v>815</v>
      </c>
      <c r="D15" s="48" t="s">
        <v>800</v>
      </c>
      <c r="E15" s="576" t="s">
        <v>816</v>
      </c>
      <c r="F15" s="578"/>
      <c r="G15" s="33"/>
    </row>
    <row r="16" spans="2:7" ht="66" customHeight="1" x14ac:dyDescent="0.35">
      <c r="B16" s="34"/>
      <c r="C16" s="52" t="s">
        <v>817</v>
      </c>
      <c r="D16" s="48" t="s">
        <v>800</v>
      </c>
      <c r="E16" s="576" t="s">
        <v>818</v>
      </c>
      <c r="F16" s="578"/>
      <c r="G16" s="33"/>
    </row>
    <row r="17" spans="2:7" ht="57" customHeight="1" x14ac:dyDescent="0.35">
      <c r="B17" s="34"/>
      <c r="C17" s="52" t="s">
        <v>819</v>
      </c>
      <c r="D17" s="48" t="s">
        <v>800</v>
      </c>
      <c r="E17" s="576" t="s">
        <v>820</v>
      </c>
      <c r="F17" s="578"/>
      <c r="G17" s="33"/>
    </row>
    <row r="18" spans="2:7" ht="128" customHeight="1" x14ac:dyDescent="0.35">
      <c r="B18" s="34"/>
      <c r="C18" s="52" t="s">
        <v>821</v>
      </c>
      <c r="D18" s="48" t="s">
        <v>797</v>
      </c>
      <c r="E18" s="576" t="s">
        <v>951</v>
      </c>
      <c r="F18" s="578"/>
      <c r="G18" s="33"/>
    </row>
    <row r="19" spans="2:7" ht="62" customHeight="1" thickBot="1" x14ac:dyDescent="0.4">
      <c r="B19" s="34"/>
      <c r="C19" s="53" t="s">
        <v>822</v>
      </c>
      <c r="D19" s="54" t="s">
        <v>800</v>
      </c>
      <c r="E19" s="589" t="s">
        <v>823</v>
      </c>
      <c r="F19" s="590"/>
      <c r="G19" s="33"/>
    </row>
    <row r="20" spans="2:7" x14ac:dyDescent="0.35">
      <c r="B20" s="34"/>
      <c r="C20" s="36"/>
      <c r="D20" s="36"/>
      <c r="E20" s="36"/>
      <c r="F20" s="36"/>
      <c r="G20" s="33"/>
    </row>
    <row r="21" spans="2:7" ht="22" customHeight="1" x14ac:dyDescent="0.35">
      <c r="B21" s="34"/>
      <c r="C21" s="581" t="s">
        <v>236</v>
      </c>
      <c r="D21" s="581"/>
      <c r="E21" s="581"/>
      <c r="F21" s="581"/>
      <c r="G21" s="33"/>
    </row>
    <row r="22" spans="2:7" ht="22" customHeight="1" thickBot="1" x14ac:dyDescent="0.4">
      <c r="B22" s="34"/>
      <c r="C22" s="582"/>
      <c r="D22" s="582"/>
      <c r="E22" s="582"/>
      <c r="F22" s="582"/>
      <c r="G22" s="33"/>
    </row>
    <row r="23" spans="2:7" ht="22" customHeight="1" x14ac:dyDescent="0.35">
      <c r="B23" s="34"/>
      <c r="C23" s="47" t="s">
        <v>226</v>
      </c>
      <c r="D23" s="44" t="s">
        <v>225</v>
      </c>
      <c r="E23" s="579" t="s">
        <v>250</v>
      </c>
      <c r="F23" s="580"/>
      <c r="G23" s="33"/>
    </row>
    <row r="24" spans="2:7" ht="59.25" customHeight="1" thickBot="1" x14ac:dyDescent="0.4">
      <c r="B24" s="34"/>
      <c r="C24" s="49" t="s">
        <v>824</v>
      </c>
      <c r="D24" s="54" t="s">
        <v>813</v>
      </c>
      <c r="E24" s="589" t="s">
        <v>825</v>
      </c>
      <c r="F24" s="590"/>
      <c r="G24" s="33"/>
    </row>
    <row r="25" spans="2:7" x14ac:dyDescent="0.35">
      <c r="B25" s="34"/>
      <c r="C25" s="36"/>
      <c r="D25" s="36"/>
      <c r="E25" s="36"/>
      <c r="F25" s="36"/>
      <c r="G25" s="33"/>
    </row>
    <row r="26" spans="2:7" x14ac:dyDescent="0.35">
      <c r="B26" s="34"/>
      <c r="C26" s="36"/>
      <c r="D26" s="36"/>
      <c r="E26" s="36"/>
      <c r="F26" s="36"/>
      <c r="G26" s="33"/>
    </row>
    <row r="27" spans="2:7" ht="31.5" customHeight="1" x14ac:dyDescent="0.35">
      <c r="B27" s="34"/>
      <c r="C27" s="563" t="s">
        <v>235</v>
      </c>
      <c r="D27" s="563"/>
      <c r="E27" s="563"/>
      <c r="F27" s="563"/>
      <c r="G27" s="33"/>
    </row>
    <row r="28" spans="2:7" ht="14.5" thickBot="1" x14ac:dyDescent="0.4">
      <c r="B28" s="34"/>
      <c r="C28" s="561"/>
      <c r="D28" s="561"/>
      <c r="E28" s="562"/>
      <c r="F28" s="562"/>
      <c r="G28" s="33"/>
    </row>
    <row r="29" spans="2:7" ht="209.25" customHeight="1" thickBot="1" x14ac:dyDescent="0.4">
      <c r="B29" s="34"/>
      <c r="C29" s="564" t="s">
        <v>1102</v>
      </c>
      <c r="D29" s="565"/>
      <c r="E29" s="565"/>
      <c r="F29" s="566"/>
      <c r="G29" s="33"/>
    </row>
    <row r="30" spans="2:7" ht="14.5" thickBot="1" x14ac:dyDescent="0.4">
      <c r="B30" s="37"/>
      <c r="C30" s="568"/>
      <c r="D30" s="569"/>
      <c r="E30" s="568"/>
      <c r="F30" s="569"/>
      <c r="G30" s="38"/>
    </row>
    <row r="31" spans="2:7" ht="15" customHeight="1" x14ac:dyDescent="0.35">
      <c r="B31" s="39"/>
      <c r="C31" s="567"/>
      <c r="D31" s="567"/>
      <c r="E31" s="567"/>
      <c r="F31" s="567"/>
      <c r="G31" s="39"/>
    </row>
    <row r="32" spans="2:7" x14ac:dyDescent="0.35">
      <c r="B32" s="40"/>
      <c r="C32" s="567"/>
      <c r="D32" s="567"/>
      <c r="E32" s="567"/>
      <c r="F32" s="567"/>
      <c r="G32" s="40"/>
    </row>
    <row r="33" spans="2:7" x14ac:dyDescent="0.35">
      <c r="B33" s="40"/>
      <c r="C33" s="570"/>
      <c r="D33" s="570"/>
      <c r="E33" s="570"/>
      <c r="F33" s="570"/>
      <c r="G33" s="40"/>
    </row>
    <row r="34" spans="2:7" x14ac:dyDescent="0.35">
      <c r="B34" s="40"/>
      <c r="C34" s="40"/>
      <c r="D34" s="40"/>
      <c r="E34" s="40"/>
      <c r="F34" s="40"/>
      <c r="G34" s="40"/>
    </row>
    <row r="35" spans="2:7" x14ac:dyDescent="0.35">
      <c r="B35" s="40"/>
      <c r="C35" s="40"/>
      <c r="D35" s="40"/>
      <c r="E35" s="40"/>
      <c r="F35" s="40"/>
      <c r="G35" s="40"/>
    </row>
    <row r="36" spans="2:7" x14ac:dyDescent="0.35">
      <c r="B36" s="40"/>
      <c r="C36" s="558"/>
      <c r="D36" s="558"/>
      <c r="E36" s="41"/>
      <c r="F36" s="40"/>
      <c r="G36" s="40"/>
    </row>
    <row r="37" spans="2:7" x14ac:dyDescent="0.35">
      <c r="B37" s="40"/>
      <c r="C37" s="558"/>
      <c r="D37" s="558"/>
      <c r="E37" s="41"/>
      <c r="F37" s="40"/>
      <c r="G37" s="40"/>
    </row>
    <row r="38" spans="2:7" x14ac:dyDescent="0.35">
      <c r="B38" s="40"/>
      <c r="C38" s="583"/>
      <c r="D38" s="583"/>
      <c r="E38" s="583"/>
      <c r="F38" s="583"/>
      <c r="G38" s="40"/>
    </row>
    <row r="39" spans="2:7" x14ac:dyDescent="0.35">
      <c r="B39" s="40"/>
      <c r="C39" s="560"/>
      <c r="D39" s="560"/>
      <c r="E39" s="572"/>
      <c r="F39" s="572"/>
      <c r="G39" s="40"/>
    </row>
    <row r="40" spans="2:7" x14ac:dyDescent="0.35">
      <c r="B40" s="40"/>
      <c r="C40" s="560"/>
      <c r="D40" s="560"/>
      <c r="E40" s="559"/>
      <c r="F40" s="559"/>
      <c r="G40" s="40"/>
    </row>
    <row r="41" spans="2:7" x14ac:dyDescent="0.35">
      <c r="B41" s="40"/>
      <c r="C41" s="40"/>
      <c r="D41" s="40"/>
      <c r="E41" s="40"/>
      <c r="F41" s="40"/>
      <c r="G41" s="40"/>
    </row>
    <row r="42" spans="2:7" x14ac:dyDescent="0.35">
      <c r="B42" s="40"/>
      <c r="C42" s="558"/>
      <c r="D42" s="558"/>
      <c r="E42" s="41"/>
      <c r="F42" s="40"/>
      <c r="G42" s="40"/>
    </row>
    <row r="43" spans="2:7" x14ac:dyDescent="0.35">
      <c r="B43" s="40"/>
      <c r="C43" s="558"/>
      <c r="D43" s="558"/>
      <c r="E43" s="571"/>
      <c r="F43" s="571"/>
      <c r="G43" s="40"/>
    </row>
    <row r="44" spans="2:7" x14ac:dyDescent="0.35">
      <c r="B44" s="40"/>
      <c r="C44" s="41"/>
      <c r="D44" s="41"/>
      <c r="E44" s="41"/>
      <c r="F44" s="41"/>
      <c r="G44" s="40"/>
    </row>
    <row r="45" spans="2:7" x14ac:dyDescent="0.35">
      <c r="B45" s="40"/>
      <c r="C45" s="560"/>
      <c r="D45" s="560"/>
      <c r="E45" s="572"/>
      <c r="F45" s="572"/>
      <c r="G45" s="40"/>
    </row>
    <row r="46" spans="2:7" x14ac:dyDescent="0.35">
      <c r="B46" s="40"/>
      <c r="C46" s="560"/>
      <c r="D46" s="560"/>
      <c r="E46" s="559"/>
      <c r="F46" s="559"/>
      <c r="G46" s="40"/>
    </row>
    <row r="47" spans="2:7" x14ac:dyDescent="0.35">
      <c r="B47" s="40"/>
      <c r="C47" s="40"/>
      <c r="D47" s="40"/>
      <c r="E47" s="40"/>
      <c r="F47" s="40"/>
      <c r="G47" s="40"/>
    </row>
    <row r="48" spans="2:7" x14ac:dyDescent="0.35">
      <c r="B48" s="40"/>
      <c r="C48" s="558"/>
      <c r="D48" s="558"/>
      <c r="E48" s="40"/>
      <c r="F48" s="40"/>
      <c r="G48" s="40"/>
    </row>
    <row r="49" spans="2:7" x14ac:dyDescent="0.35">
      <c r="B49" s="40"/>
      <c r="C49" s="558"/>
      <c r="D49" s="558"/>
      <c r="E49" s="559"/>
      <c r="F49" s="559"/>
      <c r="G49" s="40"/>
    </row>
    <row r="50" spans="2:7" x14ac:dyDescent="0.35">
      <c r="B50" s="40"/>
      <c r="C50" s="560"/>
      <c r="D50" s="560"/>
      <c r="E50" s="559"/>
      <c r="F50" s="559"/>
      <c r="G50" s="40"/>
    </row>
    <row r="51" spans="2:7" x14ac:dyDescent="0.35">
      <c r="B51" s="40"/>
      <c r="C51" s="43"/>
      <c r="D51" s="40"/>
      <c r="E51" s="43"/>
      <c r="F51" s="40"/>
      <c r="G51" s="40"/>
    </row>
    <row r="52" spans="2:7" x14ac:dyDescent="0.35">
      <c r="B52" s="40"/>
      <c r="C52" s="43"/>
      <c r="D52" s="43"/>
      <c r="E52" s="43"/>
      <c r="F52" s="43"/>
      <c r="G52" s="43"/>
    </row>
  </sheetData>
  <mergeCells count="52">
    <mergeCell ref="E14:F14"/>
    <mergeCell ref="E24:F24"/>
    <mergeCell ref="E12:F12"/>
    <mergeCell ref="E16:F16"/>
    <mergeCell ref="E17:F17"/>
    <mergeCell ref="E18:F18"/>
    <mergeCell ref="E19:F19"/>
    <mergeCell ref="C5:D5"/>
    <mergeCell ref="E6:F6"/>
    <mergeCell ref="E10:F10"/>
    <mergeCell ref="E11:F11"/>
    <mergeCell ref="E13:F13"/>
    <mergeCell ref="C3:F3"/>
    <mergeCell ref="C45:D45"/>
    <mergeCell ref="E7:F7"/>
    <mergeCell ref="E8:F8"/>
    <mergeCell ref="E9:F9"/>
    <mergeCell ref="C37:D37"/>
    <mergeCell ref="E15:F15"/>
    <mergeCell ref="E23:F23"/>
    <mergeCell ref="C21:F21"/>
    <mergeCell ref="C22:F22"/>
    <mergeCell ref="C33:D33"/>
    <mergeCell ref="C39:D39"/>
    <mergeCell ref="C36:D36"/>
    <mergeCell ref="C38:F38"/>
    <mergeCell ref="E39:F39"/>
    <mergeCell ref="B4:F4"/>
    <mergeCell ref="C32:D32"/>
    <mergeCell ref="E32:F32"/>
    <mergeCell ref="E33:F33"/>
    <mergeCell ref="C46:D46"/>
    <mergeCell ref="E46:F46"/>
    <mergeCell ref="C40:D40"/>
    <mergeCell ref="E40:F40"/>
    <mergeCell ref="C42:D42"/>
    <mergeCell ref="C43:D43"/>
    <mergeCell ref="E43:F43"/>
    <mergeCell ref="E45:F45"/>
    <mergeCell ref="C28:D28"/>
    <mergeCell ref="E28:F28"/>
    <mergeCell ref="C27:F27"/>
    <mergeCell ref="C29:F29"/>
    <mergeCell ref="C31:D31"/>
    <mergeCell ref="E31:F31"/>
    <mergeCell ref="C30:D30"/>
    <mergeCell ref="E30:F30"/>
    <mergeCell ref="C48:D48"/>
    <mergeCell ref="C49:D49"/>
    <mergeCell ref="E49:F49"/>
    <mergeCell ref="C50:D50"/>
    <mergeCell ref="E50:F50"/>
  </mergeCells>
  <dataValidations disablePrompts="1" count="2">
    <dataValidation type="whole" allowBlank="1" showInputMessage="1" showErrorMessage="1" sqref="E45 E39" xr:uid="{00000000-0002-0000-0100-000000000000}">
      <formula1>-999999999</formula1>
      <formula2>999999999</formula2>
    </dataValidation>
    <dataValidation type="list" allowBlank="1" showInputMessage="1" showErrorMessage="1" sqref="E49" xr:uid="{00000000-0002-0000-0100-000001000000}">
      <formula1>#REF!</formula1>
    </dataValidation>
  </dataValidations>
  <pageMargins left="0.25" right="0.25" top="0.17" bottom="0.17" header="0.17" footer="0.17"/>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4"/>
  <sheetViews>
    <sheetView topLeftCell="A7" zoomScale="125" zoomScaleNormal="125" zoomScalePageLayoutView="125" workbookViewId="0">
      <selection activeCell="H10" sqref="H10"/>
    </sheetView>
  </sheetViews>
  <sheetFormatPr defaultColWidth="9.36328125" defaultRowHeight="14" x14ac:dyDescent="0.35"/>
  <cols>
    <col min="1" max="1" width="4.81640625" style="55" customWidth="1"/>
    <col min="2" max="2" width="1.6328125" style="55" customWidth="1"/>
    <col min="3" max="3" width="11.453125" style="56" customWidth="1"/>
    <col min="4" max="4" width="116" style="57" customWidth="1"/>
    <col min="5" max="5" width="1.6328125" style="55" customWidth="1"/>
    <col min="6" max="16384" width="9.36328125" style="55"/>
  </cols>
  <sheetData>
    <row r="1" spans="2:5" ht="17" customHeight="1" thickBot="1" x14ac:dyDescent="0.4"/>
    <row r="2" spans="2:5" ht="14.5" thickBot="1" x14ac:dyDescent="0.4">
      <c r="B2" s="58"/>
      <c r="C2" s="59"/>
      <c r="D2" s="60"/>
      <c r="E2" s="61"/>
    </row>
    <row r="3" spans="2:5" ht="24" customHeight="1" thickBot="1" x14ac:dyDescent="0.4">
      <c r="B3" s="62"/>
      <c r="C3" s="591" t="s">
        <v>693</v>
      </c>
      <c r="D3" s="592"/>
      <c r="E3" s="63"/>
    </row>
    <row r="4" spans="2:5" ht="20" x14ac:dyDescent="0.35">
      <c r="B4" s="62"/>
      <c r="C4" s="64"/>
      <c r="D4" s="64"/>
      <c r="E4" s="63"/>
    </row>
    <row r="5" spans="2:5" ht="20" x14ac:dyDescent="0.35">
      <c r="B5" s="62"/>
      <c r="C5" s="65" t="s">
        <v>692</v>
      </c>
      <c r="D5" s="64"/>
      <c r="E5" s="63"/>
    </row>
    <row r="6" spans="2:5" ht="14.5" thickBot="1" x14ac:dyDescent="0.4">
      <c r="B6" s="62"/>
      <c r="C6" s="66"/>
      <c r="D6" s="67"/>
      <c r="E6" s="63"/>
    </row>
    <row r="7" spans="2:5" ht="30" customHeight="1" x14ac:dyDescent="0.35">
      <c r="B7" s="62"/>
      <c r="C7" s="75" t="s">
        <v>680</v>
      </c>
      <c r="D7" s="76" t="s">
        <v>679</v>
      </c>
      <c r="E7" s="63"/>
    </row>
    <row r="8" spans="2:5" ht="45" customHeight="1" x14ac:dyDescent="0.35">
      <c r="B8" s="62"/>
      <c r="C8" s="77">
        <v>1</v>
      </c>
      <c r="D8" s="78" t="s">
        <v>691</v>
      </c>
      <c r="E8" s="63"/>
    </row>
    <row r="9" spans="2:5" ht="25" customHeight="1" x14ac:dyDescent="0.35">
      <c r="B9" s="62"/>
      <c r="C9" s="77">
        <v>2</v>
      </c>
      <c r="D9" s="78" t="s">
        <v>690</v>
      </c>
      <c r="E9" s="63"/>
    </row>
    <row r="10" spans="2:5" ht="32" customHeight="1" x14ac:dyDescent="0.35">
      <c r="B10" s="62"/>
      <c r="C10" s="77">
        <v>3</v>
      </c>
      <c r="D10" s="78" t="s">
        <v>689</v>
      </c>
      <c r="E10" s="63"/>
    </row>
    <row r="11" spans="2:5" ht="25" customHeight="1" x14ac:dyDescent="0.35">
      <c r="B11" s="62"/>
      <c r="C11" s="77">
        <v>4</v>
      </c>
      <c r="D11" s="78" t="s">
        <v>688</v>
      </c>
      <c r="E11" s="63"/>
    </row>
    <row r="12" spans="2:5" ht="25" customHeight="1" x14ac:dyDescent="0.35">
      <c r="B12" s="62"/>
      <c r="C12" s="77">
        <v>5</v>
      </c>
      <c r="D12" s="78" t="s">
        <v>687</v>
      </c>
      <c r="E12" s="63"/>
    </row>
    <row r="13" spans="2:5" ht="25" customHeight="1" x14ac:dyDescent="0.35">
      <c r="B13" s="62"/>
      <c r="C13" s="77">
        <v>6</v>
      </c>
      <c r="D13" s="78" t="s">
        <v>686</v>
      </c>
      <c r="E13" s="63"/>
    </row>
    <row r="14" spans="2:5" ht="32" customHeight="1" x14ac:dyDescent="0.35">
      <c r="B14" s="62"/>
      <c r="C14" s="77">
        <v>7</v>
      </c>
      <c r="D14" s="78" t="s">
        <v>685</v>
      </c>
      <c r="E14" s="63"/>
    </row>
    <row r="15" spans="2:5" ht="25" customHeight="1" x14ac:dyDescent="0.35">
      <c r="B15" s="62"/>
      <c r="C15" s="77">
        <v>8</v>
      </c>
      <c r="D15" s="78" t="s">
        <v>684</v>
      </c>
      <c r="E15" s="63"/>
    </row>
    <row r="16" spans="2:5" ht="25" customHeight="1" x14ac:dyDescent="0.35">
      <c r="B16" s="62"/>
      <c r="C16" s="77">
        <v>9</v>
      </c>
      <c r="D16" s="78" t="s">
        <v>683</v>
      </c>
      <c r="E16" s="63"/>
    </row>
    <row r="17" spans="2:5" ht="25" customHeight="1" x14ac:dyDescent="0.35">
      <c r="B17" s="62"/>
      <c r="C17" s="77">
        <v>10</v>
      </c>
      <c r="D17" s="78" t="s">
        <v>682</v>
      </c>
      <c r="E17" s="63"/>
    </row>
    <row r="18" spans="2:5" ht="34" customHeight="1" thickBot="1" x14ac:dyDescent="0.4">
      <c r="B18" s="62"/>
      <c r="C18" s="79">
        <v>11</v>
      </c>
      <c r="D18" s="80" t="s">
        <v>953</v>
      </c>
      <c r="E18" s="63"/>
    </row>
    <row r="19" spans="2:5" x14ac:dyDescent="0.35">
      <c r="B19" s="62"/>
      <c r="C19" s="69"/>
      <c r="D19" s="70"/>
      <c r="E19" s="63"/>
    </row>
    <row r="20" spans="2:5" x14ac:dyDescent="0.35">
      <c r="B20" s="62"/>
      <c r="C20" s="65" t="s">
        <v>681</v>
      </c>
      <c r="D20" s="70"/>
      <c r="E20" s="63"/>
    </row>
    <row r="21" spans="2:5" ht="14.5" thickBot="1" x14ac:dyDescent="0.4">
      <c r="B21" s="62"/>
      <c r="C21" s="66"/>
      <c r="D21" s="70"/>
      <c r="E21" s="63"/>
    </row>
    <row r="22" spans="2:5" ht="30" customHeight="1" x14ac:dyDescent="0.35">
      <c r="B22" s="62"/>
      <c r="C22" s="75" t="s">
        <v>680</v>
      </c>
      <c r="D22" s="76" t="s">
        <v>679</v>
      </c>
      <c r="E22" s="63"/>
    </row>
    <row r="23" spans="2:5" ht="25" customHeight="1" x14ac:dyDescent="0.35">
      <c r="B23" s="62"/>
      <c r="C23" s="77">
        <v>1</v>
      </c>
      <c r="D23" s="78" t="s">
        <v>678</v>
      </c>
      <c r="E23" s="63"/>
    </row>
    <row r="24" spans="2:5" ht="25" customHeight="1" x14ac:dyDescent="0.35">
      <c r="B24" s="62"/>
      <c r="C24" s="77">
        <v>2</v>
      </c>
      <c r="D24" s="78" t="s">
        <v>677</v>
      </c>
      <c r="E24" s="63"/>
    </row>
    <row r="25" spans="2:5" ht="25" customHeight="1" x14ac:dyDescent="0.35">
      <c r="B25" s="62"/>
      <c r="C25" s="77">
        <v>3</v>
      </c>
      <c r="D25" s="78" t="s">
        <v>676</v>
      </c>
      <c r="E25" s="63"/>
    </row>
    <row r="26" spans="2:5" ht="25" customHeight="1" x14ac:dyDescent="0.35">
      <c r="B26" s="62"/>
      <c r="C26" s="77">
        <v>4</v>
      </c>
      <c r="D26" s="78" t="s">
        <v>675</v>
      </c>
      <c r="E26" s="63"/>
    </row>
    <row r="27" spans="2:5" ht="25" customHeight="1" x14ac:dyDescent="0.35">
      <c r="B27" s="62"/>
      <c r="C27" s="77">
        <v>5</v>
      </c>
      <c r="D27" s="78" t="s">
        <v>674</v>
      </c>
      <c r="E27" s="63"/>
    </row>
    <row r="28" spans="2:5" ht="33" customHeight="1" thickBot="1" x14ac:dyDescent="0.4">
      <c r="B28" s="62"/>
      <c r="C28" s="79">
        <v>6</v>
      </c>
      <c r="D28" s="80" t="s">
        <v>673</v>
      </c>
      <c r="E28" s="63"/>
    </row>
    <row r="29" spans="2:5" ht="14.5" thickBot="1" x14ac:dyDescent="0.4">
      <c r="B29" s="71"/>
      <c r="C29" s="72"/>
      <c r="D29" s="73"/>
      <c r="E29" s="74"/>
    </row>
    <row r="30" spans="2:5" x14ac:dyDescent="0.35">
      <c r="D30" s="68"/>
    </row>
    <row r="31" spans="2:5" x14ac:dyDescent="0.35">
      <c r="D31" s="68"/>
    </row>
    <row r="32" spans="2:5" x14ac:dyDescent="0.35">
      <c r="D32" s="68"/>
    </row>
    <row r="33" spans="4:4" x14ac:dyDescent="0.35">
      <c r="D33" s="68"/>
    </row>
    <row r="34" spans="4:4" x14ac:dyDescent="0.35">
      <c r="D34" s="68"/>
    </row>
  </sheetData>
  <mergeCells count="1">
    <mergeCell ref="C3:D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T73"/>
  <sheetViews>
    <sheetView topLeftCell="D14" workbookViewId="0">
      <selection activeCell="J20" sqref="J20"/>
    </sheetView>
  </sheetViews>
  <sheetFormatPr defaultColWidth="9.36328125" defaultRowHeight="14" x14ac:dyDescent="0.35"/>
  <cols>
    <col min="1" max="1" width="5.36328125" style="89" customWidth="1"/>
    <col min="2" max="2" width="1.6328125" style="89" customWidth="1"/>
    <col min="3" max="3" width="45.453125" style="89" customWidth="1"/>
    <col min="4" max="4" width="33.6328125" style="89" customWidth="1"/>
    <col min="5" max="5" width="38.453125" style="89" customWidth="1"/>
    <col min="6" max="6" width="62.36328125" style="89" customWidth="1"/>
    <col min="7" max="12" width="54" style="89" customWidth="1"/>
    <col min="13" max="13" width="2" style="89" customWidth="1"/>
    <col min="14" max="16384" width="9.36328125" style="89"/>
  </cols>
  <sheetData>
    <row r="1" spans="2:13" ht="14.5" thickBot="1" x14ac:dyDescent="0.4"/>
    <row r="2" spans="2:13" ht="14.5" thickBot="1" x14ac:dyDescent="0.4">
      <c r="B2" s="90"/>
      <c r="C2" s="91"/>
      <c r="D2" s="91"/>
      <c r="E2" s="91"/>
      <c r="F2" s="91"/>
      <c r="G2" s="91"/>
      <c r="H2" s="91"/>
      <c r="I2" s="91"/>
      <c r="J2" s="91"/>
      <c r="K2" s="91"/>
      <c r="L2" s="91"/>
      <c r="M2" s="92"/>
    </row>
    <row r="3" spans="2:13" s="28" customFormat="1" ht="38" customHeight="1" thickBot="1" x14ac:dyDescent="0.4">
      <c r="B3" s="32"/>
      <c r="C3" s="593" t="s">
        <v>662</v>
      </c>
      <c r="D3" s="594"/>
      <c r="E3" s="594"/>
      <c r="F3" s="594"/>
      <c r="G3" s="595"/>
      <c r="H3" s="93"/>
      <c r="I3" s="93"/>
      <c r="J3" s="93"/>
      <c r="K3" s="93"/>
      <c r="L3" s="93"/>
      <c r="M3" s="94"/>
    </row>
    <row r="4" spans="2:13" s="28" customFormat="1" x14ac:dyDescent="0.35">
      <c r="B4" s="32"/>
      <c r="C4" s="93"/>
      <c r="D4" s="93"/>
      <c r="E4" s="93"/>
      <c r="F4" s="93"/>
      <c r="G4" s="93"/>
      <c r="H4" s="93"/>
      <c r="I4" s="93"/>
      <c r="J4" s="93"/>
      <c r="K4" s="93"/>
      <c r="L4" s="93"/>
      <c r="M4" s="94"/>
    </row>
    <row r="5" spans="2:13" x14ac:dyDescent="0.35">
      <c r="B5" s="95"/>
      <c r="C5" s="96" t="s">
        <v>661</v>
      </c>
      <c r="D5" s="97"/>
      <c r="E5" s="97"/>
      <c r="F5" s="97"/>
      <c r="G5" s="97"/>
      <c r="H5" s="97"/>
      <c r="I5" s="97"/>
      <c r="J5" s="97"/>
      <c r="K5" s="97"/>
      <c r="L5" s="97"/>
      <c r="M5" s="98"/>
    </row>
    <row r="6" spans="2:13" ht="14.5" thickBot="1" x14ac:dyDescent="0.4">
      <c r="B6" s="95"/>
      <c r="C6" s="97"/>
      <c r="D6" s="97"/>
      <c r="E6" s="97"/>
      <c r="F6" s="97"/>
      <c r="G6" s="97"/>
      <c r="H6" s="97"/>
      <c r="I6" s="97"/>
      <c r="J6" s="97"/>
      <c r="K6" s="97"/>
      <c r="L6" s="97"/>
      <c r="M6" s="98"/>
    </row>
    <row r="7" spans="2:13" ht="51" customHeight="1" thickBot="1" x14ac:dyDescent="0.4">
      <c r="B7" s="95"/>
      <c r="C7" s="99" t="s">
        <v>735</v>
      </c>
      <c r="D7" s="609"/>
      <c r="E7" s="609"/>
      <c r="F7" s="609"/>
      <c r="G7" s="610"/>
      <c r="H7" s="97"/>
      <c r="I7" s="97"/>
      <c r="J7" s="97"/>
      <c r="K7" s="97"/>
      <c r="L7" s="97"/>
      <c r="M7" s="98"/>
    </row>
    <row r="8" spans="2:13" ht="14.5" thickBot="1" x14ac:dyDescent="0.4">
      <c r="B8" s="95"/>
      <c r="C8" s="97"/>
      <c r="D8" s="97"/>
      <c r="E8" s="97"/>
      <c r="F8" s="97"/>
      <c r="G8" s="97"/>
      <c r="H8" s="97"/>
      <c r="I8" s="97"/>
      <c r="J8" s="97"/>
      <c r="K8" s="97"/>
      <c r="L8" s="97"/>
      <c r="M8" s="98"/>
    </row>
    <row r="9" spans="2:13" s="102" customFormat="1" ht="114" customHeight="1" x14ac:dyDescent="0.35">
      <c r="B9" s="100"/>
      <c r="C9" s="81" t="s">
        <v>736</v>
      </c>
      <c r="D9" s="508" t="s">
        <v>737</v>
      </c>
      <c r="E9" s="508" t="s">
        <v>738</v>
      </c>
      <c r="F9" s="508" t="s">
        <v>660</v>
      </c>
      <c r="G9" s="523" t="s">
        <v>739</v>
      </c>
      <c r="H9" s="523" t="s">
        <v>740</v>
      </c>
      <c r="I9" s="523" t="s">
        <v>659</v>
      </c>
      <c r="J9" s="523" t="s">
        <v>741</v>
      </c>
      <c r="K9" s="523" t="s">
        <v>742</v>
      </c>
      <c r="L9" s="524" t="s">
        <v>743</v>
      </c>
      <c r="M9" s="101"/>
    </row>
    <row r="10" spans="2:13" ht="81" customHeight="1" x14ac:dyDescent="0.35">
      <c r="B10" s="95"/>
      <c r="C10" s="518" t="s">
        <v>658</v>
      </c>
      <c r="D10" s="509"/>
      <c r="E10" s="85"/>
      <c r="F10" s="509" t="s">
        <v>966</v>
      </c>
      <c r="G10" s="509" t="s">
        <v>891</v>
      </c>
      <c r="H10" s="509" t="s">
        <v>969</v>
      </c>
      <c r="I10" s="509" t="s">
        <v>970</v>
      </c>
      <c r="J10" s="509" t="s">
        <v>955</v>
      </c>
      <c r="K10" s="525"/>
      <c r="L10" s="526" t="s">
        <v>956</v>
      </c>
      <c r="M10" s="103"/>
    </row>
    <row r="11" spans="2:13" ht="104" customHeight="1" x14ac:dyDescent="0.35">
      <c r="B11" s="95"/>
      <c r="C11" s="518" t="s">
        <v>657</v>
      </c>
      <c r="D11" s="85"/>
      <c r="E11" s="85"/>
      <c r="F11" s="509" t="s">
        <v>967</v>
      </c>
      <c r="G11" s="525" t="s">
        <v>968</v>
      </c>
      <c r="H11" s="509" t="s">
        <v>957</v>
      </c>
      <c r="I11" s="509" t="s">
        <v>971</v>
      </c>
      <c r="J11" s="525" t="s">
        <v>958</v>
      </c>
      <c r="K11" s="509"/>
      <c r="L11" s="510"/>
      <c r="M11" s="103"/>
    </row>
    <row r="12" spans="2:13" ht="99" customHeight="1" x14ac:dyDescent="0.35">
      <c r="B12" s="95"/>
      <c r="C12" s="518" t="s">
        <v>656</v>
      </c>
      <c r="D12" s="85"/>
      <c r="E12" s="85"/>
      <c r="F12" s="509" t="s">
        <v>975</v>
      </c>
      <c r="G12" s="525" t="s">
        <v>976</v>
      </c>
      <c r="H12" s="509" t="s">
        <v>974</v>
      </c>
      <c r="I12" s="509" t="s">
        <v>973</v>
      </c>
      <c r="J12" s="525" t="s">
        <v>972</v>
      </c>
      <c r="K12" s="509"/>
      <c r="L12" s="510"/>
      <c r="M12" s="103"/>
    </row>
    <row r="13" spans="2:13" ht="50" customHeight="1" x14ac:dyDescent="0.35">
      <c r="B13" s="95"/>
      <c r="C13" s="518" t="s">
        <v>655</v>
      </c>
      <c r="D13" s="85"/>
      <c r="E13" s="85"/>
      <c r="F13" s="509" t="s">
        <v>898</v>
      </c>
      <c r="G13" s="527" t="s">
        <v>784</v>
      </c>
      <c r="H13" s="527" t="s">
        <v>784</v>
      </c>
      <c r="I13" s="527" t="s">
        <v>784</v>
      </c>
      <c r="J13" s="527" t="s">
        <v>784</v>
      </c>
      <c r="K13" s="527" t="s">
        <v>784</v>
      </c>
      <c r="L13" s="510"/>
      <c r="M13" s="103"/>
    </row>
    <row r="14" spans="2:13" ht="123" customHeight="1" x14ac:dyDescent="0.35">
      <c r="B14" s="95"/>
      <c r="C14" s="518" t="s">
        <v>654</v>
      </c>
      <c r="D14" s="85"/>
      <c r="E14" s="85"/>
      <c r="F14" s="525" t="s">
        <v>892</v>
      </c>
      <c r="G14" s="525" t="s">
        <v>977</v>
      </c>
      <c r="H14" s="509" t="s">
        <v>959</v>
      </c>
      <c r="I14" s="509" t="s">
        <v>978</v>
      </c>
      <c r="J14" s="525" t="s">
        <v>960</v>
      </c>
      <c r="K14" s="509" t="s">
        <v>963</v>
      </c>
      <c r="L14" s="510"/>
      <c r="M14" s="103"/>
    </row>
    <row r="15" spans="2:13" ht="50" customHeight="1" x14ac:dyDescent="0.35">
      <c r="B15" s="95"/>
      <c r="C15" s="518" t="s">
        <v>653</v>
      </c>
      <c r="D15" s="85"/>
      <c r="E15" s="85"/>
      <c r="F15" s="169" t="s">
        <v>979</v>
      </c>
      <c r="G15" s="527" t="s">
        <v>784</v>
      </c>
      <c r="H15" s="527" t="s">
        <v>784</v>
      </c>
      <c r="I15" s="527" t="s">
        <v>784</v>
      </c>
      <c r="J15" s="527" t="s">
        <v>784</v>
      </c>
      <c r="K15" s="527" t="s">
        <v>784</v>
      </c>
      <c r="L15" s="510"/>
      <c r="M15" s="103"/>
    </row>
    <row r="16" spans="2:13" ht="50" customHeight="1" x14ac:dyDescent="0.35">
      <c r="B16" s="95"/>
      <c r="C16" s="518" t="s">
        <v>652</v>
      </c>
      <c r="D16" s="85"/>
      <c r="E16" s="85"/>
      <c r="F16" s="509" t="s">
        <v>784</v>
      </c>
      <c r="G16" s="527" t="s">
        <v>784</v>
      </c>
      <c r="H16" s="527" t="s">
        <v>784</v>
      </c>
      <c r="I16" s="527" t="s">
        <v>784</v>
      </c>
      <c r="J16" s="527" t="s">
        <v>784</v>
      </c>
      <c r="K16" s="527" t="s">
        <v>784</v>
      </c>
      <c r="L16" s="510"/>
      <c r="M16" s="103"/>
    </row>
    <row r="17" spans="2:13" ht="72" customHeight="1" x14ac:dyDescent="0.35">
      <c r="B17" s="95"/>
      <c r="C17" s="518" t="s">
        <v>651</v>
      </c>
      <c r="D17" s="85"/>
      <c r="E17" s="85"/>
      <c r="F17" s="528" t="s">
        <v>1103</v>
      </c>
      <c r="G17" s="532" t="s">
        <v>1104</v>
      </c>
      <c r="H17" s="509" t="s">
        <v>1107</v>
      </c>
      <c r="I17" s="509" t="s">
        <v>1108</v>
      </c>
      <c r="J17" s="527" t="s">
        <v>784</v>
      </c>
      <c r="K17" s="509"/>
      <c r="L17" s="510"/>
      <c r="M17" s="103"/>
    </row>
    <row r="18" spans="2:13" ht="122" customHeight="1" x14ac:dyDescent="0.35">
      <c r="B18" s="95"/>
      <c r="C18" s="518" t="s">
        <v>650</v>
      </c>
      <c r="D18" s="85"/>
      <c r="E18" s="85"/>
      <c r="F18" s="531" t="s">
        <v>1116</v>
      </c>
      <c r="G18" s="533" t="s">
        <v>1105</v>
      </c>
      <c r="H18" s="537" t="s">
        <v>1119</v>
      </c>
      <c r="I18" s="528" t="s">
        <v>1109</v>
      </c>
      <c r="J18" s="528" t="s">
        <v>1111</v>
      </c>
      <c r="K18" s="509"/>
      <c r="L18" s="510"/>
      <c r="M18" s="103"/>
    </row>
    <row r="19" spans="2:13" ht="122" customHeight="1" x14ac:dyDescent="0.35">
      <c r="B19" s="95"/>
      <c r="C19" s="518" t="s">
        <v>649</v>
      </c>
      <c r="D19" s="85"/>
      <c r="E19" s="85"/>
      <c r="F19" s="531" t="s">
        <v>1117</v>
      </c>
      <c r="G19" s="533" t="s">
        <v>1106</v>
      </c>
      <c r="H19" s="537" t="s">
        <v>1120</v>
      </c>
      <c r="I19" s="528" t="s">
        <v>1110</v>
      </c>
      <c r="J19" s="528" t="s">
        <v>1122</v>
      </c>
      <c r="K19" s="509"/>
      <c r="L19" s="510"/>
      <c r="M19" s="103"/>
    </row>
    <row r="20" spans="2:13" ht="122" customHeight="1" x14ac:dyDescent="0.35">
      <c r="B20" s="95"/>
      <c r="C20" s="518" t="s">
        <v>648</v>
      </c>
      <c r="D20" s="85"/>
      <c r="E20" s="85"/>
      <c r="F20" s="528" t="s">
        <v>897</v>
      </c>
      <c r="G20" s="534" t="s">
        <v>1118</v>
      </c>
      <c r="H20" s="528" t="s">
        <v>980</v>
      </c>
      <c r="I20" s="528" t="s">
        <v>1121</v>
      </c>
      <c r="J20" s="528" t="s">
        <v>958</v>
      </c>
      <c r="K20" s="509"/>
      <c r="L20" s="510"/>
      <c r="M20" s="103"/>
    </row>
    <row r="21" spans="2:13" ht="133" customHeight="1" x14ac:dyDescent="0.35">
      <c r="B21" s="95"/>
      <c r="C21" s="518" t="s">
        <v>647</v>
      </c>
      <c r="D21" s="85"/>
      <c r="E21" s="85"/>
      <c r="F21" s="509" t="s">
        <v>894</v>
      </c>
      <c r="G21" s="528" t="s">
        <v>895</v>
      </c>
      <c r="H21" s="509" t="s">
        <v>896</v>
      </c>
      <c r="I21" s="509" t="s">
        <v>962</v>
      </c>
      <c r="J21" s="509" t="s">
        <v>961</v>
      </c>
      <c r="K21" s="509"/>
      <c r="L21" s="510"/>
      <c r="M21" s="103"/>
    </row>
    <row r="22" spans="2:13" ht="211" customHeight="1" x14ac:dyDescent="0.35">
      <c r="B22" s="95"/>
      <c r="C22" s="518" t="s">
        <v>646</v>
      </c>
      <c r="D22" s="85"/>
      <c r="E22" s="85"/>
      <c r="F22" s="525" t="s">
        <v>893</v>
      </c>
      <c r="G22" s="528" t="s">
        <v>965</v>
      </c>
      <c r="H22" s="529" t="s">
        <v>981</v>
      </c>
      <c r="I22" s="509" t="s">
        <v>982</v>
      </c>
      <c r="J22" s="509" t="s">
        <v>983</v>
      </c>
      <c r="K22" s="525"/>
      <c r="L22" s="526"/>
      <c r="M22" s="103"/>
    </row>
    <row r="23" spans="2:13" ht="50" customHeight="1" x14ac:dyDescent="0.35">
      <c r="B23" s="95"/>
      <c r="C23" s="518" t="s">
        <v>645</v>
      </c>
      <c r="D23" s="85"/>
      <c r="E23" s="85"/>
      <c r="F23" s="509" t="s">
        <v>785</v>
      </c>
      <c r="G23" s="535" t="s">
        <v>784</v>
      </c>
      <c r="H23" s="527" t="s">
        <v>784</v>
      </c>
      <c r="I23" s="527" t="s">
        <v>784</v>
      </c>
      <c r="J23" s="527" t="s">
        <v>784</v>
      </c>
      <c r="K23" s="527" t="s">
        <v>784</v>
      </c>
      <c r="L23" s="510"/>
      <c r="M23" s="103"/>
    </row>
    <row r="24" spans="2:13" ht="50" customHeight="1" thickBot="1" x14ac:dyDescent="0.4">
      <c r="B24" s="95"/>
      <c r="C24" s="513" t="s">
        <v>644</v>
      </c>
      <c r="D24" s="88"/>
      <c r="E24" s="88"/>
      <c r="F24" s="511" t="s">
        <v>964</v>
      </c>
      <c r="G24" s="536" t="s">
        <v>784</v>
      </c>
      <c r="H24" s="530" t="s">
        <v>784</v>
      </c>
      <c r="I24" s="530" t="s">
        <v>784</v>
      </c>
      <c r="J24" s="530" t="s">
        <v>784</v>
      </c>
      <c r="K24" s="530" t="s">
        <v>784</v>
      </c>
      <c r="L24" s="512"/>
      <c r="M24" s="103"/>
    </row>
    <row r="25" spans="2:13" x14ac:dyDescent="0.35">
      <c r="B25" s="95"/>
      <c r="C25" s="97"/>
      <c r="D25" s="97"/>
      <c r="E25" s="97"/>
      <c r="F25" s="97"/>
      <c r="G25" s="97"/>
      <c r="H25" s="97"/>
      <c r="I25" s="97"/>
      <c r="J25" s="97"/>
      <c r="K25" s="97"/>
      <c r="L25" s="97"/>
      <c r="M25" s="98"/>
    </row>
    <row r="26" spans="2:13" x14ac:dyDescent="0.35">
      <c r="B26" s="95"/>
      <c r="C26" s="97"/>
      <c r="D26" s="97"/>
      <c r="E26" s="97"/>
      <c r="F26" s="97"/>
      <c r="G26" s="97"/>
      <c r="H26" s="97"/>
      <c r="I26" s="97"/>
      <c r="J26" s="97"/>
      <c r="K26" s="97"/>
      <c r="L26" s="97"/>
      <c r="M26" s="98"/>
    </row>
    <row r="27" spans="2:13" x14ac:dyDescent="0.35">
      <c r="B27" s="95"/>
      <c r="C27" s="96" t="s">
        <v>643</v>
      </c>
      <c r="D27" s="97"/>
      <c r="E27" s="97"/>
      <c r="F27" s="97"/>
      <c r="G27" s="97"/>
      <c r="H27" s="97"/>
      <c r="I27" s="97"/>
      <c r="J27" s="97"/>
      <c r="K27" s="97"/>
      <c r="L27" s="97"/>
      <c r="M27" s="98"/>
    </row>
    <row r="28" spans="2:13" ht="14.5" thickBot="1" x14ac:dyDescent="0.4">
      <c r="B28" s="95"/>
      <c r="C28" s="96"/>
      <c r="D28" s="97"/>
      <c r="E28" s="97"/>
      <c r="F28" s="97"/>
      <c r="G28" s="97"/>
      <c r="H28" s="97"/>
      <c r="I28" s="97"/>
      <c r="J28" s="97"/>
      <c r="K28" s="97"/>
      <c r="L28" s="97"/>
      <c r="M28" s="98"/>
    </row>
    <row r="29" spans="2:13" ht="40.25" customHeight="1" x14ac:dyDescent="0.35">
      <c r="B29" s="95"/>
      <c r="C29" s="596" t="s">
        <v>642</v>
      </c>
      <c r="D29" s="597"/>
      <c r="E29" s="602" t="s">
        <v>11</v>
      </c>
      <c r="F29" s="602"/>
      <c r="G29" s="603"/>
      <c r="H29" s="97"/>
      <c r="I29" s="97"/>
      <c r="J29" s="97"/>
      <c r="K29" s="97"/>
      <c r="L29" s="97"/>
      <c r="M29" s="98"/>
    </row>
    <row r="30" spans="2:13" ht="40.25" customHeight="1" x14ac:dyDescent="0.35">
      <c r="B30" s="95"/>
      <c r="C30" s="598" t="s">
        <v>641</v>
      </c>
      <c r="D30" s="599"/>
      <c r="E30" s="604" t="s">
        <v>984</v>
      </c>
      <c r="F30" s="604"/>
      <c r="G30" s="605"/>
      <c r="H30" s="97"/>
      <c r="I30" s="97"/>
      <c r="J30" s="97"/>
      <c r="K30" s="97"/>
      <c r="L30" s="97"/>
      <c r="M30" s="98"/>
    </row>
    <row r="31" spans="2:13" ht="54" customHeight="1" thickBot="1" x14ac:dyDescent="0.4">
      <c r="B31" s="95"/>
      <c r="C31" s="600" t="s">
        <v>640</v>
      </c>
      <c r="D31" s="601"/>
      <c r="E31" s="606" t="s">
        <v>985</v>
      </c>
      <c r="F31" s="607"/>
      <c r="G31" s="608"/>
      <c r="H31" s="97"/>
      <c r="I31" s="97"/>
      <c r="J31" s="97"/>
      <c r="K31" s="97"/>
      <c r="L31" s="97"/>
      <c r="M31" s="98"/>
    </row>
    <row r="32" spans="2:13" x14ac:dyDescent="0.35">
      <c r="B32" s="95"/>
      <c r="C32" s="104"/>
      <c r="D32" s="97"/>
      <c r="E32" s="97"/>
      <c r="F32" s="97"/>
      <c r="G32" s="97"/>
      <c r="H32" s="97"/>
      <c r="I32" s="97"/>
      <c r="J32" s="97"/>
      <c r="K32" s="97"/>
      <c r="L32" s="97"/>
      <c r="M32" s="98"/>
    </row>
    <row r="33" spans="2:18" x14ac:dyDescent="0.35">
      <c r="B33" s="95"/>
      <c r="C33" s="104"/>
      <c r="D33" s="97"/>
      <c r="E33" s="97"/>
      <c r="F33" s="97"/>
      <c r="G33" s="97"/>
      <c r="H33" s="97"/>
      <c r="I33" s="97"/>
      <c r="J33" s="97"/>
      <c r="K33" s="97"/>
      <c r="L33" s="97"/>
      <c r="M33" s="98"/>
    </row>
    <row r="34" spans="2:18" x14ac:dyDescent="0.35">
      <c r="B34" s="95"/>
      <c r="C34" s="619" t="s">
        <v>639</v>
      </c>
      <c r="D34" s="619"/>
      <c r="E34" s="96"/>
      <c r="F34" s="96"/>
      <c r="G34" s="96"/>
      <c r="H34" s="96"/>
      <c r="I34" s="96"/>
      <c r="J34" s="96"/>
      <c r="K34" s="96"/>
      <c r="L34" s="96"/>
      <c r="M34" s="105"/>
      <c r="N34" s="106"/>
      <c r="O34" s="106"/>
      <c r="P34" s="106"/>
      <c r="Q34" s="106"/>
      <c r="R34" s="106"/>
    </row>
    <row r="35" spans="2:18" ht="14.5" thickBot="1" x14ac:dyDescent="0.4">
      <c r="B35" s="95"/>
      <c r="C35" s="107"/>
      <c r="D35" s="96"/>
      <c r="E35" s="96"/>
      <c r="F35" s="96"/>
      <c r="G35" s="96"/>
      <c r="H35" s="96"/>
      <c r="I35" s="96"/>
      <c r="J35" s="96"/>
      <c r="K35" s="96"/>
      <c r="L35" s="96"/>
      <c r="M35" s="105"/>
      <c r="N35" s="106"/>
      <c r="O35" s="106"/>
      <c r="P35" s="106"/>
      <c r="Q35" s="106"/>
      <c r="R35" s="106"/>
    </row>
    <row r="36" spans="2:18" ht="40.25" customHeight="1" x14ac:dyDescent="0.35">
      <c r="B36" s="95"/>
      <c r="C36" s="596" t="s">
        <v>638</v>
      </c>
      <c r="D36" s="597"/>
      <c r="E36" s="617"/>
      <c r="F36" s="617"/>
      <c r="G36" s="618"/>
      <c r="H36" s="97"/>
      <c r="I36" s="97"/>
      <c r="J36" s="97"/>
      <c r="K36" s="97"/>
      <c r="L36" s="97"/>
      <c r="M36" s="98"/>
    </row>
    <row r="37" spans="2:18" ht="46.5" customHeight="1" thickBot="1" x14ac:dyDescent="0.4">
      <c r="B37" s="95"/>
      <c r="C37" s="600" t="s">
        <v>637</v>
      </c>
      <c r="D37" s="601"/>
      <c r="E37" s="615"/>
      <c r="F37" s="615"/>
      <c r="G37" s="616"/>
      <c r="H37" s="97"/>
      <c r="I37" s="97"/>
      <c r="J37" s="97"/>
      <c r="K37" s="97"/>
      <c r="L37" s="97"/>
      <c r="M37" s="98"/>
    </row>
    <row r="38" spans="2:18" x14ac:dyDescent="0.35">
      <c r="B38" s="95"/>
      <c r="C38" s="104"/>
      <c r="D38" s="97"/>
      <c r="E38" s="97"/>
      <c r="F38" s="97"/>
      <c r="G38" s="97"/>
      <c r="H38" s="97"/>
      <c r="I38" s="97"/>
      <c r="J38" s="97"/>
      <c r="K38" s="97"/>
      <c r="L38" s="97"/>
      <c r="M38" s="98"/>
    </row>
    <row r="39" spans="2:18" x14ac:dyDescent="0.35">
      <c r="B39" s="95"/>
      <c r="C39" s="104"/>
      <c r="D39" s="97"/>
      <c r="E39" s="97"/>
      <c r="F39" s="97"/>
      <c r="G39" s="97"/>
      <c r="H39" s="97"/>
      <c r="I39" s="97"/>
      <c r="J39" s="97"/>
      <c r="K39" s="97"/>
      <c r="L39" s="97"/>
      <c r="M39" s="98"/>
    </row>
    <row r="40" spans="2:18" ht="15" customHeight="1" x14ac:dyDescent="0.35">
      <c r="B40" s="95"/>
      <c r="C40" s="619" t="s">
        <v>636</v>
      </c>
      <c r="D40" s="619"/>
      <c r="E40" s="107"/>
      <c r="F40" s="107"/>
      <c r="G40" s="107"/>
      <c r="H40" s="107"/>
      <c r="I40" s="107"/>
      <c r="J40" s="107"/>
      <c r="K40" s="107"/>
      <c r="L40" s="107"/>
      <c r="M40" s="108"/>
      <c r="N40" s="109"/>
      <c r="O40" s="109"/>
      <c r="P40" s="109"/>
      <c r="Q40" s="109"/>
      <c r="R40" s="109"/>
    </row>
    <row r="41" spans="2:18" ht="14.5" thickBot="1" x14ac:dyDescent="0.4">
      <c r="B41" s="95"/>
      <c r="C41" s="107"/>
      <c r="D41" s="107"/>
      <c r="E41" s="107"/>
      <c r="F41" s="107"/>
      <c r="G41" s="107"/>
      <c r="H41" s="107"/>
      <c r="I41" s="107"/>
      <c r="J41" s="107"/>
      <c r="K41" s="107"/>
      <c r="L41" s="107"/>
      <c r="M41" s="108"/>
      <c r="N41" s="109"/>
      <c r="O41" s="109"/>
      <c r="P41" s="109"/>
      <c r="Q41" s="109"/>
      <c r="R41" s="109"/>
    </row>
    <row r="42" spans="2:18" ht="55.5" customHeight="1" x14ac:dyDescent="0.35">
      <c r="B42" s="95"/>
      <c r="C42" s="596" t="s">
        <v>986</v>
      </c>
      <c r="D42" s="597"/>
      <c r="E42" s="611" t="s">
        <v>995</v>
      </c>
      <c r="F42" s="602"/>
      <c r="G42" s="603"/>
      <c r="H42" s="97"/>
      <c r="I42" s="97"/>
      <c r="J42" s="97"/>
      <c r="K42" s="97"/>
      <c r="L42" s="97"/>
      <c r="M42" s="98"/>
    </row>
    <row r="43" spans="2:18" ht="40.25" customHeight="1" x14ac:dyDescent="0.35">
      <c r="B43" s="95"/>
      <c r="C43" s="598" t="s">
        <v>635</v>
      </c>
      <c r="D43" s="599"/>
      <c r="E43" s="612" t="s">
        <v>954</v>
      </c>
      <c r="F43" s="612"/>
      <c r="G43" s="613"/>
      <c r="H43" s="97"/>
      <c r="I43" s="97"/>
      <c r="J43" s="97"/>
      <c r="K43" s="97"/>
      <c r="L43" s="97"/>
      <c r="M43" s="98"/>
    </row>
    <row r="44" spans="2:18" ht="53.25" customHeight="1" x14ac:dyDescent="0.35">
      <c r="B44" s="95"/>
      <c r="C44" s="598" t="s">
        <v>987</v>
      </c>
      <c r="D44" s="599"/>
      <c r="E44" s="612" t="s">
        <v>996</v>
      </c>
      <c r="F44" s="604"/>
      <c r="G44" s="605"/>
      <c r="H44" s="97"/>
      <c r="I44" s="97"/>
      <c r="J44" s="97"/>
      <c r="K44" s="97"/>
      <c r="L44" s="97"/>
      <c r="M44" s="98"/>
    </row>
    <row r="45" spans="2:18" ht="40.25" customHeight="1" thickBot="1" x14ac:dyDescent="0.4">
      <c r="B45" s="95"/>
      <c r="C45" s="600" t="s">
        <v>634</v>
      </c>
      <c r="D45" s="601"/>
      <c r="E45" s="606" t="s">
        <v>997</v>
      </c>
      <c r="F45" s="606"/>
      <c r="G45" s="614"/>
      <c r="H45" s="97"/>
      <c r="I45" s="97"/>
      <c r="J45" s="97"/>
      <c r="K45" s="97"/>
      <c r="L45" s="97"/>
      <c r="M45" s="98"/>
    </row>
    <row r="46" spans="2:18" x14ac:dyDescent="0.35">
      <c r="B46" s="95"/>
      <c r="C46" s="104"/>
      <c r="D46" s="97"/>
      <c r="E46" s="97"/>
      <c r="F46" s="97"/>
      <c r="G46" s="97"/>
      <c r="H46" s="97"/>
      <c r="I46" s="97"/>
      <c r="J46" s="97"/>
      <c r="K46" s="97"/>
      <c r="L46" s="97"/>
      <c r="M46" s="98"/>
    </row>
    <row r="47" spans="2:18" x14ac:dyDescent="0.35">
      <c r="B47" s="95"/>
      <c r="C47" s="97"/>
      <c r="D47" s="97"/>
      <c r="E47" s="97"/>
      <c r="F47" s="97"/>
      <c r="G47" s="97"/>
      <c r="H47" s="97"/>
      <c r="I47" s="97"/>
      <c r="J47" s="97"/>
      <c r="K47" s="97"/>
      <c r="L47" s="97"/>
      <c r="M47" s="98"/>
    </row>
    <row r="48" spans="2:18" x14ac:dyDescent="0.35">
      <c r="B48" s="95"/>
      <c r="C48" s="96" t="s">
        <v>988</v>
      </c>
      <c r="D48" s="97"/>
      <c r="E48" s="97"/>
      <c r="F48" s="97"/>
      <c r="G48" s="97"/>
      <c r="H48" s="97"/>
      <c r="I48" s="97"/>
      <c r="J48" s="97"/>
      <c r="K48" s="97"/>
      <c r="L48" s="97"/>
      <c r="M48" s="98"/>
    </row>
    <row r="49" spans="2:20" ht="14.5" thickBot="1" x14ac:dyDescent="0.4">
      <c r="B49" s="95"/>
      <c r="C49" s="97"/>
      <c r="D49" s="104"/>
      <c r="E49" s="97"/>
      <c r="F49" s="97"/>
      <c r="G49" s="97"/>
      <c r="H49" s="97"/>
      <c r="I49" s="97"/>
      <c r="J49" s="97"/>
      <c r="K49" s="97"/>
      <c r="L49" s="97"/>
      <c r="M49" s="98"/>
    </row>
    <row r="50" spans="2:20" ht="50" customHeight="1" x14ac:dyDescent="0.35">
      <c r="B50" s="95"/>
      <c r="C50" s="596" t="s">
        <v>770</v>
      </c>
      <c r="D50" s="597"/>
      <c r="E50" s="624"/>
      <c r="F50" s="624"/>
      <c r="G50" s="625"/>
      <c r="H50" s="104"/>
      <c r="I50" s="104"/>
      <c r="J50" s="104"/>
      <c r="K50" s="104"/>
      <c r="L50" s="104"/>
      <c r="M50" s="103"/>
      <c r="N50" s="110"/>
      <c r="O50" s="110"/>
      <c r="P50" s="110"/>
      <c r="Q50" s="110"/>
      <c r="R50" s="110"/>
      <c r="S50" s="110"/>
      <c r="T50" s="110"/>
    </row>
    <row r="51" spans="2:20" ht="50" customHeight="1" x14ac:dyDescent="0.35">
      <c r="B51" s="95"/>
      <c r="C51" s="598" t="s">
        <v>633</v>
      </c>
      <c r="D51" s="599"/>
      <c r="E51" s="620"/>
      <c r="F51" s="620"/>
      <c r="G51" s="621"/>
      <c r="H51" s="104"/>
      <c r="I51" s="104"/>
      <c r="J51" s="104"/>
      <c r="K51" s="104"/>
      <c r="L51" s="104"/>
      <c r="M51" s="103"/>
      <c r="N51" s="110"/>
      <c r="O51" s="110"/>
      <c r="P51" s="110"/>
      <c r="Q51" s="110"/>
      <c r="R51" s="110"/>
      <c r="S51" s="110"/>
      <c r="T51" s="110"/>
    </row>
    <row r="52" spans="2:20" ht="50" customHeight="1" thickBot="1" x14ac:dyDescent="0.4">
      <c r="B52" s="95"/>
      <c r="C52" s="600" t="s">
        <v>771</v>
      </c>
      <c r="D52" s="601"/>
      <c r="E52" s="622"/>
      <c r="F52" s="622"/>
      <c r="G52" s="623"/>
      <c r="H52" s="104"/>
      <c r="I52" s="104"/>
      <c r="J52" s="104"/>
      <c r="K52" s="104"/>
      <c r="L52" s="104"/>
      <c r="M52" s="103"/>
      <c r="N52" s="110"/>
      <c r="O52" s="110"/>
      <c r="P52" s="110"/>
      <c r="Q52" s="110"/>
      <c r="R52" s="110"/>
      <c r="S52" s="110"/>
      <c r="T52" s="110"/>
    </row>
    <row r="53" spans="2:20" s="28" customFormat="1" ht="15" customHeight="1" thickBot="1" x14ac:dyDescent="0.4">
      <c r="B53" s="32"/>
      <c r="C53" s="111"/>
      <c r="D53" s="111"/>
      <c r="E53" s="111"/>
      <c r="F53" s="111"/>
      <c r="G53" s="111"/>
      <c r="H53" s="111"/>
      <c r="I53" s="111"/>
      <c r="J53" s="111"/>
      <c r="K53" s="111"/>
      <c r="L53" s="111"/>
      <c r="M53" s="112"/>
    </row>
    <row r="54" spans="2:20" s="106" customFormat="1" ht="87.75" customHeight="1" x14ac:dyDescent="0.35">
      <c r="B54" s="113"/>
      <c r="C54" s="81" t="s">
        <v>989</v>
      </c>
      <c r="D54" s="82" t="s">
        <v>632</v>
      </c>
      <c r="E54" s="82" t="s">
        <v>631</v>
      </c>
      <c r="F54" s="82" t="s">
        <v>630</v>
      </c>
      <c r="G54" s="82" t="s">
        <v>772</v>
      </c>
      <c r="H54" s="82" t="s">
        <v>629</v>
      </c>
      <c r="I54" s="82" t="s">
        <v>628</v>
      </c>
      <c r="J54" s="83" t="s">
        <v>627</v>
      </c>
      <c r="K54" s="107"/>
      <c r="L54" s="107"/>
      <c r="M54" s="108"/>
      <c r="N54" s="109"/>
      <c r="O54" s="109"/>
      <c r="P54" s="109"/>
      <c r="Q54" s="109"/>
      <c r="R54" s="109"/>
      <c r="S54" s="109"/>
      <c r="T54" s="109"/>
    </row>
    <row r="55" spans="2:20" ht="30" customHeight="1" x14ac:dyDescent="0.35">
      <c r="B55" s="95"/>
      <c r="C55" s="114" t="s">
        <v>990</v>
      </c>
      <c r="D55" s="115"/>
      <c r="E55" s="115"/>
      <c r="F55" s="115"/>
      <c r="G55" s="115"/>
      <c r="H55" s="115"/>
      <c r="I55" s="115"/>
      <c r="J55" s="116"/>
      <c r="K55" s="104"/>
      <c r="L55" s="104"/>
      <c r="M55" s="103"/>
      <c r="N55" s="110"/>
      <c r="O55" s="110"/>
      <c r="P55" s="110"/>
      <c r="Q55" s="110"/>
      <c r="R55" s="110"/>
      <c r="S55" s="110"/>
      <c r="T55" s="110"/>
    </row>
    <row r="56" spans="2:20" ht="30" customHeight="1" x14ac:dyDescent="0.35">
      <c r="B56" s="95"/>
      <c r="C56" s="114" t="s">
        <v>991</v>
      </c>
      <c r="D56" s="115"/>
      <c r="E56" s="115"/>
      <c r="F56" s="115"/>
      <c r="G56" s="115"/>
      <c r="H56" s="115"/>
      <c r="I56" s="115"/>
      <c r="J56" s="116"/>
      <c r="K56" s="104"/>
      <c r="L56" s="104"/>
      <c r="M56" s="103"/>
      <c r="N56" s="110"/>
      <c r="O56" s="110"/>
      <c r="P56" s="110"/>
      <c r="Q56" s="110"/>
      <c r="R56" s="110"/>
      <c r="S56" s="110"/>
      <c r="T56" s="110"/>
    </row>
    <row r="57" spans="2:20" ht="30" customHeight="1" x14ac:dyDescent="0.35">
      <c r="B57" s="95"/>
      <c r="C57" s="114" t="s">
        <v>992</v>
      </c>
      <c r="D57" s="115"/>
      <c r="E57" s="115"/>
      <c r="F57" s="115"/>
      <c r="G57" s="115"/>
      <c r="H57" s="115"/>
      <c r="I57" s="115"/>
      <c r="J57" s="116"/>
      <c r="K57" s="104"/>
      <c r="L57" s="104"/>
      <c r="M57" s="103"/>
      <c r="N57" s="110"/>
      <c r="O57" s="110"/>
      <c r="P57" s="110"/>
      <c r="Q57" s="110"/>
      <c r="R57" s="110"/>
      <c r="S57" s="110"/>
      <c r="T57" s="110"/>
    </row>
    <row r="58" spans="2:20" ht="30" customHeight="1" x14ac:dyDescent="0.35">
      <c r="B58" s="95"/>
      <c r="C58" s="114" t="s">
        <v>993</v>
      </c>
      <c r="D58" s="115"/>
      <c r="E58" s="115"/>
      <c r="F58" s="115"/>
      <c r="G58" s="115"/>
      <c r="H58" s="115"/>
      <c r="I58" s="115"/>
      <c r="J58" s="116"/>
      <c r="K58" s="104"/>
      <c r="L58" s="104"/>
      <c r="M58" s="103"/>
      <c r="N58" s="110"/>
      <c r="O58" s="110"/>
      <c r="P58" s="110"/>
      <c r="Q58" s="110"/>
      <c r="R58" s="110"/>
      <c r="S58" s="110"/>
      <c r="T58" s="110"/>
    </row>
    <row r="59" spans="2:20" ht="30" customHeight="1" x14ac:dyDescent="0.35">
      <c r="B59" s="95"/>
      <c r="C59" s="114" t="s">
        <v>994</v>
      </c>
      <c r="D59" s="117"/>
      <c r="E59" s="115"/>
      <c r="F59" s="115"/>
      <c r="G59" s="115"/>
      <c r="H59" s="115"/>
      <c r="I59" s="115"/>
      <c r="J59" s="116"/>
      <c r="K59" s="104"/>
      <c r="L59" s="104"/>
      <c r="M59" s="103"/>
      <c r="N59" s="110"/>
      <c r="O59" s="110"/>
      <c r="P59" s="110"/>
      <c r="Q59" s="110"/>
      <c r="R59" s="110"/>
      <c r="S59" s="110"/>
      <c r="T59" s="110"/>
    </row>
    <row r="60" spans="2:20" ht="30" customHeight="1" thickBot="1" x14ac:dyDescent="0.4">
      <c r="B60" s="95"/>
      <c r="C60" s="118"/>
      <c r="D60" s="119"/>
      <c r="E60" s="120"/>
      <c r="F60" s="120"/>
      <c r="G60" s="120"/>
      <c r="H60" s="120"/>
      <c r="I60" s="120"/>
      <c r="J60" s="121"/>
      <c r="K60" s="104"/>
      <c r="L60" s="104"/>
      <c r="M60" s="103"/>
      <c r="N60" s="110"/>
      <c r="O60" s="110"/>
      <c r="P60" s="110"/>
      <c r="Q60" s="110"/>
      <c r="R60" s="110"/>
      <c r="S60" s="110"/>
      <c r="T60" s="110"/>
    </row>
    <row r="61" spans="2:20" x14ac:dyDescent="0.35">
      <c r="B61" s="95"/>
      <c r="C61" s="97"/>
      <c r="D61" s="97"/>
      <c r="E61" s="97"/>
      <c r="F61" s="97"/>
      <c r="G61" s="97"/>
      <c r="H61" s="97"/>
      <c r="I61" s="97"/>
      <c r="J61" s="97"/>
      <c r="K61" s="97"/>
      <c r="L61" s="97"/>
      <c r="M61" s="98"/>
    </row>
    <row r="62" spans="2:20" x14ac:dyDescent="0.35">
      <c r="B62" s="95"/>
      <c r="C62" s="96" t="s">
        <v>626</v>
      </c>
      <c r="D62" s="97"/>
      <c r="E62" s="97"/>
      <c r="F62" s="97"/>
      <c r="G62" s="97"/>
      <c r="H62" s="97"/>
      <c r="I62" s="97"/>
      <c r="J62" s="97"/>
      <c r="K62" s="97"/>
      <c r="L62" s="97"/>
      <c r="M62" s="98"/>
    </row>
    <row r="63" spans="2:20" ht="14.5" thickBot="1" x14ac:dyDescent="0.4">
      <c r="B63" s="95"/>
      <c r="C63" s="96"/>
      <c r="D63" s="97"/>
      <c r="E63" s="97"/>
      <c r="F63" s="97"/>
      <c r="G63" s="97"/>
      <c r="H63" s="97"/>
      <c r="I63" s="97"/>
      <c r="J63" s="97"/>
      <c r="K63" s="97"/>
      <c r="L63" s="97"/>
      <c r="M63" s="98"/>
    </row>
    <row r="64" spans="2:20" ht="60" customHeight="1" thickBot="1" x14ac:dyDescent="0.4">
      <c r="B64" s="95"/>
      <c r="C64" s="626" t="s">
        <v>625</v>
      </c>
      <c r="D64" s="627"/>
      <c r="E64" s="628"/>
      <c r="F64" s="629"/>
      <c r="G64" s="97"/>
      <c r="H64" s="97"/>
      <c r="I64" s="97"/>
      <c r="J64" s="97"/>
      <c r="K64" s="97"/>
      <c r="L64" s="97"/>
      <c r="M64" s="98"/>
    </row>
    <row r="65" spans="2:13" ht="14.5" thickBot="1" x14ac:dyDescent="0.4">
      <c r="B65" s="95"/>
      <c r="C65" s="122"/>
      <c r="D65" s="122"/>
      <c r="E65" s="97"/>
      <c r="F65" s="97"/>
      <c r="G65" s="97"/>
      <c r="H65" s="97"/>
      <c r="I65" s="97"/>
      <c r="J65" s="97"/>
      <c r="K65" s="97"/>
      <c r="L65" s="97"/>
      <c r="M65" s="98"/>
    </row>
    <row r="66" spans="2:13" ht="45" customHeight="1" x14ac:dyDescent="0.35">
      <c r="B66" s="95"/>
      <c r="C66" s="596" t="s">
        <v>773</v>
      </c>
      <c r="D66" s="597"/>
      <c r="E66" s="630" t="s">
        <v>624</v>
      </c>
      <c r="F66" s="631"/>
      <c r="G66" s="97"/>
      <c r="H66" s="97"/>
      <c r="I66" s="97"/>
      <c r="J66" s="97"/>
      <c r="K66" s="97"/>
      <c r="L66" s="97"/>
      <c r="M66" s="98"/>
    </row>
    <row r="67" spans="2:13" ht="45" customHeight="1" thickBot="1" x14ac:dyDescent="0.4">
      <c r="B67" s="95"/>
      <c r="C67" s="634" t="s">
        <v>1063</v>
      </c>
      <c r="D67" s="635"/>
      <c r="E67" s="632" t="s">
        <v>784</v>
      </c>
      <c r="F67" s="633"/>
      <c r="G67" s="97"/>
      <c r="H67" s="97"/>
      <c r="I67" s="97"/>
      <c r="J67" s="97"/>
      <c r="K67" s="97"/>
      <c r="L67" s="97"/>
      <c r="M67" s="98"/>
    </row>
    <row r="68" spans="2:13" x14ac:dyDescent="0.35">
      <c r="B68" s="95"/>
      <c r="C68" s="123"/>
      <c r="D68" s="123"/>
      <c r="E68" s="123"/>
      <c r="F68" s="123"/>
      <c r="G68" s="123"/>
      <c r="H68" s="123"/>
      <c r="I68" s="123"/>
      <c r="J68" s="123"/>
      <c r="K68" s="123"/>
      <c r="L68" s="123"/>
      <c r="M68" s="124"/>
    </row>
    <row r="69" spans="2:13" ht="14.5" thickBot="1" x14ac:dyDescent="0.4">
      <c r="B69" s="125"/>
      <c r="C69" s="126"/>
      <c r="D69" s="126"/>
      <c r="E69" s="126"/>
      <c r="F69" s="126"/>
      <c r="G69" s="126"/>
      <c r="H69" s="126"/>
      <c r="I69" s="126"/>
      <c r="J69" s="126"/>
      <c r="K69" s="126"/>
      <c r="L69" s="126"/>
      <c r="M69" s="127"/>
    </row>
    <row r="73" spans="2:13" x14ac:dyDescent="0.35">
      <c r="D73" s="128"/>
    </row>
  </sheetData>
  <mergeCells count="34">
    <mergeCell ref="C64:D64"/>
    <mergeCell ref="E64:F64"/>
    <mergeCell ref="C66:D66"/>
    <mergeCell ref="E66:F66"/>
    <mergeCell ref="E67:F67"/>
    <mergeCell ref="C67:D67"/>
    <mergeCell ref="E51:G51"/>
    <mergeCell ref="E52:G52"/>
    <mergeCell ref="E50:G50"/>
    <mergeCell ref="C44:D44"/>
    <mergeCell ref="C45:D45"/>
    <mergeCell ref="C34:D34"/>
    <mergeCell ref="C40:D40"/>
    <mergeCell ref="C50:D50"/>
    <mergeCell ref="C51:D51"/>
    <mergeCell ref="C52:D52"/>
    <mergeCell ref="E42:G42"/>
    <mergeCell ref="E43:G43"/>
    <mergeCell ref="E44:G44"/>
    <mergeCell ref="E45:G45"/>
    <mergeCell ref="C36:D36"/>
    <mergeCell ref="C37:D37"/>
    <mergeCell ref="E37:G37"/>
    <mergeCell ref="E36:G36"/>
    <mergeCell ref="C42:D42"/>
    <mergeCell ref="C43:D43"/>
    <mergeCell ref="C3:G3"/>
    <mergeCell ref="C29:D29"/>
    <mergeCell ref="C30:D30"/>
    <mergeCell ref="C31:D31"/>
    <mergeCell ref="E29:G29"/>
    <mergeCell ref="E30:G30"/>
    <mergeCell ref="E31:G31"/>
    <mergeCell ref="D7:G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6</xdr:row>
                    <xdr:rowOff>292100</xdr:rowOff>
                  </from>
                  <to>
                    <xdr:col>5</xdr:col>
                    <xdr:colOff>3073400</xdr:colOff>
                    <xdr:row>6</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6</xdr:row>
                    <xdr:rowOff>50800</xdr:rowOff>
                  </from>
                  <to>
                    <xdr:col>5</xdr:col>
                    <xdr:colOff>1866900</xdr:colOff>
                    <xdr:row>6</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10</xdr:row>
                    <xdr:rowOff>0</xdr:rowOff>
                  </from>
                  <to>
                    <xdr:col>3</xdr:col>
                    <xdr:colOff>520700</xdr:colOff>
                    <xdr:row>11</xdr:row>
                    <xdr:rowOff>25400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558800</xdr:colOff>
                    <xdr:row>10</xdr:row>
                    <xdr:rowOff>0</xdr:rowOff>
                  </from>
                  <to>
                    <xdr:col>3</xdr:col>
                    <xdr:colOff>1066800</xdr:colOff>
                    <xdr:row>11</xdr:row>
                    <xdr:rowOff>25400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11</xdr:row>
                    <xdr:rowOff>0</xdr:rowOff>
                  </from>
                  <to>
                    <xdr:col>3</xdr:col>
                    <xdr:colOff>520700</xdr:colOff>
                    <xdr:row>12</xdr:row>
                    <xdr:rowOff>25400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558800</xdr:colOff>
                    <xdr:row>11</xdr:row>
                    <xdr:rowOff>0</xdr:rowOff>
                  </from>
                  <to>
                    <xdr:col>3</xdr:col>
                    <xdr:colOff>1066800</xdr:colOff>
                    <xdr:row>12</xdr:row>
                    <xdr:rowOff>25400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12</xdr:row>
                    <xdr:rowOff>0</xdr:rowOff>
                  </from>
                  <to>
                    <xdr:col>3</xdr:col>
                    <xdr:colOff>520700</xdr:colOff>
                    <xdr:row>13</xdr:row>
                    <xdr:rowOff>25400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558800</xdr:colOff>
                    <xdr:row>12</xdr:row>
                    <xdr:rowOff>0</xdr:rowOff>
                  </from>
                  <to>
                    <xdr:col>3</xdr:col>
                    <xdr:colOff>1066800</xdr:colOff>
                    <xdr:row>13</xdr:row>
                    <xdr:rowOff>25400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13</xdr:row>
                    <xdr:rowOff>0</xdr:rowOff>
                  </from>
                  <to>
                    <xdr:col>3</xdr:col>
                    <xdr:colOff>520700</xdr:colOff>
                    <xdr:row>13</xdr:row>
                    <xdr:rowOff>215900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558800</xdr:colOff>
                    <xdr:row>13</xdr:row>
                    <xdr:rowOff>0</xdr:rowOff>
                  </from>
                  <to>
                    <xdr:col>3</xdr:col>
                    <xdr:colOff>1066800</xdr:colOff>
                    <xdr:row>13</xdr:row>
                    <xdr:rowOff>215900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9</xdr:row>
                    <xdr:rowOff>0</xdr:rowOff>
                  </from>
                  <to>
                    <xdr:col>4</xdr:col>
                    <xdr:colOff>520700</xdr:colOff>
                    <xdr:row>10</xdr:row>
                    <xdr:rowOff>25400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558800</xdr:colOff>
                    <xdr:row>9</xdr:row>
                    <xdr:rowOff>0</xdr:rowOff>
                  </from>
                  <to>
                    <xdr:col>4</xdr:col>
                    <xdr:colOff>1066800</xdr:colOff>
                    <xdr:row>10</xdr:row>
                    <xdr:rowOff>25400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10</xdr:row>
                    <xdr:rowOff>12700</xdr:rowOff>
                  </from>
                  <to>
                    <xdr:col>4</xdr:col>
                    <xdr:colOff>520700</xdr:colOff>
                    <xdr:row>11</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558800</xdr:colOff>
                    <xdr:row>10</xdr:row>
                    <xdr:rowOff>12700</xdr:rowOff>
                  </from>
                  <to>
                    <xdr:col>4</xdr:col>
                    <xdr:colOff>1066800</xdr:colOff>
                    <xdr:row>11</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14</xdr:row>
                    <xdr:rowOff>0</xdr:rowOff>
                  </from>
                  <to>
                    <xdr:col>3</xdr:col>
                    <xdr:colOff>520700</xdr:colOff>
                    <xdr:row>15</xdr:row>
                    <xdr:rowOff>25400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558800</xdr:colOff>
                    <xdr:row>14</xdr:row>
                    <xdr:rowOff>0</xdr:rowOff>
                  </from>
                  <to>
                    <xdr:col>3</xdr:col>
                    <xdr:colOff>1066800</xdr:colOff>
                    <xdr:row>15</xdr:row>
                    <xdr:rowOff>25400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15</xdr:row>
                    <xdr:rowOff>0</xdr:rowOff>
                  </from>
                  <to>
                    <xdr:col>3</xdr:col>
                    <xdr:colOff>520700</xdr:colOff>
                    <xdr:row>16</xdr:row>
                    <xdr:rowOff>25400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558800</xdr:colOff>
                    <xdr:row>15</xdr:row>
                    <xdr:rowOff>0</xdr:rowOff>
                  </from>
                  <to>
                    <xdr:col>3</xdr:col>
                    <xdr:colOff>1066800</xdr:colOff>
                    <xdr:row>16</xdr:row>
                    <xdr:rowOff>25400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16</xdr:row>
                    <xdr:rowOff>0</xdr:rowOff>
                  </from>
                  <to>
                    <xdr:col>3</xdr:col>
                    <xdr:colOff>520700</xdr:colOff>
                    <xdr:row>17</xdr:row>
                    <xdr:rowOff>25400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558800</xdr:colOff>
                    <xdr:row>16</xdr:row>
                    <xdr:rowOff>0</xdr:rowOff>
                  </from>
                  <to>
                    <xdr:col>3</xdr:col>
                    <xdr:colOff>1066800</xdr:colOff>
                    <xdr:row>17</xdr:row>
                    <xdr:rowOff>25400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17</xdr:row>
                    <xdr:rowOff>0</xdr:rowOff>
                  </from>
                  <to>
                    <xdr:col>3</xdr:col>
                    <xdr:colOff>520700</xdr:colOff>
                    <xdr:row>18</xdr:row>
                    <xdr:rowOff>25400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558800</xdr:colOff>
                    <xdr:row>17</xdr:row>
                    <xdr:rowOff>0</xdr:rowOff>
                  </from>
                  <to>
                    <xdr:col>3</xdr:col>
                    <xdr:colOff>1066800</xdr:colOff>
                    <xdr:row>18</xdr:row>
                    <xdr:rowOff>25400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18</xdr:row>
                    <xdr:rowOff>0</xdr:rowOff>
                  </from>
                  <to>
                    <xdr:col>3</xdr:col>
                    <xdr:colOff>520700</xdr:colOff>
                    <xdr:row>19</xdr:row>
                    <xdr:rowOff>25400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558800</xdr:colOff>
                    <xdr:row>18</xdr:row>
                    <xdr:rowOff>0</xdr:rowOff>
                  </from>
                  <to>
                    <xdr:col>3</xdr:col>
                    <xdr:colOff>1066800</xdr:colOff>
                    <xdr:row>19</xdr:row>
                    <xdr:rowOff>25400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19</xdr:row>
                    <xdr:rowOff>0</xdr:rowOff>
                  </from>
                  <to>
                    <xdr:col>3</xdr:col>
                    <xdr:colOff>520700</xdr:colOff>
                    <xdr:row>20</xdr:row>
                    <xdr:rowOff>25400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558800</xdr:colOff>
                    <xdr:row>19</xdr:row>
                    <xdr:rowOff>0</xdr:rowOff>
                  </from>
                  <to>
                    <xdr:col>3</xdr:col>
                    <xdr:colOff>1066800</xdr:colOff>
                    <xdr:row>20</xdr:row>
                    <xdr:rowOff>25400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20</xdr:row>
                    <xdr:rowOff>0</xdr:rowOff>
                  </from>
                  <to>
                    <xdr:col>3</xdr:col>
                    <xdr:colOff>520700</xdr:colOff>
                    <xdr:row>20</xdr:row>
                    <xdr:rowOff>215900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558800</xdr:colOff>
                    <xdr:row>20</xdr:row>
                    <xdr:rowOff>0</xdr:rowOff>
                  </from>
                  <to>
                    <xdr:col>3</xdr:col>
                    <xdr:colOff>1066800</xdr:colOff>
                    <xdr:row>20</xdr:row>
                    <xdr:rowOff>215900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21</xdr:row>
                    <xdr:rowOff>0</xdr:rowOff>
                  </from>
                  <to>
                    <xdr:col>3</xdr:col>
                    <xdr:colOff>520700</xdr:colOff>
                    <xdr:row>22</xdr:row>
                    <xdr:rowOff>25400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558800</xdr:colOff>
                    <xdr:row>21</xdr:row>
                    <xdr:rowOff>0</xdr:rowOff>
                  </from>
                  <to>
                    <xdr:col>3</xdr:col>
                    <xdr:colOff>1066800</xdr:colOff>
                    <xdr:row>22</xdr:row>
                    <xdr:rowOff>25400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22</xdr:row>
                    <xdr:rowOff>0</xdr:rowOff>
                  </from>
                  <to>
                    <xdr:col>3</xdr:col>
                    <xdr:colOff>520700</xdr:colOff>
                    <xdr:row>23</xdr:row>
                    <xdr:rowOff>25400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558800</xdr:colOff>
                    <xdr:row>22</xdr:row>
                    <xdr:rowOff>0</xdr:rowOff>
                  </from>
                  <to>
                    <xdr:col>3</xdr:col>
                    <xdr:colOff>1066800</xdr:colOff>
                    <xdr:row>23</xdr:row>
                    <xdr:rowOff>25400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23</xdr:row>
                    <xdr:rowOff>0</xdr:rowOff>
                  </from>
                  <to>
                    <xdr:col>3</xdr:col>
                    <xdr:colOff>520700</xdr:colOff>
                    <xdr:row>24</xdr:row>
                    <xdr:rowOff>25400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558800</xdr:colOff>
                    <xdr:row>23</xdr:row>
                    <xdr:rowOff>0</xdr:rowOff>
                  </from>
                  <to>
                    <xdr:col>3</xdr:col>
                    <xdr:colOff>1066800</xdr:colOff>
                    <xdr:row>24</xdr:row>
                    <xdr:rowOff>25400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23</xdr:row>
                    <xdr:rowOff>0</xdr:rowOff>
                  </from>
                  <to>
                    <xdr:col>4</xdr:col>
                    <xdr:colOff>520700</xdr:colOff>
                    <xdr:row>24</xdr:row>
                    <xdr:rowOff>25400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558800</xdr:colOff>
                    <xdr:row>23</xdr:row>
                    <xdr:rowOff>0</xdr:rowOff>
                  </from>
                  <to>
                    <xdr:col>4</xdr:col>
                    <xdr:colOff>1066800</xdr:colOff>
                    <xdr:row>24</xdr:row>
                    <xdr:rowOff>25400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22</xdr:row>
                    <xdr:rowOff>0</xdr:rowOff>
                  </from>
                  <to>
                    <xdr:col>4</xdr:col>
                    <xdr:colOff>520700</xdr:colOff>
                    <xdr:row>23</xdr:row>
                    <xdr:rowOff>25400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558800</xdr:colOff>
                    <xdr:row>22</xdr:row>
                    <xdr:rowOff>0</xdr:rowOff>
                  </from>
                  <to>
                    <xdr:col>4</xdr:col>
                    <xdr:colOff>1066800</xdr:colOff>
                    <xdr:row>23</xdr:row>
                    <xdr:rowOff>25400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21</xdr:row>
                    <xdr:rowOff>0</xdr:rowOff>
                  </from>
                  <to>
                    <xdr:col>4</xdr:col>
                    <xdr:colOff>520700</xdr:colOff>
                    <xdr:row>22</xdr:row>
                    <xdr:rowOff>25400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558800</xdr:colOff>
                    <xdr:row>21</xdr:row>
                    <xdr:rowOff>0</xdr:rowOff>
                  </from>
                  <to>
                    <xdr:col>4</xdr:col>
                    <xdr:colOff>1066800</xdr:colOff>
                    <xdr:row>22</xdr:row>
                    <xdr:rowOff>25400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20</xdr:row>
                    <xdr:rowOff>0</xdr:rowOff>
                  </from>
                  <to>
                    <xdr:col>4</xdr:col>
                    <xdr:colOff>520700</xdr:colOff>
                    <xdr:row>20</xdr:row>
                    <xdr:rowOff>215900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558800</xdr:colOff>
                    <xdr:row>20</xdr:row>
                    <xdr:rowOff>0</xdr:rowOff>
                  </from>
                  <to>
                    <xdr:col>4</xdr:col>
                    <xdr:colOff>1066800</xdr:colOff>
                    <xdr:row>20</xdr:row>
                    <xdr:rowOff>215900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19</xdr:row>
                    <xdr:rowOff>0</xdr:rowOff>
                  </from>
                  <to>
                    <xdr:col>4</xdr:col>
                    <xdr:colOff>520700</xdr:colOff>
                    <xdr:row>20</xdr:row>
                    <xdr:rowOff>25400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558800</xdr:colOff>
                    <xdr:row>19</xdr:row>
                    <xdr:rowOff>0</xdr:rowOff>
                  </from>
                  <to>
                    <xdr:col>4</xdr:col>
                    <xdr:colOff>1066800</xdr:colOff>
                    <xdr:row>20</xdr:row>
                    <xdr:rowOff>25400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18</xdr:row>
                    <xdr:rowOff>0</xdr:rowOff>
                  </from>
                  <to>
                    <xdr:col>4</xdr:col>
                    <xdr:colOff>520700</xdr:colOff>
                    <xdr:row>19</xdr:row>
                    <xdr:rowOff>25400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558800</xdr:colOff>
                    <xdr:row>18</xdr:row>
                    <xdr:rowOff>0</xdr:rowOff>
                  </from>
                  <to>
                    <xdr:col>4</xdr:col>
                    <xdr:colOff>1066800</xdr:colOff>
                    <xdr:row>19</xdr:row>
                    <xdr:rowOff>25400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17</xdr:row>
                    <xdr:rowOff>0</xdr:rowOff>
                  </from>
                  <to>
                    <xdr:col>4</xdr:col>
                    <xdr:colOff>520700</xdr:colOff>
                    <xdr:row>18</xdr:row>
                    <xdr:rowOff>25400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558800</xdr:colOff>
                    <xdr:row>17</xdr:row>
                    <xdr:rowOff>0</xdr:rowOff>
                  </from>
                  <to>
                    <xdr:col>4</xdr:col>
                    <xdr:colOff>1066800</xdr:colOff>
                    <xdr:row>18</xdr:row>
                    <xdr:rowOff>25400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16</xdr:row>
                    <xdr:rowOff>0</xdr:rowOff>
                  </from>
                  <to>
                    <xdr:col>4</xdr:col>
                    <xdr:colOff>520700</xdr:colOff>
                    <xdr:row>17</xdr:row>
                    <xdr:rowOff>25400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558800</xdr:colOff>
                    <xdr:row>16</xdr:row>
                    <xdr:rowOff>0</xdr:rowOff>
                  </from>
                  <to>
                    <xdr:col>4</xdr:col>
                    <xdr:colOff>1066800</xdr:colOff>
                    <xdr:row>17</xdr:row>
                    <xdr:rowOff>25400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15</xdr:row>
                    <xdr:rowOff>0</xdr:rowOff>
                  </from>
                  <to>
                    <xdr:col>4</xdr:col>
                    <xdr:colOff>520700</xdr:colOff>
                    <xdr:row>16</xdr:row>
                    <xdr:rowOff>25400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558800</xdr:colOff>
                    <xdr:row>15</xdr:row>
                    <xdr:rowOff>0</xdr:rowOff>
                  </from>
                  <to>
                    <xdr:col>4</xdr:col>
                    <xdr:colOff>1066800</xdr:colOff>
                    <xdr:row>16</xdr:row>
                    <xdr:rowOff>25400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14</xdr:row>
                    <xdr:rowOff>0</xdr:rowOff>
                  </from>
                  <to>
                    <xdr:col>4</xdr:col>
                    <xdr:colOff>520700</xdr:colOff>
                    <xdr:row>15</xdr:row>
                    <xdr:rowOff>25400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558800</xdr:colOff>
                    <xdr:row>14</xdr:row>
                    <xdr:rowOff>0</xdr:rowOff>
                  </from>
                  <to>
                    <xdr:col>4</xdr:col>
                    <xdr:colOff>1066800</xdr:colOff>
                    <xdr:row>15</xdr:row>
                    <xdr:rowOff>25400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13</xdr:row>
                    <xdr:rowOff>0</xdr:rowOff>
                  </from>
                  <to>
                    <xdr:col>4</xdr:col>
                    <xdr:colOff>520700</xdr:colOff>
                    <xdr:row>13</xdr:row>
                    <xdr:rowOff>215900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558800</xdr:colOff>
                    <xdr:row>13</xdr:row>
                    <xdr:rowOff>0</xdr:rowOff>
                  </from>
                  <to>
                    <xdr:col>4</xdr:col>
                    <xdr:colOff>1066800</xdr:colOff>
                    <xdr:row>13</xdr:row>
                    <xdr:rowOff>215900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11</xdr:row>
                    <xdr:rowOff>0</xdr:rowOff>
                  </from>
                  <to>
                    <xdr:col>4</xdr:col>
                    <xdr:colOff>520700</xdr:colOff>
                    <xdr:row>12</xdr:row>
                    <xdr:rowOff>25400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558800</xdr:colOff>
                    <xdr:row>11</xdr:row>
                    <xdr:rowOff>0</xdr:rowOff>
                  </from>
                  <to>
                    <xdr:col>4</xdr:col>
                    <xdr:colOff>1066800</xdr:colOff>
                    <xdr:row>12</xdr:row>
                    <xdr:rowOff>25400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12</xdr:row>
                    <xdr:rowOff>0</xdr:rowOff>
                  </from>
                  <to>
                    <xdr:col>4</xdr:col>
                    <xdr:colOff>520700</xdr:colOff>
                    <xdr:row>13</xdr:row>
                    <xdr:rowOff>25400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558800</xdr:colOff>
                    <xdr:row>12</xdr:row>
                    <xdr:rowOff>0</xdr:rowOff>
                  </from>
                  <to>
                    <xdr:col>4</xdr:col>
                    <xdr:colOff>1066800</xdr:colOff>
                    <xdr:row>13</xdr:row>
                    <xdr:rowOff>25400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9</xdr:row>
                    <xdr:rowOff>0</xdr:rowOff>
                  </from>
                  <to>
                    <xdr:col>3</xdr:col>
                    <xdr:colOff>520700</xdr:colOff>
                    <xdr:row>10</xdr:row>
                    <xdr:rowOff>25400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558800</xdr:colOff>
                    <xdr:row>9</xdr:row>
                    <xdr:rowOff>0</xdr:rowOff>
                  </from>
                  <to>
                    <xdr:col>3</xdr:col>
                    <xdr:colOff>1066800</xdr:colOff>
                    <xdr:row>10</xdr:row>
                    <xdr:rowOff>25400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35</xdr:row>
                    <xdr:rowOff>0</xdr:rowOff>
                  </from>
                  <to>
                    <xdr:col>4</xdr:col>
                    <xdr:colOff>520700</xdr:colOff>
                    <xdr:row>36</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558800</xdr:colOff>
                    <xdr:row>35</xdr:row>
                    <xdr:rowOff>0</xdr:rowOff>
                  </from>
                  <to>
                    <xdr:col>4</xdr:col>
                    <xdr:colOff>1066800</xdr:colOff>
                    <xdr:row>36</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49</xdr:row>
                    <xdr:rowOff>165100</xdr:rowOff>
                  </from>
                  <to>
                    <xdr:col>4</xdr:col>
                    <xdr:colOff>673100</xdr:colOff>
                    <xdr:row>49</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49</xdr:row>
                    <xdr:rowOff>165100</xdr:rowOff>
                  </from>
                  <to>
                    <xdr:col>4</xdr:col>
                    <xdr:colOff>1333500</xdr:colOff>
                    <xdr:row>49</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1320800</xdr:colOff>
                    <xdr:row>49</xdr:row>
                    <xdr:rowOff>165100</xdr:rowOff>
                  </from>
                  <to>
                    <xdr:col>4</xdr:col>
                    <xdr:colOff>2298700</xdr:colOff>
                    <xdr:row>49</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63</xdr:row>
                    <xdr:rowOff>0</xdr:rowOff>
                  </from>
                  <to>
                    <xdr:col>4</xdr:col>
                    <xdr:colOff>520700</xdr:colOff>
                    <xdr:row>64</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558800</xdr:colOff>
                    <xdr:row>63</xdr:row>
                    <xdr:rowOff>0</xdr:rowOff>
                  </from>
                  <to>
                    <xdr:col>4</xdr:col>
                    <xdr:colOff>1066800</xdr:colOff>
                    <xdr:row>64</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1054100</xdr:colOff>
                    <xdr:row>63</xdr:row>
                    <xdr:rowOff>0</xdr:rowOff>
                  </from>
                  <to>
                    <xdr:col>4</xdr:col>
                    <xdr:colOff>1854200</xdr:colOff>
                    <xdr:row>64</xdr:row>
                    <xdr:rowOff>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3</xdr:col>
                    <xdr:colOff>63500</xdr:colOff>
                    <xdr:row>6</xdr:row>
                    <xdr:rowOff>292100</xdr:rowOff>
                  </from>
                  <to>
                    <xdr:col>5</xdr:col>
                    <xdr:colOff>3073400</xdr:colOff>
                    <xdr:row>6</xdr:row>
                    <xdr:rowOff>444500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3</xdr:col>
                    <xdr:colOff>63500</xdr:colOff>
                    <xdr:row>6</xdr:row>
                    <xdr:rowOff>50800</xdr:rowOff>
                  </from>
                  <to>
                    <xdr:col>5</xdr:col>
                    <xdr:colOff>1866900</xdr:colOff>
                    <xdr:row>6</xdr:row>
                    <xdr:rowOff>254000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3</xdr:col>
                    <xdr:colOff>0</xdr:colOff>
                    <xdr:row>10</xdr:row>
                    <xdr:rowOff>0</xdr:rowOff>
                  </from>
                  <to>
                    <xdr:col>3</xdr:col>
                    <xdr:colOff>520700</xdr:colOff>
                    <xdr:row>11</xdr:row>
                    <xdr:rowOff>25400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3</xdr:col>
                    <xdr:colOff>558800</xdr:colOff>
                    <xdr:row>10</xdr:row>
                    <xdr:rowOff>0</xdr:rowOff>
                  </from>
                  <to>
                    <xdr:col>3</xdr:col>
                    <xdr:colOff>1066800</xdr:colOff>
                    <xdr:row>11</xdr:row>
                    <xdr:rowOff>25400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3</xdr:col>
                    <xdr:colOff>0</xdr:colOff>
                    <xdr:row>11</xdr:row>
                    <xdr:rowOff>0</xdr:rowOff>
                  </from>
                  <to>
                    <xdr:col>3</xdr:col>
                    <xdr:colOff>520700</xdr:colOff>
                    <xdr:row>12</xdr:row>
                    <xdr:rowOff>25400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3</xdr:col>
                    <xdr:colOff>558800</xdr:colOff>
                    <xdr:row>11</xdr:row>
                    <xdr:rowOff>0</xdr:rowOff>
                  </from>
                  <to>
                    <xdr:col>3</xdr:col>
                    <xdr:colOff>1066800</xdr:colOff>
                    <xdr:row>12</xdr:row>
                    <xdr:rowOff>25400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3</xdr:col>
                    <xdr:colOff>0</xdr:colOff>
                    <xdr:row>12</xdr:row>
                    <xdr:rowOff>0</xdr:rowOff>
                  </from>
                  <to>
                    <xdr:col>3</xdr:col>
                    <xdr:colOff>520700</xdr:colOff>
                    <xdr:row>13</xdr:row>
                    <xdr:rowOff>25400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3</xdr:col>
                    <xdr:colOff>558800</xdr:colOff>
                    <xdr:row>12</xdr:row>
                    <xdr:rowOff>0</xdr:rowOff>
                  </from>
                  <to>
                    <xdr:col>3</xdr:col>
                    <xdr:colOff>1066800</xdr:colOff>
                    <xdr:row>13</xdr:row>
                    <xdr:rowOff>25400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3</xdr:col>
                    <xdr:colOff>0</xdr:colOff>
                    <xdr:row>13</xdr:row>
                    <xdr:rowOff>0</xdr:rowOff>
                  </from>
                  <to>
                    <xdr:col>3</xdr:col>
                    <xdr:colOff>520700</xdr:colOff>
                    <xdr:row>13</xdr:row>
                    <xdr:rowOff>215900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3</xdr:col>
                    <xdr:colOff>558800</xdr:colOff>
                    <xdr:row>13</xdr:row>
                    <xdr:rowOff>0</xdr:rowOff>
                  </from>
                  <to>
                    <xdr:col>3</xdr:col>
                    <xdr:colOff>1066800</xdr:colOff>
                    <xdr:row>13</xdr:row>
                    <xdr:rowOff>215900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4</xdr:col>
                    <xdr:colOff>0</xdr:colOff>
                    <xdr:row>9</xdr:row>
                    <xdr:rowOff>0</xdr:rowOff>
                  </from>
                  <to>
                    <xdr:col>4</xdr:col>
                    <xdr:colOff>520700</xdr:colOff>
                    <xdr:row>10</xdr:row>
                    <xdr:rowOff>25400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4</xdr:col>
                    <xdr:colOff>558800</xdr:colOff>
                    <xdr:row>9</xdr:row>
                    <xdr:rowOff>0</xdr:rowOff>
                  </from>
                  <to>
                    <xdr:col>4</xdr:col>
                    <xdr:colOff>1066800</xdr:colOff>
                    <xdr:row>10</xdr:row>
                    <xdr:rowOff>25400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4</xdr:col>
                    <xdr:colOff>0</xdr:colOff>
                    <xdr:row>10</xdr:row>
                    <xdr:rowOff>12700</xdr:rowOff>
                  </from>
                  <to>
                    <xdr:col>4</xdr:col>
                    <xdr:colOff>520700</xdr:colOff>
                    <xdr:row>11</xdr:row>
                    <xdr:rowOff>38100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4</xdr:col>
                    <xdr:colOff>558800</xdr:colOff>
                    <xdr:row>10</xdr:row>
                    <xdr:rowOff>12700</xdr:rowOff>
                  </from>
                  <to>
                    <xdr:col>4</xdr:col>
                    <xdr:colOff>1066800</xdr:colOff>
                    <xdr:row>11</xdr:row>
                    <xdr:rowOff>38100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3</xdr:col>
                    <xdr:colOff>0</xdr:colOff>
                    <xdr:row>14</xdr:row>
                    <xdr:rowOff>0</xdr:rowOff>
                  </from>
                  <to>
                    <xdr:col>3</xdr:col>
                    <xdr:colOff>520700</xdr:colOff>
                    <xdr:row>15</xdr:row>
                    <xdr:rowOff>25400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3</xdr:col>
                    <xdr:colOff>558800</xdr:colOff>
                    <xdr:row>14</xdr:row>
                    <xdr:rowOff>0</xdr:rowOff>
                  </from>
                  <to>
                    <xdr:col>3</xdr:col>
                    <xdr:colOff>1066800</xdr:colOff>
                    <xdr:row>15</xdr:row>
                    <xdr:rowOff>25400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3</xdr:col>
                    <xdr:colOff>0</xdr:colOff>
                    <xdr:row>15</xdr:row>
                    <xdr:rowOff>0</xdr:rowOff>
                  </from>
                  <to>
                    <xdr:col>3</xdr:col>
                    <xdr:colOff>520700</xdr:colOff>
                    <xdr:row>16</xdr:row>
                    <xdr:rowOff>25400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3</xdr:col>
                    <xdr:colOff>558800</xdr:colOff>
                    <xdr:row>15</xdr:row>
                    <xdr:rowOff>0</xdr:rowOff>
                  </from>
                  <to>
                    <xdr:col>3</xdr:col>
                    <xdr:colOff>1066800</xdr:colOff>
                    <xdr:row>16</xdr:row>
                    <xdr:rowOff>25400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3</xdr:col>
                    <xdr:colOff>0</xdr:colOff>
                    <xdr:row>16</xdr:row>
                    <xdr:rowOff>0</xdr:rowOff>
                  </from>
                  <to>
                    <xdr:col>3</xdr:col>
                    <xdr:colOff>520700</xdr:colOff>
                    <xdr:row>17</xdr:row>
                    <xdr:rowOff>25400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3</xdr:col>
                    <xdr:colOff>558800</xdr:colOff>
                    <xdr:row>16</xdr:row>
                    <xdr:rowOff>0</xdr:rowOff>
                  </from>
                  <to>
                    <xdr:col>3</xdr:col>
                    <xdr:colOff>1066800</xdr:colOff>
                    <xdr:row>17</xdr:row>
                    <xdr:rowOff>25400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3</xdr:col>
                    <xdr:colOff>0</xdr:colOff>
                    <xdr:row>17</xdr:row>
                    <xdr:rowOff>0</xdr:rowOff>
                  </from>
                  <to>
                    <xdr:col>3</xdr:col>
                    <xdr:colOff>520700</xdr:colOff>
                    <xdr:row>18</xdr:row>
                    <xdr:rowOff>25400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3</xdr:col>
                    <xdr:colOff>558800</xdr:colOff>
                    <xdr:row>17</xdr:row>
                    <xdr:rowOff>0</xdr:rowOff>
                  </from>
                  <to>
                    <xdr:col>3</xdr:col>
                    <xdr:colOff>1066800</xdr:colOff>
                    <xdr:row>18</xdr:row>
                    <xdr:rowOff>25400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3</xdr:col>
                    <xdr:colOff>0</xdr:colOff>
                    <xdr:row>18</xdr:row>
                    <xdr:rowOff>0</xdr:rowOff>
                  </from>
                  <to>
                    <xdr:col>3</xdr:col>
                    <xdr:colOff>520700</xdr:colOff>
                    <xdr:row>19</xdr:row>
                    <xdr:rowOff>25400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3</xdr:col>
                    <xdr:colOff>558800</xdr:colOff>
                    <xdr:row>18</xdr:row>
                    <xdr:rowOff>0</xdr:rowOff>
                  </from>
                  <to>
                    <xdr:col>3</xdr:col>
                    <xdr:colOff>1066800</xdr:colOff>
                    <xdr:row>19</xdr:row>
                    <xdr:rowOff>25400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3</xdr:col>
                    <xdr:colOff>0</xdr:colOff>
                    <xdr:row>19</xdr:row>
                    <xdr:rowOff>0</xdr:rowOff>
                  </from>
                  <to>
                    <xdr:col>3</xdr:col>
                    <xdr:colOff>520700</xdr:colOff>
                    <xdr:row>20</xdr:row>
                    <xdr:rowOff>25400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3</xdr:col>
                    <xdr:colOff>558800</xdr:colOff>
                    <xdr:row>19</xdr:row>
                    <xdr:rowOff>0</xdr:rowOff>
                  </from>
                  <to>
                    <xdr:col>3</xdr:col>
                    <xdr:colOff>1066800</xdr:colOff>
                    <xdr:row>20</xdr:row>
                    <xdr:rowOff>25400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3</xdr:col>
                    <xdr:colOff>0</xdr:colOff>
                    <xdr:row>20</xdr:row>
                    <xdr:rowOff>0</xdr:rowOff>
                  </from>
                  <to>
                    <xdr:col>3</xdr:col>
                    <xdr:colOff>520700</xdr:colOff>
                    <xdr:row>20</xdr:row>
                    <xdr:rowOff>215900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3</xdr:col>
                    <xdr:colOff>558800</xdr:colOff>
                    <xdr:row>20</xdr:row>
                    <xdr:rowOff>0</xdr:rowOff>
                  </from>
                  <to>
                    <xdr:col>3</xdr:col>
                    <xdr:colOff>1066800</xdr:colOff>
                    <xdr:row>20</xdr:row>
                    <xdr:rowOff>215900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3</xdr:col>
                    <xdr:colOff>0</xdr:colOff>
                    <xdr:row>21</xdr:row>
                    <xdr:rowOff>0</xdr:rowOff>
                  </from>
                  <to>
                    <xdr:col>3</xdr:col>
                    <xdr:colOff>520700</xdr:colOff>
                    <xdr:row>22</xdr:row>
                    <xdr:rowOff>25400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3</xdr:col>
                    <xdr:colOff>558800</xdr:colOff>
                    <xdr:row>21</xdr:row>
                    <xdr:rowOff>0</xdr:rowOff>
                  </from>
                  <to>
                    <xdr:col>3</xdr:col>
                    <xdr:colOff>1066800</xdr:colOff>
                    <xdr:row>22</xdr:row>
                    <xdr:rowOff>25400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3</xdr:col>
                    <xdr:colOff>0</xdr:colOff>
                    <xdr:row>22</xdr:row>
                    <xdr:rowOff>0</xdr:rowOff>
                  </from>
                  <to>
                    <xdr:col>3</xdr:col>
                    <xdr:colOff>520700</xdr:colOff>
                    <xdr:row>23</xdr:row>
                    <xdr:rowOff>25400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3</xdr:col>
                    <xdr:colOff>558800</xdr:colOff>
                    <xdr:row>22</xdr:row>
                    <xdr:rowOff>0</xdr:rowOff>
                  </from>
                  <to>
                    <xdr:col>3</xdr:col>
                    <xdr:colOff>1066800</xdr:colOff>
                    <xdr:row>23</xdr:row>
                    <xdr:rowOff>25400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3</xdr:col>
                    <xdr:colOff>0</xdr:colOff>
                    <xdr:row>23</xdr:row>
                    <xdr:rowOff>0</xdr:rowOff>
                  </from>
                  <to>
                    <xdr:col>3</xdr:col>
                    <xdr:colOff>520700</xdr:colOff>
                    <xdr:row>24</xdr:row>
                    <xdr:rowOff>25400</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from>
                    <xdr:col>3</xdr:col>
                    <xdr:colOff>558800</xdr:colOff>
                    <xdr:row>23</xdr:row>
                    <xdr:rowOff>0</xdr:rowOff>
                  </from>
                  <to>
                    <xdr:col>3</xdr:col>
                    <xdr:colOff>1066800</xdr:colOff>
                    <xdr:row>24</xdr:row>
                    <xdr:rowOff>25400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4</xdr:col>
                    <xdr:colOff>0</xdr:colOff>
                    <xdr:row>23</xdr:row>
                    <xdr:rowOff>0</xdr:rowOff>
                  </from>
                  <to>
                    <xdr:col>4</xdr:col>
                    <xdr:colOff>520700</xdr:colOff>
                    <xdr:row>24</xdr:row>
                    <xdr:rowOff>25400</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4</xdr:col>
                    <xdr:colOff>558800</xdr:colOff>
                    <xdr:row>23</xdr:row>
                    <xdr:rowOff>0</xdr:rowOff>
                  </from>
                  <to>
                    <xdr:col>4</xdr:col>
                    <xdr:colOff>1066800</xdr:colOff>
                    <xdr:row>24</xdr:row>
                    <xdr:rowOff>25400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4</xdr:col>
                    <xdr:colOff>0</xdr:colOff>
                    <xdr:row>22</xdr:row>
                    <xdr:rowOff>0</xdr:rowOff>
                  </from>
                  <to>
                    <xdr:col>4</xdr:col>
                    <xdr:colOff>520700</xdr:colOff>
                    <xdr:row>23</xdr:row>
                    <xdr:rowOff>25400</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from>
                    <xdr:col>4</xdr:col>
                    <xdr:colOff>558800</xdr:colOff>
                    <xdr:row>22</xdr:row>
                    <xdr:rowOff>0</xdr:rowOff>
                  </from>
                  <to>
                    <xdr:col>4</xdr:col>
                    <xdr:colOff>1066800</xdr:colOff>
                    <xdr:row>23</xdr:row>
                    <xdr:rowOff>25400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from>
                    <xdr:col>4</xdr:col>
                    <xdr:colOff>0</xdr:colOff>
                    <xdr:row>21</xdr:row>
                    <xdr:rowOff>0</xdr:rowOff>
                  </from>
                  <to>
                    <xdr:col>4</xdr:col>
                    <xdr:colOff>520700</xdr:colOff>
                    <xdr:row>22</xdr:row>
                    <xdr:rowOff>25400</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from>
                    <xdr:col>4</xdr:col>
                    <xdr:colOff>558800</xdr:colOff>
                    <xdr:row>21</xdr:row>
                    <xdr:rowOff>0</xdr:rowOff>
                  </from>
                  <to>
                    <xdr:col>4</xdr:col>
                    <xdr:colOff>1066800</xdr:colOff>
                    <xdr:row>22</xdr:row>
                    <xdr:rowOff>25400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from>
                    <xdr:col>4</xdr:col>
                    <xdr:colOff>0</xdr:colOff>
                    <xdr:row>20</xdr:row>
                    <xdr:rowOff>0</xdr:rowOff>
                  </from>
                  <to>
                    <xdr:col>4</xdr:col>
                    <xdr:colOff>520700</xdr:colOff>
                    <xdr:row>20</xdr:row>
                    <xdr:rowOff>215900</xdr:rowOff>
                  </to>
                </anchor>
              </controlPr>
            </control>
          </mc:Choice>
        </mc:AlternateContent>
        <mc:AlternateContent xmlns:mc="http://schemas.openxmlformats.org/markup-compatibility/2006">
          <mc:Choice Requires="x14">
            <control shapeId="10352" r:id="rId115" name="Check Box 112">
              <controlPr defaultSize="0" autoFill="0" autoLine="0" autoPict="0">
                <anchor moveWithCells="1">
                  <from>
                    <xdr:col>4</xdr:col>
                    <xdr:colOff>558800</xdr:colOff>
                    <xdr:row>20</xdr:row>
                    <xdr:rowOff>0</xdr:rowOff>
                  </from>
                  <to>
                    <xdr:col>4</xdr:col>
                    <xdr:colOff>1066800</xdr:colOff>
                    <xdr:row>20</xdr:row>
                    <xdr:rowOff>215900</xdr:rowOff>
                  </to>
                </anchor>
              </controlPr>
            </control>
          </mc:Choice>
        </mc:AlternateContent>
        <mc:AlternateContent xmlns:mc="http://schemas.openxmlformats.org/markup-compatibility/2006">
          <mc:Choice Requires="x14">
            <control shapeId="10353" r:id="rId116" name="Check Box 113">
              <controlPr defaultSize="0" autoFill="0" autoLine="0" autoPict="0">
                <anchor moveWithCells="1">
                  <from>
                    <xdr:col>4</xdr:col>
                    <xdr:colOff>0</xdr:colOff>
                    <xdr:row>19</xdr:row>
                    <xdr:rowOff>0</xdr:rowOff>
                  </from>
                  <to>
                    <xdr:col>4</xdr:col>
                    <xdr:colOff>520700</xdr:colOff>
                    <xdr:row>20</xdr:row>
                    <xdr:rowOff>25400</xdr:rowOff>
                  </to>
                </anchor>
              </controlPr>
            </control>
          </mc:Choice>
        </mc:AlternateContent>
        <mc:AlternateContent xmlns:mc="http://schemas.openxmlformats.org/markup-compatibility/2006">
          <mc:Choice Requires="x14">
            <control shapeId="10354" r:id="rId117" name="Check Box 114">
              <controlPr defaultSize="0" autoFill="0" autoLine="0" autoPict="0">
                <anchor moveWithCells="1">
                  <from>
                    <xdr:col>4</xdr:col>
                    <xdr:colOff>558800</xdr:colOff>
                    <xdr:row>19</xdr:row>
                    <xdr:rowOff>0</xdr:rowOff>
                  </from>
                  <to>
                    <xdr:col>4</xdr:col>
                    <xdr:colOff>1066800</xdr:colOff>
                    <xdr:row>20</xdr:row>
                    <xdr:rowOff>25400</xdr:rowOff>
                  </to>
                </anchor>
              </controlPr>
            </control>
          </mc:Choice>
        </mc:AlternateContent>
        <mc:AlternateContent xmlns:mc="http://schemas.openxmlformats.org/markup-compatibility/2006">
          <mc:Choice Requires="x14">
            <control shapeId="10355" r:id="rId118" name="Check Box 115">
              <controlPr defaultSize="0" autoFill="0" autoLine="0" autoPict="0">
                <anchor moveWithCells="1">
                  <from>
                    <xdr:col>4</xdr:col>
                    <xdr:colOff>0</xdr:colOff>
                    <xdr:row>18</xdr:row>
                    <xdr:rowOff>0</xdr:rowOff>
                  </from>
                  <to>
                    <xdr:col>4</xdr:col>
                    <xdr:colOff>520700</xdr:colOff>
                    <xdr:row>19</xdr:row>
                    <xdr:rowOff>25400</xdr:rowOff>
                  </to>
                </anchor>
              </controlPr>
            </control>
          </mc:Choice>
        </mc:AlternateContent>
        <mc:AlternateContent xmlns:mc="http://schemas.openxmlformats.org/markup-compatibility/2006">
          <mc:Choice Requires="x14">
            <control shapeId="10356" r:id="rId119" name="Check Box 116">
              <controlPr defaultSize="0" autoFill="0" autoLine="0" autoPict="0">
                <anchor moveWithCells="1">
                  <from>
                    <xdr:col>4</xdr:col>
                    <xdr:colOff>558800</xdr:colOff>
                    <xdr:row>18</xdr:row>
                    <xdr:rowOff>0</xdr:rowOff>
                  </from>
                  <to>
                    <xdr:col>4</xdr:col>
                    <xdr:colOff>1066800</xdr:colOff>
                    <xdr:row>19</xdr:row>
                    <xdr:rowOff>25400</xdr:rowOff>
                  </to>
                </anchor>
              </controlPr>
            </control>
          </mc:Choice>
        </mc:AlternateContent>
        <mc:AlternateContent xmlns:mc="http://schemas.openxmlformats.org/markup-compatibility/2006">
          <mc:Choice Requires="x14">
            <control shapeId="10357" r:id="rId120" name="Check Box 117">
              <controlPr defaultSize="0" autoFill="0" autoLine="0" autoPict="0">
                <anchor moveWithCells="1">
                  <from>
                    <xdr:col>4</xdr:col>
                    <xdr:colOff>0</xdr:colOff>
                    <xdr:row>17</xdr:row>
                    <xdr:rowOff>0</xdr:rowOff>
                  </from>
                  <to>
                    <xdr:col>4</xdr:col>
                    <xdr:colOff>520700</xdr:colOff>
                    <xdr:row>18</xdr:row>
                    <xdr:rowOff>25400</xdr:rowOff>
                  </to>
                </anchor>
              </controlPr>
            </control>
          </mc:Choice>
        </mc:AlternateContent>
        <mc:AlternateContent xmlns:mc="http://schemas.openxmlformats.org/markup-compatibility/2006">
          <mc:Choice Requires="x14">
            <control shapeId="10358" r:id="rId121" name="Check Box 118">
              <controlPr defaultSize="0" autoFill="0" autoLine="0" autoPict="0">
                <anchor moveWithCells="1">
                  <from>
                    <xdr:col>4</xdr:col>
                    <xdr:colOff>558800</xdr:colOff>
                    <xdr:row>17</xdr:row>
                    <xdr:rowOff>0</xdr:rowOff>
                  </from>
                  <to>
                    <xdr:col>4</xdr:col>
                    <xdr:colOff>1066800</xdr:colOff>
                    <xdr:row>18</xdr:row>
                    <xdr:rowOff>25400</xdr:rowOff>
                  </to>
                </anchor>
              </controlPr>
            </control>
          </mc:Choice>
        </mc:AlternateContent>
        <mc:AlternateContent xmlns:mc="http://schemas.openxmlformats.org/markup-compatibility/2006">
          <mc:Choice Requires="x14">
            <control shapeId="10359" r:id="rId122" name="Check Box 119">
              <controlPr defaultSize="0" autoFill="0" autoLine="0" autoPict="0">
                <anchor moveWithCells="1">
                  <from>
                    <xdr:col>4</xdr:col>
                    <xdr:colOff>0</xdr:colOff>
                    <xdr:row>16</xdr:row>
                    <xdr:rowOff>0</xdr:rowOff>
                  </from>
                  <to>
                    <xdr:col>4</xdr:col>
                    <xdr:colOff>520700</xdr:colOff>
                    <xdr:row>17</xdr:row>
                    <xdr:rowOff>25400</xdr:rowOff>
                  </to>
                </anchor>
              </controlPr>
            </control>
          </mc:Choice>
        </mc:AlternateContent>
        <mc:AlternateContent xmlns:mc="http://schemas.openxmlformats.org/markup-compatibility/2006">
          <mc:Choice Requires="x14">
            <control shapeId="10360" r:id="rId123" name="Check Box 120">
              <controlPr defaultSize="0" autoFill="0" autoLine="0" autoPict="0">
                <anchor moveWithCells="1">
                  <from>
                    <xdr:col>4</xdr:col>
                    <xdr:colOff>558800</xdr:colOff>
                    <xdr:row>16</xdr:row>
                    <xdr:rowOff>0</xdr:rowOff>
                  </from>
                  <to>
                    <xdr:col>4</xdr:col>
                    <xdr:colOff>1066800</xdr:colOff>
                    <xdr:row>17</xdr:row>
                    <xdr:rowOff>25400</xdr:rowOff>
                  </to>
                </anchor>
              </controlPr>
            </control>
          </mc:Choice>
        </mc:AlternateContent>
        <mc:AlternateContent xmlns:mc="http://schemas.openxmlformats.org/markup-compatibility/2006">
          <mc:Choice Requires="x14">
            <control shapeId="10361" r:id="rId124" name="Check Box 121">
              <controlPr defaultSize="0" autoFill="0" autoLine="0" autoPict="0">
                <anchor moveWithCells="1">
                  <from>
                    <xdr:col>4</xdr:col>
                    <xdr:colOff>0</xdr:colOff>
                    <xdr:row>15</xdr:row>
                    <xdr:rowOff>0</xdr:rowOff>
                  </from>
                  <to>
                    <xdr:col>4</xdr:col>
                    <xdr:colOff>520700</xdr:colOff>
                    <xdr:row>16</xdr:row>
                    <xdr:rowOff>25400</xdr:rowOff>
                  </to>
                </anchor>
              </controlPr>
            </control>
          </mc:Choice>
        </mc:AlternateContent>
        <mc:AlternateContent xmlns:mc="http://schemas.openxmlformats.org/markup-compatibility/2006">
          <mc:Choice Requires="x14">
            <control shapeId="10362" r:id="rId125" name="Check Box 122">
              <controlPr defaultSize="0" autoFill="0" autoLine="0" autoPict="0">
                <anchor moveWithCells="1">
                  <from>
                    <xdr:col>4</xdr:col>
                    <xdr:colOff>558800</xdr:colOff>
                    <xdr:row>15</xdr:row>
                    <xdr:rowOff>0</xdr:rowOff>
                  </from>
                  <to>
                    <xdr:col>4</xdr:col>
                    <xdr:colOff>1066800</xdr:colOff>
                    <xdr:row>16</xdr:row>
                    <xdr:rowOff>25400</xdr:rowOff>
                  </to>
                </anchor>
              </controlPr>
            </control>
          </mc:Choice>
        </mc:AlternateContent>
        <mc:AlternateContent xmlns:mc="http://schemas.openxmlformats.org/markup-compatibility/2006">
          <mc:Choice Requires="x14">
            <control shapeId="10363" r:id="rId126" name="Check Box 123">
              <controlPr defaultSize="0" autoFill="0" autoLine="0" autoPict="0">
                <anchor moveWithCells="1">
                  <from>
                    <xdr:col>4</xdr:col>
                    <xdr:colOff>0</xdr:colOff>
                    <xdr:row>14</xdr:row>
                    <xdr:rowOff>0</xdr:rowOff>
                  </from>
                  <to>
                    <xdr:col>4</xdr:col>
                    <xdr:colOff>520700</xdr:colOff>
                    <xdr:row>15</xdr:row>
                    <xdr:rowOff>25400</xdr:rowOff>
                  </to>
                </anchor>
              </controlPr>
            </control>
          </mc:Choice>
        </mc:AlternateContent>
        <mc:AlternateContent xmlns:mc="http://schemas.openxmlformats.org/markup-compatibility/2006">
          <mc:Choice Requires="x14">
            <control shapeId="10364" r:id="rId127" name="Check Box 124">
              <controlPr defaultSize="0" autoFill="0" autoLine="0" autoPict="0">
                <anchor moveWithCells="1">
                  <from>
                    <xdr:col>4</xdr:col>
                    <xdr:colOff>558800</xdr:colOff>
                    <xdr:row>14</xdr:row>
                    <xdr:rowOff>0</xdr:rowOff>
                  </from>
                  <to>
                    <xdr:col>4</xdr:col>
                    <xdr:colOff>1066800</xdr:colOff>
                    <xdr:row>15</xdr:row>
                    <xdr:rowOff>25400</xdr:rowOff>
                  </to>
                </anchor>
              </controlPr>
            </control>
          </mc:Choice>
        </mc:AlternateContent>
        <mc:AlternateContent xmlns:mc="http://schemas.openxmlformats.org/markup-compatibility/2006">
          <mc:Choice Requires="x14">
            <control shapeId="10365" r:id="rId128" name="Check Box 125">
              <controlPr defaultSize="0" autoFill="0" autoLine="0" autoPict="0">
                <anchor moveWithCells="1">
                  <from>
                    <xdr:col>4</xdr:col>
                    <xdr:colOff>0</xdr:colOff>
                    <xdr:row>13</xdr:row>
                    <xdr:rowOff>0</xdr:rowOff>
                  </from>
                  <to>
                    <xdr:col>4</xdr:col>
                    <xdr:colOff>520700</xdr:colOff>
                    <xdr:row>13</xdr:row>
                    <xdr:rowOff>215900</xdr:rowOff>
                  </to>
                </anchor>
              </controlPr>
            </control>
          </mc:Choice>
        </mc:AlternateContent>
        <mc:AlternateContent xmlns:mc="http://schemas.openxmlformats.org/markup-compatibility/2006">
          <mc:Choice Requires="x14">
            <control shapeId="10366" r:id="rId129" name="Check Box 126">
              <controlPr defaultSize="0" autoFill="0" autoLine="0" autoPict="0">
                <anchor moveWithCells="1">
                  <from>
                    <xdr:col>4</xdr:col>
                    <xdr:colOff>558800</xdr:colOff>
                    <xdr:row>13</xdr:row>
                    <xdr:rowOff>0</xdr:rowOff>
                  </from>
                  <to>
                    <xdr:col>4</xdr:col>
                    <xdr:colOff>1066800</xdr:colOff>
                    <xdr:row>13</xdr:row>
                    <xdr:rowOff>215900</xdr:rowOff>
                  </to>
                </anchor>
              </controlPr>
            </control>
          </mc:Choice>
        </mc:AlternateContent>
        <mc:AlternateContent xmlns:mc="http://schemas.openxmlformats.org/markup-compatibility/2006">
          <mc:Choice Requires="x14">
            <control shapeId="10367" r:id="rId130" name="Check Box 127">
              <controlPr defaultSize="0" autoFill="0" autoLine="0" autoPict="0">
                <anchor moveWithCells="1">
                  <from>
                    <xdr:col>4</xdr:col>
                    <xdr:colOff>0</xdr:colOff>
                    <xdr:row>11</xdr:row>
                    <xdr:rowOff>0</xdr:rowOff>
                  </from>
                  <to>
                    <xdr:col>4</xdr:col>
                    <xdr:colOff>520700</xdr:colOff>
                    <xdr:row>12</xdr:row>
                    <xdr:rowOff>25400</xdr:rowOff>
                  </to>
                </anchor>
              </controlPr>
            </control>
          </mc:Choice>
        </mc:AlternateContent>
        <mc:AlternateContent xmlns:mc="http://schemas.openxmlformats.org/markup-compatibility/2006">
          <mc:Choice Requires="x14">
            <control shapeId="10368" r:id="rId131" name="Check Box 128">
              <controlPr defaultSize="0" autoFill="0" autoLine="0" autoPict="0">
                <anchor moveWithCells="1">
                  <from>
                    <xdr:col>4</xdr:col>
                    <xdr:colOff>558800</xdr:colOff>
                    <xdr:row>11</xdr:row>
                    <xdr:rowOff>0</xdr:rowOff>
                  </from>
                  <to>
                    <xdr:col>4</xdr:col>
                    <xdr:colOff>1066800</xdr:colOff>
                    <xdr:row>12</xdr:row>
                    <xdr:rowOff>25400</xdr:rowOff>
                  </to>
                </anchor>
              </controlPr>
            </control>
          </mc:Choice>
        </mc:AlternateContent>
        <mc:AlternateContent xmlns:mc="http://schemas.openxmlformats.org/markup-compatibility/2006">
          <mc:Choice Requires="x14">
            <control shapeId="10369" r:id="rId132" name="Check Box 129">
              <controlPr defaultSize="0" autoFill="0" autoLine="0" autoPict="0">
                <anchor moveWithCells="1">
                  <from>
                    <xdr:col>4</xdr:col>
                    <xdr:colOff>0</xdr:colOff>
                    <xdr:row>12</xdr:row>
                    <xdr:rowOff>0</xdr:rowOff>
                  </from>
                  <to>
                    <xdr:col>4</xdr:col>
                    <xdr:colOff>520700</xdr:colOff>
                    <xdr:row>13</xdr:row>
                    <xdr:rowOff>25400</xdr:rowOff>
                  </to>
                </anchor>
              </controlPr>
            </control>
          </mc:Choice>
        </mc:AlternateContent>
        <mc:AlternateContent xmlns:mc="http://schemas.openxmlformats.org/markup-compatibility/2006">
          <mc:Choice Requires="x14">
            <control shapeId="10370" r:id="rId133" name="Check Box 130">
              <controlPr defaultSize="0" autoFill="0" autoLine="0" autoPict="0">
                <anchor moveWithCells="1">
                  <from>
                    <xdr:col>4</xdr:col>
                    <xdr:colOff>558800</xdr:colOff>
                    <xdr:row>12</xdr:row>
                    <xdr:rowOff>0</xdr:rowOff>
                  </from>
                  <to>
                    <xdr:col>4</xdr:col>
                    <xdr:colOff>1066800</xdr:colOff>
                    <xdr:row>13</xdr:row>
                    <xdr:rowOff>25400</xdr:rowOff>
                  </to>
                </anchor>
              </controlPr>
            </control>
          </mc:Choice>
        </mc:AlternateContent>
        <mc:AlternateContent xmlns:mc="http://schemas.openxmlformats.org/markup-compatibility/2006">
          <mc:Choice Requires="x14">
            <control shapeId="10371" r:id="rId134" name="Check Box 131">
              <controlPr defaultSize="0" autoFill="0" autoLine="0" autoPict="0">
                <anchor moveWithCells="1">
                  <from>
                    <xdr:col>3</xdr:col>
                    <xdr:colOff>0</xdr:colOff>
                    <xdr:row>9</xdr:row>
                    <xdr:rowOff>0</xdr:rowOff>
                  </from>
                  <to>
                    <xdr:col>3</xdr:col>
                    <xdr:colOff>520700</xdr:colOff>
                    <xdr:row>10</xdr:row>
                    <xdr:rowOff>25400</xdr:rowOff>
                  </to>
                </anchor>
              </controlPr>
            </control>
          </mc:Choice>
        </mc:AlternateContent>
        <mc:AlternateContent xmlns:mc="http://schemas.openxmlformats.org/markup-compatibility/2006">
          <mc:Choice Requires="x14">
            <control shapeId="10372" r:id="rId135" name="Check Box 132">
              <controlPr defaultSize="0" autoFill="0" autoLine="0" autoPict="0">
                <anchor moveWithCells="1">
                  <from>
                    <xdr:col>3</xdr:col>
                    <xdr:colOff>558800</xdr:colOff>
                    <xdr:row>9</xdr:row>
                    <xdr:rowOff>0</xdr:rowOff>
                  </from>
                  <to>
                    <xdr:col>3</xdr:col>
                    <xdr:colOff>1066800</xdr:colOff>
                    <xdr:row>10</xdr:row>
                    <xdr:rowOff>25400</xdr:rowOff>
                  </to>
                </anchor>
              </controlPr>
            </control>
          </mc:Choice>
        </mc:AlternateContent>
        <mc:AlternateContent xmlns:mc="http://schemas.openxmlformats.org/markup-compatibility/2006">
          <mc:Choice Requires="x14">
            <control shapeId="10373" r:id="rId136" name="Check Box 133">
              <controlPr defaultSize="0" autoFill="0" autoLine="0" autoPict="0">
                <anchor moveWithCells="1">
                  <from>
                    <xdr:col>4</xdr:col>
                    <xdr:colOff>0</xdr:colOff>
                    <xdr:row>35</xdr:row>
                    <xdr:rowOff>0</xdr:rowOff>
                  </from>
                  <to>
                    <xdr:col>4</xdr:col>
                    <xdr:colOff>520700</xdr:colOff>
                    <xdr:row>36</xdr:row>
                    <xdr:rowOff>0</xdr:rowOff>
                  </to>
                </anchor>
              </controlPr>
            </control>
          </mc:Choice>
        </mc:AlternateContent>
        <mc:AlternateContent xmlns:mc="http://schemas.openxmlformats.org/markup-compatibility/2006">
          <mc:Choice Requires="x14">
            <control shapeId="10374" r:id="rId137" name="Check Box 134">
              <controlPr defaultSize="0" autoFill="0" autoLine="0" autoPict="0">
                <anchor moveWithCells="1">
                  <from>
                    <xdr:col>4</xdr:col>
                    <xdr:colOff>558800</xdr:colOff>
                    <xdr:row>35</xdr:row>
                    <xdr:rowOff>0</xdr:rowOff>
                  </from>
                  <to>
                    <xdr:col>4</xdr:col>
                    <xdr:colOff>1066800</xdr:colOff>
                    <xdr:row>36</xdr:row>
                    <xdr:rowOff>0</xdr:rowOff>
                  </to>
                </anchor>
              </controlPr>
            </control>
          </mc:Choice>
        </mc:AlternateContent>
        <mc:AlternateContent xmlns:mc="http://schemas.openxmlformats.org/markup-compatibility/2006">
          <mc:Choice Requires="x14">
            <control shapeId="10375" r:id="rId138" name="Check Box 135">
              <controlPr defaultSize="0" autoFill="0" autoLine="0" autoPict="0">
                <anchor moveWithCells="1" sizeWithCells="1">
                  <from>
                    <xdr:col>4</xdr:col>
                    <xdr:colOff>38100</xdr:colOff>
                    <xdr:row>49</xdr:row>
                    <xdr:rowOff>165100</xdr:rowOff>
                  </from>
                  <to>
                    <xdr:col>4</xdr:col>
                    <xdr:colOff>673100</xdr:colOff>
                    <xdr:row>49</xdr:row>
                    <xdr:rowOff>495300</xdr:rowOff>
                  </to>
                </anchor>
              </controlPr>
            </control>
          </mc:Choice>
        </mc:AlternateContent>
        <mc:AlternateContent xmlns:mc="http://schemas.openxmlformats.org/markup-compatibility/2006">
          <mc:Choice Requires="x14">
            <control shapeId="10376" r:id="rId139" name="Check Box 136">
              <controlPr defaultSize="0" autoFill="0" autoLine="0" autoPict="0">
                <anchor moveWithCells="1" sizeWithCells="1">
                  <from>
                    <xdr:col>4</xdr:col>
                    <xdr:colOff>711200</xdr:colOff>
                    <xdr:row>49</xdr:row>
                    <xdr:rowOff>165100</xdr:rowOff>
                  </from>
                  <to>
                    <xdr:col>4</xdr:col>
                    <xdr:colOff>1333500</xdr:colOff>
                    <xdr:row>49</xdr:row>
                    <xdr:rowOff>495300</xdr:rowOff>
                  </to>
                </anchor>
              </controlPr>
            </control>
          </mc:Choice>
        </mc:AlternateContent>
        <mc:AlternateContent xmlns:mc="http://schemas.openxmlformats.org/markup-compatibility/2006">
          <mc:Choice Requires="x14">
            <control shapeId="10377" r:id="rId140" name="Check Box 137">
              <controlPr defaultSize="0" autoFill="0" autoLine="0" autoPict="0">
                <anchor moveWithCells="1" sizeWithCells="1">
                  <from>
                    <xdr:col>4</xdr:col>
                    <xdr:colOff>1320800</xdr:colOff>
                    <xdr:row>49</xdr:row>
                    <xdr:rowOff>165100</xdr:rowOff>
                  </from>
                  <to>
                    <xdr:col>4</xdr:col>
                    <xdr:colOff>2298700</xdr:colOff>
                    <xdr:row>49</xdr:row>
                    <xdr:rowOff>495300</xdr:rowOff>
                  </to>
                </anchor>
              </controlPr>
            </control>
          </mc:Choice>
        </mc:AlternateContent>
        <mc:AlternateContent xmlns:mc="http://schemas.openxmlformats.org/markup-compatibility/2006">
          <mc:Choice Requires="x14">
            <control shapeId="10378" r:id="rId141" name="Check Box 138">
              <controlPr defaultSize="0" autoFill="0" autoLine="0" autoPict="0">
                <anchor moveWithCells="1">
                  <from>
                    <xdr:col>4</xdr:col>
                    <xdr:colOff>0</xdr:colOff>
                    <xdr:row>63</xdr:row>
                    <xdr:rowOff>0</xdr:rowOff>
                  </from>
                  <to>
                    <xdr:col>4</xdr:col>
                    <xdr:colOff>520700</xdr:colOff>
                    <xdr:row>64</xdr:row>
                    <xdr:rowOff>0</xdr:rowOff>
                  </to>
                </anchor>
              </controlPr>
            </control>
          </mc:Choice>
        </mc:AlternateContent>
        <mc:AlternateContent xmlns:mc="http://schemas.openxmlformats.org/markup-compatibility/2006">
          <mc:Choice Requires="x14">
            <control shapeId="10379" r:id="rId142" name="Check Box 139">
              <controlPr defaultSize="0" autoFill="0" autoLine="0" autoPict="0">
                <anchor moveWithCells="1">
                  <from>
                    <xdr:col>4</xdr:col>
                    <xdr:colOff>558800</xdr:colOff>
                    <xdr:row>63</xdr:row>
                    <xdr:rowOff>0</xdr:rowOff>
                  </from>
                  <to>
                    <xdr:col>4</xdr:col>
                    <xdr:colOff>1066800</xdr:colOff>
                    <xdr:row>64</xdr:row>
                    <xdr:rowOff>0</xdr:rowOff>
                  </to>
                </anchor>
              </controlPr>
            </control>
          </mc:Choice>
        </mc:AlternateContent>
        <mc:AlternateContent xmlns:mc="http://schemas.openxmlformats.org/markup-compatibility/2006">
          <mc:Choice Requires="x14">
            <control shapeId="10380" r:id="rId143" name="Check Box 140">
              <controlPr defaultSize="0" autoFill="0" autoLine="0" autoPict="0">
                <anchor moveWithCells="1">
                  <from>
                    <xdr:col>4</xdr:col>
                    <xdr:colOff>1054100</xdr:colOff>
                    <xdr:row>63</xdr:row>
                    <xdr:rowOff>0</xdr:rowOff>
                  </from>
                  <to>
                    <xdr:col>4</xdr:col>
                    <xdr:colOff>1854200</xdr:colOff>
                    <xdr:row>64</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41"/>
  <sheetViews>
    <sheetView workbookViewId="0">
      <selection activeCell="C13" sqref="C13"/>
    </sheetView>
  </sheetViews>
  <sheetFormatPr defaultColWidth="9.36328125" defaultRowHeight="14" x14ac:dyDescent="0.35"/>
  <cols>
    <col min="1" max="1" width="5" style="89" customWidth="1"/>
    <col min="2" max="2" width="1.6328125" style="89" customWidth="1"/>
    <col min="3" max="3" width="50" style="89" customWidth="1"/>
    <col min="4" max="4" width="29.453125" style="89" customWidth="1"/>
    <col min="5" max="5" width="29.81640625" style="89" customWidth="1"/>
    <col min="6" max="6" width="21.36328125" style="89" customWidth="1"/>
    <col min="7" max="7" width="26.36328125" style="89" customWidth="1"/>
    <col min="8" max="8" width="57.453125" style="89" bestFit="1" customWidth="1"/>
    <col min="9" max="9" width="1.6328125" style="89" customWidth="1"/>
    <col min="10" max="16384" width="9.36328125" style="89"/>
  </cols>
  <sheetData>
    <row r="1" spans="2:9" ht="16" customHeight="1" thickBot="1" x14ac:dyDescent="0.4"/>
    <row r="2" spans="2:9" ht="14.5" thickBot="1" x14ac:dyDescent="0.4">
      <c r="B2" s="90"/>
      <c r="C2" s="132"/>
      <c r="D2" s="132"/>
      <c r="E2" s="132"/>
      <c r="F2" s="132"/>
      <c r="G2" s="132"/>
      <c r="H2" s="132"/>
      <c r="I2" s="133"/>
    </row>
    <row r="3" spans="2:9" ht="32" customHeight="1" thickBot="1" x14ac:dyDescent="0.4">
      <c r="B3" s="95"/>
      <c r="C3" s="637" t="s">
        <v>672</v>
      </c>
      <c r="D3" s="638"/>
      <c r="E3" s="638"/>
      <c r="F3" s="638"/>
      <c r="G3" s="638"/>
      <c r="H3" s="639"/>
      <c r="I3" s="124"/>
    </row>
    <row r="4" spans="2:9" x14ac:dyDescent="0.35">
      <c r="B4" s="95"/>
      <c r="C4" s="123"/>
      <c r="D4" s="123"/>
      <c r="E4" s="123"/>
      <c r="F4" s="123"/>
      <c r="G4" s="123"/>
      <c r="H4" s="123"/>
      <c r="I4" s="124"/>
    </row>
    <row r="5" spans="2:9" x14ac:dyDescent="0.35">
      <c r="B5" s="95"/>
      <c r="C5" s="123"/>
      <c r="D5" s="123"/>
      <c r="E5" s="123"/>
      <c r="F5" s="123"/>
      <c r="G5" s="123"/>
      <c r="H5" s="123"/>
      <c r="I5" s="124"/>
    </row>
    <row r="6" spans="2:9" x14ac:dyDescent="0.35">
      <c r="B6" s="95"/>
      <c r="C6" s="134" t="s">
        <v>998</v>
      </c>
      <c r="D6" s="123"/>
      <c r="E6" s="123"/>
      <c r="F6" s="123"/>
      <c r="G6" s="123"/>
      <c r="H6" s="123"/>
      <c r="I6" s="124"/>
    </row>
    <row r="7" spans="2:9" ht="14.5" thickBot="1" x14ac:dyDescent="0.4">
      <c r="B7" s="95"/>
      <c r="C7" s="123"/>
      <c r="D7" s="123"/>
      <c r="E7" s="123"/>
      <c r="F7" s="123"/>
      <c r="G7" s="123"/>
      <c r="H7" s="123"/>
      <c r="I7" s="124"/>
    </row>
    <row r="8" spans="2:9" ht="45" customHeight="1" x14ac:dyDescent="0.35">
      <c r="B8" s="95"/>
      <c r="C8" s="596" t="s">
        <v>671</v>
      </c>
      <c r="D8" s="597"/>
      <c r="E8" s="640" t="s">
        <v>1064</v>
      </c>
      <c r="F8" s="641"/>
      <c r="G8" s="641"/>
      <c r="H8" s="642"/>
      <c r="I8" s="124"/>
    </row>
    <row r="9" spans="2:9" ht="45" customHeight="1" thickBot="1" x14ac:dyDescent="0.4">
      <c r="B9" s="95"/>
      <c r="C9" s="600" t="s">
        <v>670</v>
      </c>
      <c r="D9" s="601"/>
      <c r="E9" s="644" t="s">
        <v>18</v>
      </c>
      <c r="F9" s="645"/>
      <c r="G9" s="645"/>
      <c r="H9" s="646"/>
      <c r="I9" s="124"/>
    </row>
    <row r="10" spans="2:9" ht="15" customHeight="1" thickBot="1" x14ac:dyDescent="0.4">
      <c r="B10" s="95"/>
      <c r="C10" s="563"/>
      <c r="D10" s="563"/>
      <c r="E10" s="643"/>
      <c r="F10" s="643"/>
      <c r="G10" s="643"/>
      <c r="H10" s="643"/>
      <c r="I10" s="124"/>
    </row>
    <row r="11" spans="2:9" ht="30" customHeight="1" x14ac:dyDescent="0.35">
      <c r="B11" s="95"/>
      <c r="C11" s="596" t="s">
        <v>669</v>
      </c>
      <c r="D11" s="597"/>
      <c r="E11" s="597"/>
      <c r="F11" s="597"/>
      <c r="G11" s="597"/>
      <c r="H11" s="636"/>
      <c r="I11" s="124"/>
    </row>
    <row r="12" spans="2:9" ht="26" customHeight="1" x14ac:dyDescent="0.35">
      <c r="B12" s="95"/>
      <c r="C12" s="129" t="s">
        <v>744</v>
      </c>
      <c r="D12" s="130" t="s">
        <v>745</v>
      </c>
      <c r="E12" s="130" t="s">
        <v>230</v>
      </c>
      <c r="F12" s="130" t="s">
        <v>229</v>
      </c>
      <c r="G12" s="130" t="s">
        <v>668</v>
      </c>
      <c r="H12" s="131" t="s">
        <v>667</v>
      </c>
      <c r="I12" s="124"/>
    </row>
    <row r="13" spans="2:9" ht="103.5" customHeight="1" x14ac:dyDescent="0.35">
      <c r="B13" s="95"/>
      <c r="C13" s="550" t="s">
        <v>1128</v>
      </c>
      <c r="D13" s="538" t="s">
        <v>1123</v>
      </c>
      <c r="E13" s="538" t="s">
        <v>959</v>
      </c>
      <c r="F13" s="539">
        <v>0</v>
      </c>
      <c r="G13" s="540">
        <v>0.5</v>
      </c>
      <c r="H13" s="546" t="s">
        <v>1126</v>
      </c>
      <c r="I13" s="124"/>
    </row>
    <row r="14" spans="2:9" ht="98.25" customHeight="1" x14ac:dyDescent="0.35">
      <c r="B14" s="95"/>
      <c r="C14" s="550" t="s">
        <v>1128</v>
      </c>
      <c r="D14" s="541" t="s">
        <v>1112</v>
      </c>
      <c r="E14" s="541" t="s">
        <v>1124</v>
      </c>
      <c r="F14" s="542">
        <v>0</v>
      </c>
      <c r="G14" s="540">
        <v>0.5</v>
      </c>
      <c r="H14" s="547" t="s">
        <v>1127</v>
      </c>
      <c r="I14" s="124"/>
    </row>
    <row r="15" spans="2:9" ht="75.75" customHeight="1" thickBot="1" x14ac:dyDescent="0.4">
      <c r="B15" s="95"/>
      <c r="C15" s="549" t="s">
        <v>1128</v>
      </c>
      <c r="D15" s="543" t="s">
        <v>1113</v>
      </c>
      <c r="E15" s="543" t="s">
        <v>1125</v>
      </c>
      <c r="F15" s="544">
        <v>0</v>
      </c>
      <c r="G15" s="545">
        <v>0.5</v>
      </c>
      <c r="H15" s="548" t="s">
        <v>1114</v>
      </c>
      <c r="I15" s="124"/>
    </row>
    <row r="16" spans="2:9" x14ac:dyDescent="0.35">
      <c r="B16" s="95"/>
      <c r="C16" s="123"/>
      <c r="D16" s="123"/>
      <c r="E16" s="123"/>
      <c r="F16" s="123"/>
      <c r="G16" s="123"/>
      <c r="H16" s="123"/>
      <c r="I16" s="124"/>
    </row>
    <row r="17" spans="2:9" x14ac:dyDescent="0.35">
      <c r="B17" s="95"/>
      <c r="C17" s="122"/>
      <c r="D17" s="123"/>
      <c r="E17" s="123"/>
      <c r="F17" s="123"/>
      <c r="G17" s="123"/>
      <c r="H17" s="123"/>
      <c r="I17" s="124"/>
    </row>
    <row r="18" spans="2:9" x14ac:dyDescent="0.35">
      <c r="B18" s="95"/>
      <c r="C18" s="134" t="s">
        <v>999</v>
      </c>
      <c r="D18" s="123"/>
      <c r="E18" s="123"/>
      <c r="F18" s="123"/>
      <c r="G18" s="123"/>
      <c r="H18" s="123"/>
      <c r="I18" s="124"/>
    </row>
    <row r="19" spans="2:9" ht="14.5" thickBot="1" x14ac:dyDescent="0.4">
      <c r="B19" s="95"/>
      <c r="C19" s="134"/>
      <c r="D19" s="123"/>
      <c r="E19" s="123"/>
      <c r="F19" s="123"/>
      <c r="G19" s="123"/>
      <c r="H19" s="123"/>
      <c r="I19" s="124"/>
    </row>
    <row r="20" spans="2:9" ht="30" customHeight="1" x14ac:dyDescent="0.35">
      <c r="B20" s="95"/>
      <c r="C20" s="596" t="s">
        <v>746</v>
      </c>
      <c r="D20" s="597"/>
      <c r="E20" s="597"/>
      <c r="F20" s="597"/>
      <c r="G20" s="597"/>
      <c r="H20" s="636"/>
      <c r="I20" s="124"/>
    </row>
    <row r="21" spans="2:9" ht="30" customHeight="1" x14ac:dyDescent="0.35">
      <c r="B21" s="95"/>
      <c r="C21" s="647" t="s">
        <v>747</v>
      </c>
      <c r="D21" s="648"/>
      <c r="E21" s="648" t="s">
        <v>667</v>
      </c>
      <c r="F21" s="648"/>
      <c r="G21" s="648"/>
      <c r="H21" s="649"/>
      <c r="I21" s="124"/>
    </row>
    <row r="22" spans="2:9" ht="30" customHeight="1" x14ac:dyDescent="0.35">
      <c r="B22" s="95"/>
      <c r="C22" s="654"/>
      <c r="D22" s="655"/>
      <c r="E22" s="655"/>
      <c r="F22" s="655"/>
      <c r="G22" s="655"/>
      <c r="H22" s="656"/>
      <c r="I22" s="124"/>
    </row>
    <row r="23" spans="2:9" ht="30" customHeight="1" thickBot="1" x14ac:dyDescent="0.4">
      <c r="B23" s="95"/>
      <c r="C23" s="650"/>
      <c r="D23" s="651"/>
      <c r="E23" s="652"/>
      <c r="F23" s="652"/>
      <c r="G23" s="652"/>
      <c r="H23" s="653"/>
      <c r="I23" s="124"/>
    </row>
    <row r="24" spans="2:9" x14ac:dyDescent="0.35">
      <c r="B24" s="95"/>
      <c r="C24" s="123"/>
      <c r="D24" s="123"/>
      <c r="E24" s="123"/>
      <c r="F24" s="123"/>
      <c r="G24" s="123"/>
      <c r="H24" s="123"/>
      <c r="I24" s="124"/>
    </row>
    <row r="25" spans="2:9" x14ac:dyDescent="0.35">
      <c r="B25" s="95"/>
      <c r="C25" s="123"/>
      <c r="D25" s="123"/>
      <c r="E25" s="123"/>
      <c r="F25" s="123"/>
      <c r="G25" s="123"/>
      <c r="H25" s="123"/>
      <c r="I25" s="124"/>
    </row>
    <row r="26" spans="2:9" x14ac:dyDescent="0.35">
      <c r="B26" s="95"/>
      <c r="C26" s="134" t="s">
        <v>666</v>
      </c>
      <c r="D26" s="134"/>
      <c r="E26" s="123"/>
      <c r="F26" s="123"/>
      <c r="G26" s="123"/>
      <c r="H26" s="123"/>
      <c r="I26" s="124"/>
    </row>
    <row r="27" spans="2:9" ht="14.5" thickBot="1" x14ac:dyDescent="0.4">
      <c r="B27" s="95"/>
      <c r="C27" s="135"/>
      <c r="D27" s="123"/>
      <c r="E27" s="123"/>
      <c r="F27" s="123"/>
      <c r="G27" s="123"/>
      <c r="H27" s="123"/>
      <c r="I27" s="124"/>
    </row>
    <row r="28" spans="2:9" ht="101" customHeight="1" x14ac:dyDescent="0.35">
      <c r="B28" s="95"/>
      <c r="C28" s="596" t="s">
        <v>1000</v>
      </c>
      <c r="D28" s="597"/>
      <c r="E28" s="611" t="s">
        <v>1007</v>
      </c>
      <c r="F28" s="602"/>
      <c r="G28" s="602"/>
      <c r="H28" s="603"/>
      <c r="I28" s="124"/>
    </row>
    <row r="29" spans="2:9" ht="45" customHeight="1" x14ac:dyDescent="0.35">
      <c r="B29" s="95"/>
      <c r="C29" s="598" t="s">
        <v>665</v>
      </c>
      <c r="D29" s="599"/>
      <c r="E29" s="612" t="s">
        <v>1006</v>
      </c>
      <c r="F29" s="612"/>
      <c r="G29" s="612"/>
      <c r="H29" s="613"/>
      <c r="I29" s="124"/>
    </row>
    <row r="30" spans="2:9" ht="45" customHeight="1" x14ac:dyDescent="0.35">
      <c r="B30" s="95"/>
      <c r="C30" s="598" t="s">
        <v>1001</v>
      </c>
      <c r="D30" s="599"/>
      <c r="E30" s="657" t="s">
        <v>1003</v>
      </c>
      <c r="F30" s="657"/>
      <c r="G30" s="657"/>
      <c r="H30" s="658"/>
      <c r="I30" s="124"/>
    </row>
    <row r="31" spans="2:9" ht="45" customHeight="1" x14ac:dyDescent="0.35">
      <c r="B31" s="95"/>
      <c r="C31" s="598" t="s">
        <v>748</v>
      </c>
      <c r="D31" s="599"/>
      <c r="E31" s="612" t="s">
        <v>1004</v>
      </c>
      <c r="F31" s="612"/>
      <c r="G31" s="612"/>
      <c r="H31" s="613"/>
      <c r="I31" s="124"/>
    </row>
    <row r="32" spans="2:9" ht="45" customHeight="1" thickBot="1" x14ac:dyDescent="0.4">
      <c r="B32" s="95"/>
      <c r="C32" s="600" t="s">
        <v>664</v>
      </c>
      <c r="D32" s="601"/>
      <c r="E32" s="607" t="s">
        <v>18</v>
      </c>
      <c r="F32" s="607"/>
      <c r="G32" s="607"/>
      <c r="H32" s="608"/>
      <c r="I32" s="124"/>
    </row>
    <row r="33" spans="2:9" s="28" customFormat="1" ht="15" customHeight="1" x14ac:dyDescent="0.35">
      <c r="B33" s="32"/>
      <c r="C33" s="111"/>
      <c r="D33" s="111"/>
      <c r="E33" s="111"/>
      <c r="F33" s="111"/>
      <c r="G33" s="111"/>
      <c r="H33" s="111"/>
      <c r="I33" s="112"/>
    </row>
    <row r="34" spans="2:9" x14ac:dyDescent="0.35">
      <c r="B34" s="95"/>
      <c r="C34" s="122"/>
      <c r="D34" s="123"/>
      <c r="E34" s="123"/>
      <c r="F34" s="123"/>
      <c r="G34" s="123"/>
      <c r="H34" s="123"/>
      <c r="I34" s="124"/>
    </row>
    <row r="35" spans="2:9" x14ac:dyDescent="0.35">
      <c r="B35" s="95"/>
      <c r="C35" s="134" t="s">
        <v>663</v>
      </c>
      <c r="D35" s="123"/>
      <c r="E35" s="123"/>
      <c r="F35" s="123"/>
      <c r="G35" s="123"/>
      <c r="H35" s="123"/>
      <c r="I35" s="124"/>
    </row>
    <row r="36" spans="2:9" ht="14.5" thickBot="1" x14ac:dyDescent="0.4">
      <c r="B36" s="95"/>
      <c r="C36" s="134"/>
      <c r="D36" s="123"/>
      <c r="E36" s="123"/>
      <c r="F36" s="123"/>
      <c r="G36" s="123"/>
      <c r="H36" s="123"/>
      <c r="I36" s="124"/>
    </row>
    <row r="37" spans="2:9" ht="45" customHeight="1" x14ac:dyDescent="0.35">
      <c r="B37" s="95"/>
      <c r="C37" s="596" t="s">
        <v>1002</v>
      </c>
      <c r="D37" s="597"/>
      <c r="E37" s="617"/>
      <c r="F37" s="617"/>
      <c r="G37" s="617"/>
      <c r="H37" s="618"/>
      <c r="I37" s="124"/>
    </row>
    <row r="38" spans="2:9" ht="45" customHeight="1" x14ac:dyDescent="0.35">
      <c r="B38" s="95"/>
      <c r="C38" s="598" t="s">
        <v>749</v>
      </c>
      <c r="D38" s="599"/>
      <c r="E38" s="648" t="s">
        <v>624</v>
      </c>
      <c r="F38" s="648"/>
      <c r="G38" s="648"/>
      <c r="H38" s="649"/>
      <c r="I38" s="124"/>
    </row>
    <row r="39" spans="2:9" ht="45" customHeight="1" thickBot="1" x14ac:dyDescent="0.4">
      <c r="B39" s="95"/>
      <c r="C39" s="659" t="s">
        <v>1005</v>
      </c>
      <c r="D39" s="606"/>
      <c r="E39" s="660"/>
      <c r="F39" s="660"/>
      <c r="G39" s="660"/>
      <c r="H39" s="661"/>
      <c r="I39" s="124"/>
    </row>
    <row r="40" spans="2:9" x14ac:dyDescent="0.35">
      <c r="B40" s="95"/>
      <c r="C40" s="123"/>
      <c r="D40" s="123"/>
      <c r="E40" s="123"/>
      <c r="F40" s="123"/>
      <c r="G40" s="123"/>
      <c r="H40" s="123"/>
      <c r="I40" s="124"/>
    </row>
    <row r="41" spans="2:9" ht="14.5" thickBot="1" x14ac:dyDescent="0.4">
      <c r="B41" s="125"/>
      <c r="C41" s="126"/>
      <c r="D41" s="126"/>
      <c r="E41" s="126"/>
      <c r="F41" s="126"/>
      <c r="G41" s="126"/>
      <c r="H41" s="126"/>
      <c r="I41" s="127"/>
    </row>
  </sheetData>
  <mergeCells count="31">
    <mergeCell ref="C37:D37"/>
    <mergeCell ref="C38:D38"/>
    <mergeCell ref="E37:H37"/>
    <mergeCell ref="E38:H38"/>
    <mergeCell ref="C39:D39"/>
    <mergeCell ref="E39:H39"/>
    <mergeCell ref="E28:H28"/>
    <mergeCell ref="E29:H29"/>
    <mergeCell ref="E30:H30"/>
    <mergeCell ref="E31:H31"/>
    <mergeCell ref="E32:H32"/>
    <mergeCell ref="C28:D28"/>
    <mergeCell ref="C29:D29"/>
    <mergeCell ref="C30:D30"/>
    <mergeCell ref="C31:D31"/>
    <mergeCell ref="C32:D32"/>
    <mergeCell ref="C21:D21"/>
    <mergeCell ref="E21:H21"/>
    <mergeCell ref="C23:D23"/>
    <mergeCell ref="E23:H23"/>
    <mergeCell ref="C20:H20"/>
    <mergeCell ref="C22:D22"/>
    <mergeCell ref="E22:H22"/>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4</xdr:col>
                    <xdr:colOff>0</xdr:colOff>
                    <xdr:row>36</xdr:row>
                    <xdr:rowOff>0</xdr:rowOff>
                  </from>
                  <to>
                    <xdr:col>4</xdr:col>
                    <xdr:colOff>685800</xdr:colOff>
                    <xdr:row>37</xdr:row>
                    <xdr:rowOff>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4</xdr:col>
                    <xdr:colOff>736600</xdr:colOff>
                    <xdr:row>36</xdr:row>
                    <xdr:rowOff>0</xdr:rowOff>
                  </from>
                  <to>
                    <xdr:col>4</xdr:col>
                    <xdr:colOff>1422400</xdr:colOff>
                    <xdr:row>37</xdr:row>
                    <xdr:rowOff>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4</xdr:col>
                    <xdr:colOff>1409700</xdr:colOff>
                    <xdr:row>36</xdr:row>
                    <xdr:rowOff>0</xdr:rowOff>
                  </from>
                  <to>
                    <xdr:col>5</xdr:col>
                    <xdr:colOff>482600</xdr:colOff>
                    <xdr:row>37</xdr:row>
                    <xdr:rowOff>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4</xdr:col>
                    <xdr:colOff>0</xdr:colOff>
                    <xdr:row>36</xdr:row>
                    <xdr:rowOff>0</xdr:rowOff>
                  </from>
                  <to>
                    <xdr:col>4</xdr:col>
                    <xdr:colOff>685800</xdr:colOff>
                    <xdr:row>37</xdr:row>
                    <xdr:rowOff>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4</xdr:col>
                    <xdr:colOff>736600</xdr:colOff>
                    <xdr:row>36</xdr:row>
                    <xdr:rowOff>0</xdr:rowOff>
                  </from>
                  <to>
                    <xdr:col>4</xdr:col>
                    <xdr:colOff>1422400</xdr:colOff>
                    <xdr:row>37</xdr:row>
                    <xdr:rowOff>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4</xdr:col>
                    <xdr:colOff>1409700</xdr:colOff>
                    <xdr:row>36</xdr:row>
                    <xdr:rowOff>0</xdr:rowOff>
                  </from>
                  <to>
                    <xdr:col>5</xdr:col>
                    <xdr:colOff>482600</xdr:colOff>
                    <xdr:row>37</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AU129"/>
  <sheetViews>
    <sheetView topLeftCell="A52" workbookViewId="0">
      <selection activeCell="I56" sqref="I56"/>
    </sheetView>
  </sheetViews>
  <sheetFormatPr defaultColWidth="8.6328125" defaultRowHeight="14" x14ac:dyDescent="0.35"/>
  <cols>
    <col min="1" max="1" width="3.81640625" style="28" customWidth="1"/>
    <col min="2" max="2" width="2.36328125" style="28" customWidth="1"/>
    <col min="3" max="3" width="19.81640625" style="89" customWidth="1"/>
    <col min="4" max="4" width="37.36328125" style="28" customWidth="1"/>
    <col min="5" max="5" width="18.36328125" style="28" customWidth="1"/>
    <col min="6" max="6" width="12.1796875" style="28" customWidth="1"/>
    <col min="7" max="7" width="18.6328125" style="28" customWidth="1"/>
    <col min="8" max="8" width="34.453125" style="28" customWidth="1"/>
    <col min="9" max="9" width="49.81640625" style="28" customWidth="1"/>
    <col min="10" max="10" width="14.1796875" style="28" customWidth="1"/>
    <col min="11" max="11" width="7" style="28" customWidth="1"/>
    <col min="12" max="16384" width="8.6328125" style="28"/>
  </cols>
  <sheetData>
    <row r="1" spans="2:47" ht="19" customHeight="1" thickBot="1" x14ac:dyDescent="0.4"/>
    <row r="2" spans="2:47" ht="14.5" thickBot="1" x14ac:dyDescent="0.4">
      <c r="B2" s="136"/>
      <c r="C2" s="137"/>
      <c r="D2" s="138"/>
      <c r="E2" s="138"/>
      <c r="F2" s="138"/>
      <c r="G2" s="138"/>
      <c r="H2" s="138"/>
      <c r="I2" s="30"/>
      <c r="J2" s="30"/>
      <c r="K2" s="139"/>
    </row>
    <row r="3" spans="2:47" ht="29" customHeight="1" thickBot="1" x14ac:dyDescent="0.4">
      <c r="B3" s="32"/>
      <c r="C3" s="573" t="s">
        <v>1013</v>
      </c>
      <c r="D3" s="574"/>
      <c r="E3" s="574"/>
      <c r="F3" s="574"/>
      <c r="G3" s="574"/>
      <c r="H3" s="574"/>
      <c r="I3" s="574"/>
      <c r="J3" s="575"/>
      <c r="K3" s="140"/>
    </row>
    <row r="4" spans="2:47" ht="15" customHeight="1" x14ac:dyDescent="0.35">
      <c r="B4" s="141"/>
      <c r="C4" s="728"/>
      <c r="D4" s="728"/>
      <c r="E4" s="728"/>
      <c r="F4" s="728"/>
      <c r="G4" s="728"/>
      <c r="H4" s="728"/>
      <c r="I4" s="728"/>
      <c r="J4" s="728"/>
      <c r="K4" s="142"/>
    </row>
    <row r="5" spans="2:47" x14ac:dyDescent="0.35">
      <c r="B5" s="141"/>
      <c r="C5" s="143"/>
      <c r="D5" s="144"/>
      <c r="E5" s="144"/>
      <c r="F5" s="144"/>
      <c r="G5" s="144"/>
      <c r="H5" s="144"/>
      <c r="I5" s="111"/>
      <c r="J5" s="111"/>
      <c r="K5" s="142"/>
    </row>
    <row r="6" spans="2:47" ht="29" customHeight="1" thickBot="1" x14ac:dyDescent="0.4">
      <c r="B6" s="141"/>
      <c r="C6" s="143"/>
      <c r="D6" s="145" t="s">
        <v>774</v>
      </c>
      <c r="E6" s="729" t="s">
        <v>733</v>
      </c>
      <c r="F6" s="729"/>
      <c r="G6" s="688" t="s">
        <v>237</v>
      </c>
      <c r="H6" s="688"/>
      <c r="I6" s="520" t="s">
        <v>238</v>
      </c>
      <c r="J6" s="520" t="s">
        <v>223</v>
      </c>
      <c r="K6" s="142"/>
    </row>
    <row r="7" spans="2:47" s="89" customFormat="1" ht="57" customHeight="1" x14ac:dyDescent="0.35">
      <c r="B7" s="146"/>
      <c r="C7" s="504" t="s">
        <v>732</v>
      </c>
      <c r="D7" s="671" t="s">
        <v>881</v>
      </c>
      <c r="E7" s="721"/>
      <c r="F7" s="721"/>
      <c r="G7" s="668" t="s">
        <v>826</v>
      </c>
      <c r="H7" s="668"/>
      <c r="I7" s="167" t="s">
        <v>827</v>
      </c>
      <c r="J7" s="168" t="s">
        <v>828</v>
      </c>
      <c r="K7" s="147"/>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row>
    <row r="8" spans="2:47" s="89" customFormat="1" ht="58.5" customHeight="1" x14ac:dyDescent="0.35">
      <c r="B8" s="146"/>
      <c r="C8" s="504"/>
      <c r="D8" s="672"/>
      <c r="E8" s="722"/>
      <c r="F8" s="722"/>
      <c r="G8" s="669" t="s">
        <v>829</v>
      </c>
      <c r="H8" s="669"/>
      <c r="I8" s="169" t="s">
        <v>830</v>
      </c>
      <c r="J8" s="170" t="s">
        <v>828</v>
      </c>
      <c r="K8" s="147"/>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row>
    <row r="9" spans="2:47" s="89" customFormat="1" ht="36" customHeight="1" x14ac:dyDescent="0.35">
      <c r="B9" s="146"/>
      <c r="C9" s="504"/>
      <c r="D9" s="672"/>
      <c r="E9" s="722"/>
      <c r="F9" s="722"/>
      <c r="G9" s="669" t="s">
        <v>831</v>
      </c>
      <c r="H9" s="669"/>
      <c r="I9" s="169" t="s">
        <v>832</v>
      </c>
      <c r="J9" s="170" t="s">
        <v>828</v>
      </c>
      <c r="K9" s="147"/>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row>
    <row r="10" spans="2:47" s="89" customFormat="1" ht="75.75" customHeight="1" x14ac:dyDescent="0.35">
      <c r="B10" s="146"/>
      <c r="C10" s="504"/>
      <c r="D10" s="672"/>
      <c r="E10" s="722"/>
      <c r="F10" s="722"/>
      <c r="G10" s="669" t="s">
        <v>833</v>
      </c>
      <c r="H10" s="669"/>
      <c r="I10" s="169" t="s">
        <v>834</v>
      </c>
      <c r="J10" s="170" t="s">
        <v>828</v>
      </c>
      <c r="K10" s="147"/>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row>
    <row r="11" spans="2:47" s="89" customFormat="1" ht="48.75" customHeight="1" x14ac:dyDescent="0.35">
      <c r="B11" s="146"/>
      <c r="C11" s="504"/>
      <c r="D11" s="672"/>
      <c r="E11" s="722"/>
      <c r="F11" s="722"/>
      <c r="G11" s="669" t="s">
        <v>835</v>
      </c>
      <c r="H11" s="669"/>
      <c r="I11" s="169" t="s">
        <v>1014</v>
      </c>
      <c r="J11" s="170" t="s">
        <v>828</v>
      </c>
      <c r="K11" s="147"/>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row>
    <row r="12" spans="2:47" s="89" customFormat="1" ht="47.25" customHeight="1" x14ac:dyDescent="0.35">
      <c r="B12" s="146"/>
      <c r="C12" s="504"/>
      <c r="D12" s="672"/>
      <c r="E12" s="722"/>
      <c r="F12" s="722"/>
      <c r="G12" s="669" t="s">
        <v>836</v>
      </c>
      <c r="H12" s="669"/>
      <c r="I12" s="169" t="s">
        <v>837</v>
      </c>
      <c r="J12" s="170" t="s">
        <v>828</v>
      </c>
      <c r="K12" s="147"/>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row>
    <row r="13" spans="2:47" s="89" customFormat="1" ht="44.25" customHeight="1" x14ac:dyDescent="0.35">
      <c r="B13" s="146"/>
      <c r="C13" s="504"/>
      <c r="D13" s="672"/>
      <c r="E13" s="722"/>
      <c r="F13" s="722"/>
      <c r="G13" s="669" t="s">
        <v>838</v>
      </c>
      <c r="H13" s="669"/>
      <c r="I13" s="169" t="s">
        <v>839</v>
      </c>
      <c r="J13" s="170" t="s">
        <v>828</v>
      </c>
      <c r="K13" s="147"/>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row>
    <row r="14" spans="2:47" s="89" customFormat="1" ht="44.25" customHeight="1" x14ac:dyDescent="0.35">
      <c r="B14" s="146"/>
      <c r="C14" s="504"/>
      <c r="D14" s="672"/>
      <c r="E14" s="722"/>
      <c r="F14" s="722"/>
      <c r="G14" s="669" t="s">
        <v>840</v>
      </c>
      <c r="H14" s="669"/>
      <c r="I14" s="169" t="s">
        <v>841</v>
      </c>
      <c r="J14" s="170" t="s">
        <v>828</v>
      </c>
      <c r="K14" s="147"/>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row>
    <row r="15" spans="2:47" s="89" customFormat="1" ht="109.5" customHeight="1" x14ac:dyDescent="0.35">
      <c r="B15" s="146"/>
      <c r="C15" s="504"/>
      <c r="D15" s="347" t="s">
        <v>872</v>
      </c>
      <c r="E15" s="724" t="s">
        <v>755</v>
      </c>
      <c r="F15" s="724"/>
      <c r="G15" s="723" t="s">
        <v>884</v>
      </c>
      <c r="H15" s="723"/>
      <c r="I15" s="169" t="s">
        <v>883</v>
      </c>
      <c r="J15" s="170" t="s">
        <v>828</v>
      </c>
      <c r="K15" s="147"/>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row>
    <row r="16" spans="2:47" s="89" customFormat="1" ht="97.5" customHeight="1" thickBot="1" x14ac:dyDescent="0.4">
      <c r="B16" s="146"/>
      <c r="C16" s="519"/>
      <c r="D16" s="348" t="s">
        <v>880</v>
      </c>
      <c r="E16" s="725" t="s">
        <v>753</v>
      </c>
      <c r="F16" s="725"/>
      <c r="G16" s="710" t="s">
        <v>885</v>
      </c>
      <c r="H16" s="710"/>
      <c r="I16" s="171" t="s">
        <v>886</v>
      </c>
      <c r="J16" s="172" t="s">
        <v>828</v>
      </c>
      <c r="K16" s="147"/>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row>
    <row r="17" spans="2:47" s="89" customFormat="1" ht="18.75" customHeight="1" thickBot="1" x14ac:dyDescent="0.4">
      <c r="B17" s="146"/>
      <c r="C17" s="519"/>
      <c r="D17" s="521"/>
      <c r="E17" s="521"/>
      <c r="F17" s="521"/>
      <c r="G17" s="521"/>
      <c r="H17" s="521"/>
      <c r="I17" s="150" t="s">
        <v>234</v>
      </c>
      <c r="J17" s="151" t="s">
        <v>828</v>
      </c>
      <c r="K17" s="147"/>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row>
    <row r="18" spans="2:47" s="89" customFormat="1" ht="18.75" customHeight="1" x14ac:dyDescent="0.35">
      <c r="B18" s="146"/>
      <c r="C18" s="519"/>
      <c r="D18" s="521"/>
      <c r="E18" s="521"/>
      <c r="F18" s="521"/>
      <c r="G18" s="521"/>
      <c r="H18" s="521"/>
      <c r="I18" s="8"/>
      <c r="J18" s="143"/>
      <c r="K18" s="147"/>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row>
    <row r="19" spans="2:47" s="89" customFormat="1" ht="21" customHeight="1" thickBot="1" x14ac:dyDescent="0.4">
      <c r="B19" s="146"/>
      <c r="C19" s="519"/>
      <c r="D19" s="711" t="s">
        <v>254</v>
      </c>
      <c r="E19" s="711"/>
      <c r="F19" s="711"/>
      <c r="G19" s="711"/>
      <c r="H19" s="711"/>
      <c r="I19" s="711"/>
      <c r="J19" s="711"/>
      <c r="K19" s="147"/>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row>
    <row r="20" spans="2:47" s="89" customFormat="1" ht="22" customHeight="1" x14ac:dyDescent="0.35">
      <c r="B20" s="146"/>
      <c r="C20" s="519"/>
      <c r="D20" s="8" t="s">
        <v>57</v>
      </c>
      <c r="E20" s="712" t="s">
        <v>882</v>
      </c>
      <c r="F20" s="713"/>
      <c r="G20" s="713"/>
      <c r="H20" s="713"/>
      <c r="I20" s="714"/>
      <c r="J20" s="521"/>
      <c r="K20" s="147"/>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row>
    <row r="21" spans="2:47" s="89" customFormat="1" ht="22" customHeight="1" thickBot="1" x14ac:dyDescent="0.4">
      <c r="B21" s="146"/>
      <c r="C21" s="519"/>
      <c r="D21" s="8" t="s">
        <v>59</v>
      </c>
      <c r="E21" s="715" t="s">
        <v>793</v>
      </c>
      <c r="F21" s="716"/>
      <c r="G21" s="716"/>
      <c r="H21" s="716"/>
      <c r="I21" s="717"/>
      <c r="J21" s="521"/>
      <c r="K21" s="147"/>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row>
    <row r="22" spans="2:47" s="89" customFormat="1" ht="13.5" customHeight="1" x14ac:dyDescent="0.35">
      <c r="B22" s="146"/>
      <c r="C22" s="519"/>
      <c r="D22" s="521"/>
      <c r="E22" s="521"/>
      <c r="F22" s="521"/>
      <c r="G22" s="521"/>
      <c r="H22" s="521"/>
      <c r="I22" s="521"/>
      <c r="J22" s="521"/>
      <c r="K22" s="147"/>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row>
    <row r="23" spans="2:47" s="89" customFormat="1" ht="30.75" customHeight="1" thickBot="1" x14ac:dyDescent="0.4">
      <c r="B23" s="146"/>
      <c r="C23" s="561" t="s">
        <v>1069</v>
      </c>
      <c r="D23" s="561"/>
      <c r="E23" s="561"/>
      <c r="F23" s="561"/>
      <c r="G23" s="561"/>
      <c r="H23" s="561"/>
      <c r="I23" s="561"/>
      <c r="J23" s="111"/>
      <c r="K23" s="147"/>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row>
    <row r="24" spans="2:47" s="89" customFormat="1" ht="30.75" customHeight="1" x14ac:dyDescent="0.35">
      <c r="B24" s="146"/>
      <c r="C24" s="506"/>
      <c r="D24" s="700" t="s">
        <v>1015</v>
      </c>
      <c r="E24" s="701"/>
      <c r="F24" s="701"/>
      <c r="G24" s="701"/>
      <c r="H24" s="701"/>
      <c r="I24" s="701"/>
      <c r="J24" s="702"/>
      <c r="K24" s="147"/>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row>
    <row r="25" spans="2:47" s="89" customFormat="1" ht="30.75" customHeight="1" x14ac:dyDescent="0.35">
      <c r="B25" s="146"/>
      <c r="C25" s="506"/>
      <c r="D25" s="703"/>
      <c r="E25" s="704"/>
      <c r="F25" s="704"/>
      <c r="G25" s="704"/>
      <c r="H25" s="704"/>
      <c r="I25" s="704"/>
      <c r="J25" s="705"/>
      <c r="K25" s="147"/>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2:47" s="89" customFormat="1" ht="30.75" customHeight="1" thickBot="1" x14ac:dyDescent="0.4">
      <c r="B26" s="146"/>
      <c r="C26" s="506"/>
      <c r="D26" s="706"/>
      <c r="E26" s="707"/>
      <c r="F26" s="707"/>
      <c r="G26" s="707"/>
      <c r="H26" s="707"/>
      <c r="I26" s="707"/>
      <c r="J26" s="708"/>
      <c r="K26" s="147"/>
      <c r="L26" s="28"/>
      <c r="M26" s="28"/>
      <c r="N26" s="28"/>
      <c r="O26" s="28"/>
      <c r="P26" s="505"/>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row>
    <row r="27" spans="2:47" s="89" customFormat="1" x14ac:dyDescent="0.35">
      <c r="B27" s="146"/>
      <c r="C27" s="506"/>
      <c r="D27" s="506"/>
      <c r="E27" s="506"/>
      <c r="F27" s="506"/>
      <c r="G27" s="506"/>
      <c r="H27" s="506"/>
      <c r="I27" s="111"/>
      <c r="J27" s="111"/>
      <c r="K27" s="147"/>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row>
    <row r="28" spans="2:47" ht="25.25" customHeight="1" thickBot="1" x14ac:dyDescent="0.4">
      <c r="B28" s="146"/>
      <c r="C28" s="152"/>
      <c r="D28" s="515" t="s">
        <v>774</v>
      </c>
      <c r="E28" s="687" t="s">
        <v>733</v>
      </c>
      <c r="F28" s="687"/>
      <c r="G28" s="688" t="s">
        <v>237</v>
      </c>
      <c r="H28" s="688"/>
      <c r="I28" s="520" t="s">
        <v>238</v>
      </c>
      <c r="J28" s="520" t="s">
        <v>223</v>
      </c>
      <c r="K28" s="147"/>
    </row>
    <row r="29" spans="2:47" ht="125" customHeight="1" x14ac:dyDescent="0.35">
      <c r="B29" s="146"/>
      <c r="C29" s="153" t="s">
        <v>731</v>
      </c>
      <c r="D29" s="718" t="s">
        <v>872</v>
      </c>
      <c r="E29" s="726" t="s">
        <v>754</v>
      </c>
      <c r="F29" s="726"/>
      <c r="G29" s="668" t="s">
        <v>1016</v>
      </c>
      <c r="H29" s="668"/>
      <c r="I29" s="167" t="s">
        <v>842</v>
      </c>
      <c r="J29" s="168" t="s">
        <v>828</v>
      </c>
      <c r="K29" s="147"/>
    </row>
    <row r="30" spans="2:47" ht="68.25" customHeight="1" x14ac:dyDescent="0.35">
      <c r="B30" s="146"/>
      <c r="C30" s="153"/>
      <c r="D30" s="719"/>
      <c r="E30" s="727"/>
      <c r="F30" s="727"/>
      <c r="G30" s="669" t="s">
        <v>1068</v>
      </c>
      <c r="H30" s="669"/>
      <c r="I30" s="169" t="s">
        <v>1017</v>
      </c>
      <c r="J30" s="170" t="s">
        <v>828</v>
      </c>
      <c r="K30" s="147"/>
    </row>
    <row r="31" spans="2:47" ht="85" customHeight="1" x14ac:dyDescent="0.35">
      <c r="B31" s="146"/>
      <c r="C31" s="153"/>
      <c r="D31" s="719"/>
      <c r="E31" s="727"/>
      <c r="F31" s="727"/>
      <c r="G31" s="669" t="s">
        <v>1018</v>
      </c>
      <c r="H31" s="669"/>
      <c r="I31" s="509" t="s">
        <v>843</v>
      </c>
      <c r="J31" s="170" t="s">
        <v>828</v>
      </c>
      <c r="K31" s="147"/>
    </row>
    <row r="32" spans="2:47" ht="111" customHeight="1" x14ac:dyDescent="0.35">
      <c r="B32" s="146"/>
      <c r="C32" s="153"/>
      <c r="D32" s="719"/>
      <c r="E32" s="727"/>
      <c r="F32" s="727"/>
      <c r="G32" s="669" t="s">
        <v>1019</v>
      </c>
      <c r="H32" s="669"/>
      <c r="I32" s="169" t="s">
        <v>1020</v>
      </c>
      <c r="J32" s="170" t="s">
        <v>20</v>
      </c>
      <c r="K32" s="147"/>
    </row>
    <row r="33" spans="2:11" ht="132" customHeight="1" x14ac:dyDescent="0.35">
      <c r="B33" s="146"/>
      <c r="C33" s="154"/>
      <c r="D33" s="719"/>
      <c r="E33" s="689" t="s">
        <v>755</v>
      </c>
      <c r="F33" s="689"/>
      <c r="G33" s="669" t="s">
        <v>1021</v>
      </c>
      <c r="H33" s="669"/>
      <c r="I33" s="169" t="s">
        <v>1022</v>
      </c>
      <c r="J33" s="170" t="s">
        <v>828</v>
      </c>
      <c r="K33" s="147"/>
    </row>
    <row r="34" spans="2:11" ht="116" customHeight="1" thickBot="1" x14ac:dyDescent="0.4">
      <c r="B34" s="146"/>
      <c r="C34" s="154"/>
      <c r="D34" s="720"/>
      <c r="E34" s="690" t="s">
        <v>755</v>
      </c>
      <c r="F34" s="690"/>
      <c r="G34" s="670" t="s">
        <v>1023</v>
      </c>
      <c r="H34" s="670"/>
      <c r="I34" s="171" t="s">
        <v>1067</v>
      </c>
      <c r="J34" s="172" t="s">
        <v>844</v>
      </c>
      <c r="K34" s="147"/>
    </row>
    <row r="35" spans="2:11" ht="108" customHeight="1" x14ac:dyDescent="0.35">
      <c r="B35" s="146"/>
      <c r="C35" s="154"/>
      <c r="D35" s="694" t="s">
        <v>880</v>
      </c>
      <c r="E35" s="709" t="s">
        <v>754</v>
      </c>
      <c r="F35" s="709"/>
      <c r="G35" s="668" t="s">
        <v>845</v>
      </c>
      <c r="H35" s="668"/>
      <c r="I35" s="167" t="s">
        <v>846</v>
      </c>
      <c r="J35" s="168" t="s">
        <v>828</v>
      </c>
      <c r="K35" s="147"/>
    </row>
    <row r="36" spans="2:11" ht="175" customHeight="1" x14ac:dyDescent="0.35">
      <c r="B36" s="146"/>
      <c r="C36" s="154"/>
      <c r="D36" s="695"/>
      <c r="E36" s="689" t="s">
        <v>753</v>
      </c>
      <c r="F36" s="689"/>
      <c r="G36" s="669" t="s">
        <v>1078</v>
      </c>
      <c r="H36" s="669"/>
      <c r="I36" s="514" t="s">
        <v>1024</v>
      </c>
      <c r="J36" s="170" t="s">
        <v>828</v>
      </c>
      <c r="K36" s="147"/>
    </row>
    <row r="37" spans="2:11" ht="120" customHeight="1" thickBot="1" x14ac:dyDescent="0.4">
      <c r="B37" s="146"/>
      <c r="C37" s="154"/>
      <c r="D37" s="696"/>
      <c r="E37" s="690" t="s">
        <v>753</v>
      </c>
      <c r="F37" s="690"/>
      <c r="G37" s="670" t="s">
        <v>1065</v>
      </c>
      <c r="H37" s="670"/>
      <c r="I37" s="171" t="s">
        <v>1066</v>
      </c>
      <c r="J37" s="172" t="s">
        <v>828</v>
      </c>
      <c r="K37" s="147"/>
    </row>
    <row r="38" spans="2:11" ht="18.75" customHeight="1" thickBot="1" x14ac:dyDescent="0.4">
      <c r="B38" s="146"/>
      <c r="C38" s="143"/>
      <c r="D38" s="143"/>
      <c r="E38" s="143"/>
      <c r="F38" s="143"/>
      <c r="G38" s="143"/>
      <c r="H38" s="143"/>
      <c r="I38" s="150" t="s">
        <v>234</v>
      </c>
      <c r="J38" s="151" t="s">
        <v>20</v>
      </c>
      <c r="K38" s="147"/>
    </row>
    <row r="39" spans="2:11" ht="14.5" thickBot="1" x14ac:dyDescent="0.4">
      <c r="B39" s="146"/>
      <c r="C39" s="143"/>
      <c r="D39" s="155" t="s">
        <v>254</v>
      </c>
      <c r="E39" s="111"/>
      <c r="F39" s="111"/>
      <c r="G39" s="143"/>
      <c r="H39" s="143"/>
      <c r="I39" s="8"/>
      <c r="J39" s="143"/>
      <c r="K39" s="147"/>
    </row>
    <row r="40" spans="2:11" ht="22" customHeight="1" x14ac:dyDescent="0.35">
      <c r="B40" s="146"/>
      <c r="C40" s="143"/>
      <c r="D40" s="8" t="s">
        <v>57</v>
      </c>
      <c r="E40" s="691" t="s">
        <v>787</v>
      </c>
      <c r="F40" s="692"/>
      <c r="G40" s="692"/>
      <c r="H40" s="692"/>
      <c r="I40" s="693"/>
      <c r="J40" s="143"/>
      <c r="K40" s="147"/>
    </row>
    <row r="41" spans="2:11" ht="22" customHeight="1" thickBot="1" x14ac:dyDescent="0.4">
      <c r="B41" s="146"/>
      <c r="C41" s="143"/>
      <c r="D41" s="8" t="s">
        <v>59</v>
      </c>
      <c r="E41" s="697" t="s">
        <v>788</v>
      </c>
      <c r="F41" s="698"/>
      <c r="G41" s="698"/>
      <c r="H41" s="698"/>
      <c r="I41" s="699"/>
      <c r="J41" s="143"/>
      <c r="K41" s="147"/>
    </row>
    <row r="42" spans="2:11" x14ac:dyDescent="0.35">
      <c r="B42" s="146"/>
      <c r="C42" s="143"/>
      <c r="D42" s="143"/>
      <c r="E42" s="143"/>
      <c r="F42" s="143"/>
      <c r="G42" s="143"/>
      <c r="H42" s="143"/>
      <c r="I42" s="8"/>
      <c r="J42" s="143"/>
      <c r="K42" s="147"/>
    </row>
    <row r="43" spans="2:11" ht="32.75" customHeight="1" thickBot="1" x14ac:dyDescent="0.4">
      <c r="B43" s="146"/>
      <c r="C43" s="561" t="s">
        <v>721</v>
      </c>
      <c r="D43" s="561"/>
      <c r="E43" s="561"/>
      <c r="F43" s="561"/>
      <c r="G43" s="561"/>
      <c r="H43" s="561"/>
      <c r="I43" s="561"/>
      <c r="J43" s="111"/>
      <c r="K43" s="147"/>
    </row>
    <row r="44" spans="2:11" ht="15" customHeight="1" x14ac:dyDescent="0.35">
      <c r="B44" s="146"/>
      <c r="C44" s="506"/>
      <c r="D44" s="700" t="s">
        <v>1025</v>
      </c>
      <c r="E44" s="701"/>
      <c r="F44" s="701"/>
      <c r="G44" s="701"/>
      <c r="H44" s="701"/>
      <c r="I44" s="701"/>
      <c r="J44" s="702"/>
      <c r="K44" s="147"/>
    </row>
    <row r="45" spans="2:11" ht="15" customHeight="1" x14ac:dyDescent="0.35">
      <c r="B45" s="146"/>
      <c r="C45" s="506"/>
      <c r="D45" s="703"/>
      <c r="E45" s="704"/>
      <c r="F45" s="704"/>
      <c r="G45" s="704"/>
      <c r="H45" s="704"/>
      <c r="I45" s="704"/>
      <c r="J45" s="705"/>
      <c r="K45" s="147"/>
    </row>
    <row r="46" spans="2:11" ht="15" customHeight="1" x14ac:dyDescent="0.35">
      <c r="B46" s="146"/>
      <c r="C46" s="506"/>
      <c r="D46" s="703"/>
      <c r="E46" s="704"/>
      <c r="F46" s="704"/>
      <c r="G46" s="704"/>
      <c r="H46" s="704"/>
      <c r="I46" s="704"/>
      <c r="J46" s="705"/>
      <c r="K46" s="147"/>
    </row>
    <row r="47" spans="2:11" x14ac:dyDescent="0.35">
      <c r="B47" s="146"/>
      <c r="C47" s="506"/>
      <c r="D47" s="703"/>
      <c r="E47" s="704"/>
      <c r="F47" s="704"/>
      <c r="G47" s="704"/>
      <c r="H47" s="704"/>
      <c r="I47" s="704"/>
      <c r="J47" s="705"/>
      <c r="K47" s="147"/>
    </row>
    <row r="48" spans="2:11" ht="141" customHeight="1" thickBot="1" x14ac:dyDescent="0.4">
      <c r="B48" s="146"/>
      <c r="C48" s="506"/>
      <c r="D48" s="706"/>
      <c r="E48" s="707"/>
      <c r="F48" s="707"/>
      <c r="G48" s="707"/>
      <c r="H48" s="707"/>
      <c r="I48" s="707"/>
      <c r="J48" s="708"/>
      <c r="K48" s="147"/>
    </row>
    <row r="49" spans="2:11" x14ac:dyDescent="0.35">
      <c r="B49" s="146"/>
      <c r="C49" s="143"/>
      <c r="D49" s="143"/>
      <c r="E49" s="143"/>
      <c r="F49" s="143"/>
      <c r="G49" s="143"/>
      <c r="H49" s="143"/>
      <c r="I49" s="8"/>
      <c r="J49" s="143"/>
      <c r="K49" s="147"/>
    </row>
    <row r="50" spans="2:11" ht="8.5" customHeight="1" x14ac:dyDescent="0.35">
      <c r="B50" s="146"/>
      <c r="C50" s="143"/>
      <c r="D50" s="143"/>
      <c r="E50" s="143"/>
      <c r="F50" s="143"/>
      <c r="G50" s="143"/>
      <c r="H50" s="143"/>
      <c r="I50" s="8"/>
      <c r="J50" s="143"/>
      <c r="K50" s="147"/>
    </row>
    <row r="51" spans="2:11" ht="25.25" customHeight="1" thickBot="1" x14ac:dyDescent="0.4">
      <c r="B51" s="146"/>
      <c r="C51" s="152"/>
      <c r="D51" s="515" t="s">
        <v>774</v>
      </c>
      <c r="E51" s="687" t="s">
        <v>733</v>
      </c>
      <c r="F51" s="687"/>
      <c r="G51" s="688" t="s">
        <v>237</v>
      </c>
      <c r="H51" s="688"/>
      <c r="I51" s="520" t="s">
        <v>238</v>
      </c>
      <c r="J51" s="520" t="s">
        <v>223</v>
      </c>
      <c r="K51" s="147"/>
    </row>
    <row r="52" spans="2:11" ht="111.75" customHeight="1" x14ac:dyDescent="0.35">
      <c r="B52" s="146"/>
      <c r="C52" s="586" t="s">
        <v>730</v>
      </c>
      <c r="D52" s="671" t="s">
        <v>872</v>
      </c>
      <c r="E52" s="709" t="s">
        <v>753</v>
      </c>
      <c r="F52" s="709"/>
      <c r="G52" s="668" t="s">
        <v>1029</v>
      </c>
      <c r="H52" s="668"/>
      <c r="I52" s="167" t="s">
        <v>1028</v>
      </c>
      <c r="J52" s="168" t="s">
        <v>828</v>
      </c>
      <c r="K52" s="147"/>
    </row>
    <row r="53" spans="2:11" ht="142.5" customHeight="1" x14ac:dyDescent="0.35">
      <c r="B53" s="146"/>
      <c r="C53" s="586"/>
      <c r="D53" s="672"/>
      <c r="E53" s="689" t="s">
        <v>755</v>
      </c>
      <c r="F53" s="689"/>
      <c r="G53" s="669" t="s">
        <v>1098</v>
      </c>
      <c r="H53" s="669"/>
      <c r="I53" s="169" t="s">
        <v>1099</v>
      </c>
      <c r="J53" s="498" t="s">
        <v>844</v>
      </c>
      <c r="K53" s="147"/>
    </row>
    <row r="54" spans="2:11" ht="82" customHeight="1" x14ac:dyDescent="0.35">
      <c r="B54" s="146"/>
      <c r="C54" s="586"/>
      <c r="D54" s="673" t="s">
        <v>880</v>
      </c>
      <c r="E54" s="689" t="s">
        <v>754</v>
      </c>
      <c r="F54" s="689"/>
      <c r="G54" s="669" t="s">
        <v>1026</v>
      </c>
      <c r="H54" s="669"/>
      <c r="I54" s="169" t="s">
        <v>1027</v>
      </c>
      <c r="J54" s="170" t="s">
        <v>828</v>
      </c>
      <c r="K54" s="147"/>
    </row>
    <row r="55" spans="2:11" ht="103" customHeight="1" thickBot="1" x14ac:dyDescent="0.4">
      <c r="B55" s="146"/>
      <c r="C55" s="586"/>
      <c r="D55" s="659"/>
      <c r="E55" s="690" t="s">
        <v>753</v>
      </c>
      <c r="F55" s="690"/>
      <c r="G55" s="670" t="s">
        <v>1030</v>
      </c>
      <c r="H55" s="670"/>
      <c r="I55" s="171" t="s">
        <v>1031</v>
      </c>
      <c r="J55" s="172" t="s">
        <v>20</v>
      </c>
      <c r="K55" s="147"/>
    </row>
    <row r="56" spans="2:11" ht="26" customHeight="1" thickBot="1" x14ac:dyDescent="0.4">
      <c r="B56" s="146"/>
      <c r="C56" s="586"/>
      <c r="D56" s="143"/>
      <c r="E56" s="143"/>
      <c r="F56" s="143"/>
      <c r="G56" s="143"/>
      <c r="H56" s="143"/>
      <c r="I56" s="551" t="s">
        <v>234</v>
      </c>
      <c r="J56" s="151" t="s">
        <v>20</v>
      </c>
      <c r="K56" s="147"/>
    </row>
    <row r="57" spans="2:11" ht="14.5" thickBot="1" x14ac:dyDescent="0.4">
      <c r="B57" s="146"/>
      <c r="C57" s="143"/>
      <c r="D57" s="155" t="s">
        <v>1032</v>
      </c>
      <c r="E57" s="111"/>
      <c r="F57" s="111"/>
      <c r="G57" s="143"/>
      <c r="H57" s="143"/>
      <c r="I57" s="8"/>
      <c r="J57" s="143"/>
      <c r="K57" s="147"/>
    </row>
    <row r="58" spans="2:11" ht="22" customHeight="1" x14ac:dyDescent="0.35">
      <c r="B58" s="146"/>
      <c r="C58" s="143"/>
      <c r="D58" s="8" t="s">
        <v>57</v>
      </c>
      <c r="E58" s="681" t="s">
        <v>1052</v>
      </c>
      <c r="F58" s="682"/>
      <c r="G58" s="682"/>
      <c r="H58" s="682"/>
      <c r="I58" s="683"/>
      <c r="J58" s="143"/>
      <c r="K58" s="147"/>
    </row>
    <row r="59" spans="2:11" ht="22" customHeight="1" thickBot="1" x14ac:dyDescent="0.4">
      <c r="B59" s="146"/>
      <c r="C59" s="143"/>
      <c r="D59" s="8" t="s">
        <v>59</v>
      </c>
      <c r="E59" s="684" t="s">
        <v>1053</v>
      </c>
      <c r="F59" s="685"/>
      <c r="G59" s="685"/>
      <c r="H59" s="685"/>
      <c r="I59" s="686"/>
      <c r="J59" s="143"/>
      <c r="K59" s="147"/>
    </row>
    <row r="60" spans="2:11" ht="25.25" customHeight="1" thickBot="1" x14ac:dyDescent="0.4">
      <c r="B60" s="146"/>
      <c r="C60" s="152"/>
      <c r="D60" s="515" t="s">
        <v>774</v>
      </c>
      <c r="E60" s="687" t="s">
        <v>733</v>
      </c>
      <c r="F60" s="687"/>
      <c r="G60" s="688" t="s">
        <v>237</v>
      </c>
      <c r="H60" s="688"/>
      <c r="I60" s="520" t="s">
        <v>238</v>
      </c>
      <c r="J60" s="520" t="s">
        <v>223</v>
      </c>
      <c r="K60" s="147"/>
    </row>
    <row r="61" spans="2:11" ht="89" customHeight="1" x14ac:dyDescent="0.35">
      <c r="B61" s="146"/>
      <c r="C61" s="553" t="s">
        <v>730</v>
      </c>
      <c r="D61" s="671" t="s">
        <v>1084</v>
      </c>
      <c r="E61" s="668" t="s">
        <v>753</v>
      </c>
      <c r="F61" s="668"/>
      <c r="G61" s="668" t="s">
        <v>1035</v>
      </c>
      <c r="H61" s="668"/>
      <c r="I61" s="499" t="s">
        <v>1037</v>
      </c>
      <c r="J61" s="500" t="s">
        <v>828</v>
      </c>
      <c r="K61" s="147"/>
    </row>
    <row r="62" spans="2:11" ht="89" customHeight="1" x14ac:dyDescent="0.35">
      <c r="B62" s="146"/>
      <c r="C62" s="553"/>
      <c r="D62" s="672"/>
      <c r="E62" s="669" t="s">
        <v>755</v>
      </c>
      <c r="F62" s="669"/>
      <c r="G62" s="612" t="s">
        <v>1036</v>
      </c>
      <c r="H62" s="612"/>
      <c r="I62" s="514" t="s">
        <v>847</v>
      </c>
      <c r="J62" s="498" t="s">
        <v>20</v>
      </c>
      <c r="K62" s="147"/>
    </row>
    <row r="63" spans="2:11" ht="88" customHeight="1" x14ac:dyDescent="0.35">
      <c r="B63" s="146"/>
      <c r="C63" s="553"/>
      <c r="D63" s="673" t="s">
        <v>880</v>
      </c>
      <c r="E63" s="669" t="s">
        <v>754</v>
      </c>
      <c r="F63" s="669"/>
      <c r="G63" s="669" t="s">
        <v>1038</v>
      </c>
      <c r="H63" s="669"/>
      <c r="I63" s="514" t="s">
        <v>1027</v>
      </c>
      <c r="J63" s="498" t="s">
        <v>828</v>
      </c>
      <c r="K63" s="147"/>
    </row>
    <row r="64" spans="2:11" ht="95" customHeight="1" thickBot="1" x14ac:dyDescent="0.4">
      <c r="B64" s="146"/>
      <c r="C64" s="553"/>
      <c r="D64" s="659"/>
      <c r="E64" s="670" t="s">
        <v>753</v>
      </c>
      <c r="F64" s="670"/>
      <c r="G64" s="670" t="s">
        <v>1039</v>
      </c>
      <c r="H64" s="670"/>
      <c r="I64" s="501" t="s">
        <v>1034</v>
      </c>
      <c r="J64" s="502" t="s">
        <v>20</v>
      </c>
      <c r="K64" s="147"/>
    </row>
    <row r="65" spans="2:47" ht="26" customHeight="1" thickBot="1" x14ac:dyDescent="0.4">
      <c r="B65" s="146"/>
      <c r="C65" s="553"/>
      <c r="D65" s="143"/>
      <c r="E65" s="143"/>
      <c r="F65" s="143"/>
      <c r="G65" s="143"/>
      <c r="H65" s="143"/>
      <c r="I65" s="551" t="s">
        <v>234</v>
      </c>
      <c r="J65" s="151" t="s">
        <v>20</v>
      </c>
      <c r="K65" s="147"/>
    </row>
    <row r="66" spans="2:47" ht="14.5" thickBot="1" x14ac:dyDescent="0.4">
      <c r="B66" s="146"/>
      <c r="C66" s="143"/>
      <c r="D66" s="155"/>
      <c r="E66" s="111"/>
      <c r="F66" s="111"/>
      <c r="G66" s="143"/>
      <c r="H66" s="143"/>
      <c r="I66" s="8"/>
      <c r="J66" s="143"/>
      <c r="K66" s="147"/>
    </row>
    <row r="67" spans="2:47" ht="22" customHeight="1" thickBot="1" x14ac:dyDescent="0.4">
      <c r="B67" s="146"/>
      <c r="C67" s="143"/>
      <c r="D67" s="8" t="s">
        <v>57</v>
      </c>
      <c r="E67" s="674" t="s">
        <v>1033</v>
      </c>
      <c r="F67" s="675"/>
      <c r="G67" s="675"/>
      <c r="H67" s="675"/>
      <c r="I67" s="676"/>
      <c r="J67" s="143"/>
      <c r="K67" s="147"/>
    </row>
    <row r="68" spans="2:47" ht="22" customHeight="1" thickBot="1" x14ac:dyDescent="0.4">
      <c r="B68" s="146"/>
      <c r="C68" s="143"/>
      <c r="D68" s="8" t="s">
        <v>59</v>
      </c>
      <c r="E68" s="674" t="s">
        <v>795</v>
      </c>
      <c r="F68" s="675"/>
      <c r="G68" s="675"/>
      <c r="H68" s="675"/>
      <c r="I68" s="676"/>
      <c r="J68" s="143"/>
      <c r="K68" s="147"/>
    </row>
    <row r="69" spans="2:47" ht="6.75" customHeight="1" thickBot="1" x14ac:dyDescent="0.4">
      <c r="B69" s="146"/>
      <c r="C69" s="143"/>
      <c r="D69" s="8"/>
      <c r="E69" s="143"/>
      <c r="F69" s="143"/>
      <c r="G69" s="143"/>
      <c r="H69" s="143"/>
      <c r="I69" s="143"/>
      <c r="J69" s="143"/>
      <c r="K69" s="147"/>
    </row>
    <row r="70" spans="2:47" ht="282" customHeight="1" thickBot="1" x14ac:dyDescent="0.4">
      <c r="B70" s="146"/>
      <c r="C70" s="677" t="s">
        <v>239</v>
      </c>
      <c r="D70" s="677"/>
      <c r="E70" s="678" t="s">
        <v>1115</v>
      </c>
      <c r="F70" s="679"/>
      <c r="G70" s="679"/>
      <c r="H70" s="679"/>
      <c r="I70" s="679"/>
      <c r="J70" s="680"/>
      <c r="K70" s="147"/>
    </row>
    <row r="71" spans="2:47" s="89" customFormat="1" ht="18.75" customHeight="1" x14ac:dyDescent="0.35">
      <c r="B71" s="146"/>
      <c r="C71" s="156"/>
      <c r="D71" s="156"/>
      <c r="E71" s="156"/>
      <c r="F71" s="156"/>
      <c r="G71" s="156"/>
      <c r="H71" s="156"/>
      <c r="I71" s="111"/>
      <c r="J71" s="111"/>
      <c r="K71" s="147"/>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row>
    <row r="72" spans="2:47" s="89" customFormat="1" ht="15.75" customHeight="1" thickBot="1" x14ac:dyDescent="0.4">
      <c r="B72" s="146"/>
      <c r="C72" s="143"/>
      <c r="D72" s="157" t="s">
        <v>750</v>
      </c>
      <c r="E72" s="144"/>
      <c r="F72" s="144"/>
      <c r="G72" s="144"/>
      <c r="H72" s="158" t="s">
        <v>216</v>
      </c>
      <c r="I72" s="111"/>
      <c r="J72" s="111"/>
      <c r="K72" s="147"/>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row>
    <row r="73" spans="2:47" s="89" customFormat="1" ht="58" customHeight="1" x14ac:dyDescent="0.35">
      <c r="B73" s="146"/>
      <c r="C73" s="165" t="s">
        <v>752</v>
      </c>
      <c r="D73" s="666" t="s">
        <v>751</v>
      </c>
      <c r="E73" s="667"/>
      <c r="F73" s="144"/>
      <c r="G73" s="516" t="s">
        <v>217</v>
      </c>
      <c r="H73" s="666" t="s">
        <v>1008</v>
      </c>
      <c r="I73" s="666"/>
      <c r="J73" s="667"/>
      <c r="K73" s="147"/>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row>
    <row r="74" spans="2:47" s="89" customFormat="1" ht="58" customHeight="1" x14ac:dyDescent="0.35">
      <c r="B74" s="146"/>
      <c r="C74" s="45" t="s">
        <v>753</v>
      </c>
      <c r="D74" s="662" t="s">
        <v>758</v>
      </c>
      <c r="E74" s="663"/>
      <c r="F74" s="144"/>
      <c r="G74" s="517" t="s">
        <v>218</v>
      </c>
      <c r="H74" s="662" t="s">
        <v>1009</v>
      </c>
      <c r="I74" s="662"/>
      <c r="J74" s="663"/>
      <c r="K74" s="147"/>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row>
    <row r="75" spans="2:47" s="89" customFormat="1" ht="58" customHeight="1" x14ac:dyDescent="0.35">
      <c r="B75" s="146"/>
      <c r="C75" s="45" t="s">
        <v>754</v>
      </c>
      <c r="D75" s="662" t="s">
        <v>759</v>
      </c>
      <c r="E75" s="663"/>
      <c r="F75" s="144"/>
      <c r="G75" s="517" t="s">
        <v>219</v>
      </c>
      <c r="H75" s="662" t="s">
        <v>1097</v>
      </c>
      <c r="I75" s="662"/>
      <c r="J75" s="663"/>
      <c r="K75" s="147"/>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row>
    <row r="76" spans="2:47" ht="58" customHeight="1" x14ac:dyDescent="0.35">
      <c r="B76" s="146"/>
      <c r="C76" s="45" t="s">
        <v>755</v>
      </c>
      <c r="D76" s="662" t="s">
        <v>760</v>
      </c>
      <c r="E76" s="663"/>
      <c r="F76" s="144"/>
      <c r="G76" s="517" t="s">
        <v>220</v>
      </c>
      <c r="H76" s="662" t="s">
        <v>1010</v>
      </c>
      <c r="I76" s="662"/>
      <c r="J76" s="663"/>
      <c r="K76" s="147"/>
    </row>
    <row r="77" spans="2:47" ht="58" customHeight="1" x14ac:dyDescent="0.35">
      <c r="B77" s="141"/>
      <c r="C77" s="45" t="s">
        <v>756</v>
      </c>
      <c r="D77" s="662" t="s">
        <v>761</v>
      </c>
      <c r="E77" s="663"/>
      <c r="F77" s="144"/>
      <c r="G77" s="517" t="s">
        <v>221</v>
      </c>
      <c r="H77" s="662" t="s">
        <v>1011</v>
      </c>
      <c r="I77" s="662"/>
      <c r="J77" s="663"/>
      <c r="K77" s="142"/>
    </row>
    <row r="78" spans="2:47" ht="58" customHeight="1" thickBot="1" x14ac:dyDescent="0.4">
      <c r="B78" s="141"/>
      <c r="C78" s="45" t="s">
        <v>757</v>
      </c>
      <c r="D78" s="662" t="s">
        <v>762</v>
      </c>
      <c r="E78" s="663"/>
      <c r="F78" s="144"/>
      <c r="G78" s="166" t="s">
        <v>222</v>
      </c>
      <c r="H78" s="664" t="s">
        <v>1012</v>
      </c>
      <c r="I78" s="664"/>
      <c r="J78" s="665"/>
      <c r="K78" s="142"/>
    </row>
    <row r="79" spans="2:47" ht="58" customHeight="1" x14ac:dyDescent="0.35">
      <c r="B79" s="141"/>
      <c r="C79" s="45" t="s">
        <v>763</v>
      </c>
      <c r="D79" s="662" t="s">
        <v>765</v>
      </c>
      <c r="E79" s="663"/>
      <c r="F79" s="141"/>
      <c r="G79" s="521"/>
      <c r="H79" s="507"/>
      <c r="I79" s="507"/>
      <c r="J79" s="507"/>
      <c r="K79" s="142"/>
    </row>
    <row r="80" spans="2:47" ht="58" customHeight="1" thickBot="1" x14ac:dyDescent="0.4">
      <c r="B80" s="159"/>
      <c r="C80" s="46" t="s">
        <v>764</v>
      </c>
      <c r="D80" s="664" t="s">
        <v>766</v>
      </c>
      <c r="E80" s="665"/>
      <c r="F80" s="141"/>
      <c r="G80" s="521"/>
      <c r="H80" s="507"/>
      <c r="I80" s="507"/>
      <c r="J80" s="507"/>
      <c r="K80" s="142"/>
    </row>
    <row r="81" spans="2:11" ht="14.5" thickBot="1" x14ac:dyDescent="0.4">
      <c r="B81" s="160"/>
      <c r="C81" s="161"/>
      <c r="D81" s="162"/>
      <c r="E81" s="162"/>
      <c r="F81" s="162"/>
      <c r="G81" s="162"/>
      <c r="H81" s="162"/>
      <c r="I81" s="163"/>
      <c r="J81" s="163"/>
      <c r="K81" s="164"/>
    </row>
    <row r="82" spans="2:11" ht="50" customHeight="1" x14ac:dyDescent="0.35">
      <c r="C82" s="28"/>
    </row>
    <row r="83" spans="2:11" ht="50" customHeight="1" x14ac:dyDescent="0.35">
      <c r="C83" s="28"/>
    </row>
    <row r="84" spans="2:11" ht="49.5" customHeight="1" x14ac:dyDescent="0.35">
      <c r="C84" s="28"/>
    </row>
    <row r="85" spans="2:11" ht="50" customHeight="1" x14ac:dyDescent="0.35">
      <c r="C85" s="28"/>
    </row>
    <row r="86" spans="2:11" ht="50" customHeight="1" x14ac:dyDescent="0.35">
      <c r="C86" s="28"/>
    </row>
    <row r="87" spans="2:11" ht="50" customHeight="1" x14ac:dyDescent="0.35">
      <c r="C87" s="28"/>
    </row>
    <row r="88" spans="2:11" x14ac:dyDescent="0.35">
      <c r="C88" s="28"/>
    </row>
    <row r="89" spans="2:11" x14ac:dyDescent="0.35">
      <c r="C89" s="28"/>
    </row>
    <row r="90" spans="2:11" x14ac:dyDescent="0.35">
      <c r="C90" s="28"/>
    </row>
    <row r="91" spans="2:11" x14ac:dyDescent="0.35">
      <c r="C91" s="28"/>
    </row>
    <row r="92" spans="2:11" x14ac:dyDescent="0.35">
      <c r="C92" s="28"/>
    </row>
    <row r="93" spans="2:11" x14ac:dyDescent="0.35">
      <c r="C93" s="28"/>
    </row>
    <row r="94" spans="2:11" x14ac:dyDescent="0.35">
      <c r="C94" s="28"/>
    </row>
    <row r="95" spans="2:11" x14ac:dyDescent="0.35">
      <c r="C95" s="28"/>
    </row>
    <row r="96" spans="2:11" x14ac:dyDescent="0.35">
      <c r="C96" s="28"/>
    </row>
    <row r="97" spans="3:3" x14ac:dyDescent="0.35">
      <c r="C97" s="28"/>
    </row>
    <row r="98" spans="3:3" x14ac:dyDescent="0.35">
      <c r="C98" s="28"/>
    </row>
    <row r="99" spans="3:3" x14ac:dyDescent="0.35">
      <c r="C99" s="28"/>
    </row>
    <row r="100" spans="3:3" x14ac:dyDescent="0.35">
      <c r="C100" s="28"/>
    </row>
    <row r="101" spans="3:3" x14ac:dyDescent="0.35">
      <c r="C101" s="28"/>
    </row>
    <row r="102" spans="3:3" x14ac:dyDescent="0.35">
      <c r="C102" s="28"/>
    </row>
    <row r="103" spans="3:3" x14ac:dyDescent="0.35">
      <c r="C103" s="28"/>
    </row>
    <row r="104" spans="3:3" x14ac:dyDescent="0.35">
      <c r="C104" s="28"/>
    </row>
    <row r="105" spans="3:3" x14ac:dyDescent="0.35">
      <c r="C105" s="28"/>
    </row>
    <row r="106" spans="3:3" x14ac:dyDescent="0.35">
      <c r="C106" s="28"/>
    </row>
    <row r="107" spans="3:3" x14ac:dyDescent="0.35">
      <c r="C107" s="28"/>
    </row>
    <row r="108" spans="3:3" x14ac:dyDescent="0.35">
      <c r="C108" s="28"/>
    </row>
    <row r="109" spans="3:3" x14ac:dyDescent="0.35">
      <c r="C109" s="28"/>
    </row>
    <row r="110" spans="3:3" x14ac:dyDescent="0.35">
      <c r="C110" s="28"/>
    </row>
    <row r="111" spans="3:3" x14ac:dyDescent="0.35">
      <c r="C111" s="28"/>
    </row>
    <row r="112" spans="3:3" x14ac:dyDescent="0.35">
      <c r="C112" s="28"/>
    </row>
    <row r="113" spans="3:3" x14ac:dyDescent="0.35">
      <c r="C113" s="28"/>
    </row>
    <row r="114" spans="3:3" x14ac:dyDescent="0.35">
      <c r="C114" s="28"/>
    </row>
    <row r="115" spans="3:3" x14ac:dyDescent="0.35">
      <c r="C115" s="28"/>
    </row>
    <row r="116" spans="3:3" x14ac:dyDescent="0.35">
      <c r="C116" s="28"/>
    </row>
    <row r="117" spans="3:3" x14ac:dyDescent="0.35">
      <c r="C117" s="28"/>
    </row>
    <row r="118" spans="3:3" x14ac:dyDescent="0.35">
      <c r="C118" s="28"/>
    </row>
    <row r="119" spans="3:3" x14ac:dyDescent="0.35">
      <c r="C119" s="28"/>
    </row>
    <row r="120" spans="3:3" x14ac:dyDescent="0.35">
      <c r="C120" s="28"/>
    </row>
    <row r="121" spans="3:3" x14ac:dyDescent="0.35">
      <c r="C121" s="28"/>
    </row>
    <row r="122" spans="3:3" x14ac:dyDescent="0.35">
      <c r="C122" s="28"/>
    </row>
    <row r="123" spans="3:3" x14ac:dyDescent="0.35">
      <c r="C123" s="28"/>
    </row>
    <row r="124" spans="3:3" x14ac:dyDescent="0.35">
      <c r="C124" s="28"/>
    </row>
    <row r="125" spans="3:3" x14ac:dyDescent="0.35">
      <c r="C125" s="28"/>
    </row>
    <row r="126" spans="3:3" x14ac:dyDescent="0.35">
      <c r="C126" s="28"/>
    </row>
    <row r="127" spans="3:3" x14ac:dyDescent="0.35">
      <c r="C127" s="28"/>
    </row>
    <row r="128" spans="3:3" x14ac:dyDescent="0.35">
      <c r="C128" s="28"/>
    </row>
    <row r="129" spans="3:3" x14ac:dyDescent="0.35">
      <c r="C129" s="28"/>
    </row>
  </sheetData>
  <mergeCells count="92">
    <mergeCell ref="C3:J3"/>
    <mergeCell ref="C4:J4"/>
    <mergeCell ref="G6:H6"/>
    <mergeCell ref="G9:H9"/>
    <mergeCell ref="G8:H8"/>
    <mergeCell ref="G7:H7"/>
    <mergeCell ref="E6:F6"/>
    <mergeCell ref="E28:F28"/>
    <mergeCell ref="G28:H28"/>
    <mergeCell ref="E29:F32"/>
    <mergeCell ref="G29:H29"/>
    <mergeCell ref="G30:H30"/>
    <mergeCell ref="G31:H31"/>
    <mergeCell ref="G14:H14"/>
    <mergeCell ref="D7:D14"/>
    <mergeCell ref="E7:F14"/>
    <mergeCell ref="C23:I23"/>
    <mergeCell ref="D24:J26"/>
    <mergeCell ref="G15:H15"/>
    <mergeCell ref="E15:F15"/>
    <mergeCell ref="E16:F16"/>
    <mergeCell ref="C52:C56"/>
    <mergeCell ref="E52:F52"/>
    <mergeCell ref="G10:H10"/>
    <mergeCell ref="G11:H11"/>
    <mergeCell ref="G12:H12"/>
    <mergeCell ref="G13:H13"/>
    <mergeCell ref="G16:H16"/>
    <mergeCell ref="D19:J19"/>
    <mergeCell ref="E20:I20"/>
    <mergeCell ref="E21:I21"/>
    <mergeCell ref="G33:H33"/>
    <mergeCell ref="E34:F34"/>
    <mergeCell ref="G34:H34"/>
    <mergeCell ref="E35:F35"/>
    <mergeCell ref="G35:H35"/>
    <mergeCell ref="D29:D34"/>
    <mergeCell ref="D35:D37"/>
    <mergeCell ref="E41:I41"/>
    <mergeCell ref="C43:I43"/>
    <mergeCell ref="D44:J48"/>
    <mergeCell ref="G32:H32"/>
    <mergeCell ref="E33:F33"/>
    <mergeCell ref="E51:F51"/>
    <mergeCell ref="G51:H51"/>
    <mergeCell ref="G55:H55"/>
    <mergeCell ref="G36:H36"/>
    <mergeCell ref="E37:F37"/>
    <mergeCell ref="G37:H37"/>
    <mergeCell ref="E40:I40"/>
    <mergeCell ref="E36:F36"/>
    <mergeCell ref="D52:D53"/>
    <mergeCell ref="D54:D55"/>
    <mergeCell ref="E67:I67"/>
    <mergeCell ref="E68:I68"/>
    <mergeCell ref="C70:D70"/>
    <mergeCell ref="E70:J70"/>
    <mergeCell ref="E58:I58"/>
    <mergeCell ref="E59:I59"/>
    <mergeCell ref="E60:F60"/>
    <mergeCell ref="G60:H60"/>
    <mergeCell ref="G52:H52"/>
    <mergeCell ref="E53:F53"/>
    <mergeCell ref="G53:H53"/>
    <mergeCell ref="E54:F54"/>
    <mergeCell ref="G54:H54"/>
    <mergeCell ref="E55:F55"/>
    <mergeCell ref="D73:E73"/>
    <mergeCell ref="H73:J73"/>
    <mergeCell ref="C61:C65"/>
    <mergeCell ref="E61:F61"/>
    <mergeCell ref="G61:H61"/>
    <mergeCell ref="E62:F62"/>
    <mergeCell ref="G62:H62"/>
    <mergeCell ref="E63:F63"/>
    <mergeCell ref="G63:H63"/>
    <mergeCell ref="E64:F64"/>
    <mergeCell ref="G64:H64"/>
    <mergeCell ref="D61:D62"/>
    <mergeCell ref="D63:D64"/>
    <mergeCell ref="D80:E80"/>
    <mergeCell ref="D77:E77"/>
    <mergeCell ref="H77:J77"/>
    <mergeCell ref="D78:E78"/>
    <mergeCell ref="H78:J78"/>
    <mergeCell ref="D79:E79"/>
    <mergeCell ref="D74:E74"/>
    <mergeCell ref="H74:J74"/>
    <mergeCell ref="D75:E75"/>
    <mergeCell ref="H75:J75"/>
    <mergeCell ref="D76:E76"/>
    <mergeCell ref="H76:J76"/>
  </mergeCells>
  <dataValidations count="5">
    <dataValidation type="list" allowBlank="1" showInputMessage="1" showErrorMessage="1" sqref="F52 F61 E29 E33:E37 E52:E55 E61:E64" xr:uid="{00000000-0002-0000-05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I6 I28 I51 I60" xr:uid="{00000000-0002-0000-0500-000001000000}"/>
    <dataValidation allowBlank="1" showInputMessage="1" showErrorMessage="1" prompt="Refers to the progress expected to be reached at project finalization. " sqref="G6:H6 G28:H28 G51:H51 G60:H60" xr:uid="{00000000-0002-0000-0500-000002000000}"/>
    <dataValidation allowBlank="1" showInputMessage="1" showErrorMessage="1" prompt="Please use the drop-down menu to fill this section" sqref="E6:F6 E28:F28 E51:F51 E60:F60" xr:uid="{00000000-0002-0000-0500-000003000000}"/>
    <dataValidation allowBlank="1" showInputMessage="1" showErrorMessage="1" prompt="Report the project components/outcomes as in the project document " sqref="D6 D28 D51 D60" xr:uid="{00000000-0002-0000-0500-000004000000}"/>
  </dataValidations>
  <hyperlinks>
    <hyperlink ref="E59" r:id="rId1" xr:uid="{00000000-0004-0000-0500-000000000000}"/>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6"/>
  <sheetViews>
    <sheetView topLeftCell="A6" zoomScale="125" zoomScaleNormal="125" zoomScalePageLayoutView="125" workbookViewId="0">
      <selection activeCell="G10" sqref="G10"/>
    </sheetView>
  </sheetViews>
  <sheetFormatPr defaultColWidth="8.6328125" defaultRowHeight="14" x14ac:dyDescent="0.35"/>
  <cols>
    <col min="1" max="1" width="3.1796875" style="28" customWidth="1"/>
    <col min="2" max="2" width="1.6328125" style="28" customWidth="1"/>
    <col min="3" max="3" width="30.453125" style="28" customWidth="1"/>
    <col min="4" max="4" width="11.453125" style="28" customWidth="1"/>
    <col min="5" max="5" width="19.453125" style="28" customWidth="1"/>
    <col min="6" max="6" width="28" style="28" customWidth="1"/>
    <col min="7" max="7" width="40.36328125" style="28" customWidth="1"/>
    <col min="8" max="8" width="28" style="28" customWidth="1"/>
    <col min="9" max="9" width="1.6328125" style="28" customWidth="1"/>
    <col min="10" max="16384" width="8.6328125" style="28"/>
  </cols>
  <sheetData>
    <row r="1" spans="2:11" ht="20" customHeight="1" thickBot="1" x14ac:dyDescent="0.4"/>
    <row r="2" spans="2:11" ht="21" customHeight="1" thickBot="1" x14ac:dyDescent="0.4">
      <c r="B2" s="136"/>
      <c r="C2" s="137"/>
      <c r="D2" s="138"/>
      <c r="E2" s="138"/>
      <c r="F2" s="138"/>
      <c r="G2" s="138"/>
      <c r="H2" s="138"/>
      <c r="I2" s="139"/>
    </row>
    <row r="3" spans="2:11" ht="24" customHeight="1" thickBot="1" x14ac:dyDescent="0.4">
      <c r="B3" s="32"/>
      <c r="C3" s="573" t="s">
        <v>1070</v>
      </c>
      <c r="D3" s="730"/>
      <c r="E3" s="730"/>
      <c r="F3" s="730"/>
      <c r="G3" s="730"/>
      <c r="H3" s="731"/>
      <c r="I3" s="140"/>
    </row>
    <row r="4" spans="2:11" x14ac:dyDescent="0.35">
      <c r="B4" s="141"/>
      <c r="C4" s="732"/>
      <c r="D4" s="732"/>
      <c r="E4" s="732"/>
      <c r="F4" s="732"/>
      <c r="G4" s="732"/>
      <c r="H4" s="732"/>
      <c r="I4" s="142"/>
    </row>
    <row r="5" spans="2:11" ht="14.5" thickBot="1" x14ac:dyDescent="0.4">
      <c r="B5" s="141"/>
      <c r="C5" s="733"/>
      <c r="D5" s="733"/>
      <c r="E5" s="733"/>
      <c r="F5" s="733"/>
      <c r="G5" s="733"/>
      <c r="H5" s="733"/>
      <c r="I5" s="142"/>
    </row>
    <row r="6" spans="2:11" ht="30" customHeight="1" x14ac:dyDescent="0.35">
      <c r="B6" s="141"/>
      <c r="C6" s="175" t="s">
        <v>231</v>
      </c>
      <c r="D6" s="734" t="s">
        <v>230</v>
      </c>
      <c r="E6" s="734"/>
      <c r="F6" s="176" t="s">
        <v>229</v>
      </c>
      <c r="G6" s="176" t="s">
        <v>251</v>
      </c>
      <c r="H6" s="177" t="s">
        <v>257</v>
      </c>
      <c r="I6" s="142"/>
    </row>
    <row r="7" spans="2:11" ht="145" customHeight="1" x14ac:dyDescent="0.35">
      <c r="B7" s="141"/>
      <c r="C7" s="178" t="s">
        <v>1049</v>
      </c>
      <c r="D7" s="735" t="s">
        <v>1050</v>
      </c>
      <c r="E7" s="735"/>
      <c r="F7" s="179" t="s">
        <v>876</v>
      </c>
      <c r="G7" s="179" t="s">
        <v>877</v>
      </c>
      <c r="H7" s="180" t="s">
        <v>1051</v>
      </c>
      <c r="I7" s="142"/>
      <c r="K7" s="173"/>
    </row>
    <row r="8" spans="2:11" ht="81.75" customHeight="1" x14ac:dyDescent="0.35">
      <c r="B8" s="141"/>
      <c r="C8" s="181" t="s">
        <v>872</v>
      </c>
      <c r="D8" s="736" t="s">
        <v>873</v>
      </c>
      <c r="E8" s="736"/>
      <c r="F8" s="182"/>
      <c r="G8" s="183"/>
      <c r="H8" s="184" t="s">
        <v>878</v>
      </c>
      <c r="I8" s="142"/>
    </row>
    <row r="9" spans="2:11" ht="181" customHeight="1" x14ac:dyDescent="0.35">
      <c r="B9" s="146"/>
      <c r="C9" s="185" t="s">
        <v>1040</v>
      </c>
      <c r="D9" s="735" t="s">
        <v>848</v>
      </c>
      <c r="E9" s="735"/>
      <c r="F9" s="179" t="s">
        <v>1072</v>
      </c>
      <c r="G9" s="179" t="s">
        <v>1071</v>
      </c>
      <c r="H9" s="180" t="s">
        <v>849</v>
      </c>
      <c r="I9" s="147"/>
    </row>
    <row r="10" spans="2:11" ht="92" customHeight="1" x14ac:dyDescent="0.35">
      <c r="B10" s="146"/>
      <c r="C10" s="185" t="s">
        <v>1041</v>
      </c>
      <c r="D10" s="735" t="s">
        <v>1055</v>
      </c>
      <c r="E10" s="735"/>
      <c r="F10" s="179" t="s">
        <v>850</v>
      </c>
      <c r="G10" s="503" t="s">
        <v>1054</v>
      </c>
      <c r="H10" s="180" t="s">
        <v>851</v>
      </c>
      <c r="I10" s="147"/>
    </row>
    <row r="11" spans="2:11" ht="78" customHeight="1" x14ac:dyDescent="0.35">
      <c r="B11" s="146"/>
      <c r="C11" s="185" t="s">
        <v>1042</v>
      </c>
      <c r="D11" s="735" t="s">
        <v>852</v>
      </c>
      <c r="E11" s="735"/>
      <c r="F11" s="179" t="s">
        <v>853</v>
      </c>
      <c r="G11" s="179" t="s">
        <v>869</v>
      </c>
      <c r="H11" s="180" t="s">
        <v>854</v>
      </c>
      <c r="I11" s="147"/>
    </row>
    <row r="12" spans="2:11" ht="72.75" customHeight="1" x14ac:dyDescent="0.35">
      <c r="B12" s="146"/>
      <c r="C12" s="181" t="s">
        <v>880</v>
      </c>
      <c r="D12" s="738" t="s">
        <v>874</v>
      </c>
      <c r="E12" s="738"/>
      <c r="F12" s="186"/>
      <c r="G12" s="186"/>
      <c r="H12" s="187" t="s">
        <v>875</v>
      </c>
      <c r="I12" s="147"/>
    </row>
    <row r="13" spans="2:11" ht="120" customHeight="1" x14ac:dyDescent="0.35">
      <c r="B13" s="146"/>
      <c r="C13" s="185" t="s">
        <v>1043</v>
      </c>
      <c r="D13" s="735" t="s">
        <v>1047</v>
      </c>
      <c r="E13" s="735"/>
      <c r="F13" s="179" t="s">
        <v>855</v>
      </c>
      <c r="G13" s="179" t="s">
        <v>870</v>
      </c>
      <c r="H13" s="180" t="s">
        <v>1048</v>
      </c>
      <c r="I13" s="147"/>
    </row>
    <row r="14" spans="2:11" ht="137" customHeight="1" x14ac:dyDescent="0.35">
      <c r="B14" s="146"/>
      <c r="C14" s="185" t="s">
        <v>1044</v>
      </c>
      <c r="D14" s="735" t="s">
        <v>1046</v>
      </c>
      <c r="E14" s="735"/>
      <c r="F14" s="179" t="s">
        <v>856</v>
      </c>
      <c r="G14" s="179" t="s">
        <v>1056</v>
      </c>
      <c r="H14" s="180" t="s">
        <v>1057</v>
      </c>
      <c r="I14" s="147"/>
    </row>
    <row r="15" spans="2:11" ht="87" customHeight="1" thickBot="1" x14ac:dyDescent="0.4">
      <c r="B15" s="146"/>
      <c r="C15" s="188" t="s">
        <v>1045</v>
      </c>
      <c r="D15" s="737" t="s">
        <v>857</v>
      </c>
      <c r="E15" s="737"/>
      <c r="F15" s="189" t="s">
        <v>858</v>
      </c>
      <c r="G15" s="189" t="s">
        <v>871</v>
      </c>
      <c r="H15" s="190" t="s">
        <v>859</v>
      </c>
      <c r="I15" s="147"/>
    </row>
    <row r="16" spans="2:11" ht="14.5" thickBot="1" x14ac:dyDescent="0.4">
      <c r="B16" s="160"/>
      <c r="C16" s="174"/>
      <c r="D16" s="174"/>
      <c r="E16" s="174"/>
      <c r="F16" s="174"/>
      <c r="G16" s="174"/>
      <c r="H16" s="174"/>
      <c r="I16" s="164"/>
    </row>
  </sheetData>
  <mergeCells count="13">
    <mergeCell ref="D10:E10"/>
    <mergeCell ref="D11:E11"/>
    <mergeCell ref="D15:E15"/>
    <mergeCell ref="D13:E13"/>
    <mergeCell ref="D14:E14"/>
    <mergeCell ref="D12:E12"/>
    <mergeCell ref="C3:H3"/>
    <mergeCell ref="C4:H4"/>
    <mergeCell ref="C5:H5"/>
    <mergeCell ref="D6:E6"/>
    <mergeCell ref="D9:E9"/>
    <mergeCell ref="D8:E8"/>
    <mergeCell ref="D7:E7"/>
  </mergeCells>
  <pageMargins left="0.25" right="0.25" top="0.17" bottom="0.17" header="0.17" footer="0.17"/>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E38"/>
  <sheetViews>
    <sheetView topLeftCell="A33" zoomScale="125" zoomScaleNormal="125" zoomScalePageLayoutView="125" workbookViewId="0">
      <selection activeCell="D62" sqref="D62"/>
    </sheetView>
  </sheetViews>
  <sheetFormatPr defaultColWidth="8.6328125" defaultRowHeight="14" x14ac:dyDescent="0.35"/>
  <cols>
    <col min="1" max="1" width="3.36328125" style="28" customWidth="1"/>
    <col min="2" max="2" width="3.6328125" style="28" customWidth="1"/>
    <col min="3" max="3" width="45.36328125" style="28" customWidth="1"/>
    <col min="4" max="4" width="95.6328125" style="28" customWidth="1"/>
    <col min="5" max="5" width="3.6328125" style="28" customWidth="1"/>
    <col min="6" max="16384" width="8.6328125" style="28"/>
  </cols>
  <sheetData>
    <row r="1" spans="2:5" ht="20" customHeight="1" thickBot="1" x14ac:dyDescent="0.4"/>
    <row r="2" spans="2:5" ht="14.5" thickBot="1" x14ac:dyDescent="0.4">
      <c r="B2" s="29"/>
      <c r="C2" s="30"/>
      <c r="D2" s="30"/>
      <c r="E2" s="31"/>
    </row>
    <row r="3" spans="2:5" ht="22" customHeight="1" thickBot="1" x14ac:dyDescent="0.4">
      <c r="B3" s="32"/>
      <c r="C3" s="741" t="s">
        <v>240</v>
      </c>
      <c r="D3" s="742"/>
      <c r="E3" s="112"/>
    </row>
    <row r="4" spans="2:5" ht="14.5" thickBot="1" x14ac:dyDescent="0.4">
      <c r="B4" s="32"/>
      <c r="C4" s="191"/>
      <c r="D4" s="191"/>
      <c r="E4" s="112"/>
    </row>
    <row r="5" spans="2:5" ht="22" customHeight="1" x14ac:dyDescent="0.35">
      <c r="B5" s="32"/>
      <c r="C5" s="196" t="s">
        <v>241</v>
      </c>
      <c r="D5" s="197" t="s">
        <v>242</v>
      </c>
      <c r="E5" s="112"/>
    </row>
    <row r="6" spans="2:5" ht="387" customHeight="1" x14ac:dyDescent="0.35">
      <c r="B6" s="32"/>
      <c r="C6" s="198" t="s">
        <v>265</v>
      </c>
      <c r="D6" s="199" t="s">
        <v>1101</v>
      </c>
      <c r="E6" s="112"/>
    </row>
    <row r="7" spans="2:5" ht="150" customHeight="1" x14ac:dyDescent="0.35">
      <c r="B7" s="32"/>
      <c r="C7" s="198" t="s">
        <v>266</v>
      </c>
      <c r="D7" s="199" t="s">
        <v>1073</v>
      </c>
      <c r="E7" s="112"/>
    </row>
    <row r="8" spans="2:5" ht="84" customHeight="1" x14ac:dyDescent="0.35">
      <c r="B8" s="32"/>
      <c r="C8" s="200" t="s">
        <v>719</v>
      </c>
      <c r="D8" s="199" t="s">
        <v>860</v>
      </c>
      <c r="E8" s="112"/>
    </row>
    <row r="9" spans="2:5" ht="72" customHeight="1" x14ac:dyDescent="0.35">
      <c r="B9" s="32"/>
      <c r="C9" s="200" t="s">
        <v>715</v>
      </c>
      <c r="D9" s="199" t="s">
        <v>1074</v>
      </c>
      <c r="E9" s="112"/>
    </row>
    <row r="10" spans="2:5" ht="144" customHeight="1" thickBot="1" x14ac:dyDescent="0.4">
      <c r="B10" s="32"/>
      <c r="C10" s="201" t="s">
        <v>861</v>
      </c>
      <c r="D10" s="202" t="s">
        <v>1075</v>
      </c>
      <c r="E10" s="112"/>
    </row>
    <row r="11" spans="2:5" ht="40.25" customHeight="1" thickBot="1" x14ac:dyDescent="0.4">
      <c r="B11" s="32"/>
      <c r="C11" s="740"/>
      <c r="D11" s="740"/>
      <c r="E11" s="112"/>
    </row>
    <row r="12" spans="2:5" ht="19" customHeight="1" thickBot="1" x14ac:dyDescent="0.4">
      <c r="B12" s="32"/>
      <c r="C12" s="192" t="s">
        <v>243</v>
      </c>
      <c r="D12" s="192" t="s">
        <v>242</v>
      </c>
      <c r="E12" s="112"/>
    </row>
    <row r="13" spans="2:5" ht="18" customHeight="1" thickBot="1" x14ac:dyDescent="0.4">
      <c r="B13" s="32"/>
      <c r="C13" s="739" t="s">
        <v>263</v>
      </c>
      <c r="D13" s="739"/>
      <c r="E13" s="112"/>
    </row>
    <row r="14" spans="2:5" ht="89" customHeight="1" x14ac:dyDescent="0.35">
      <c r="B14" s="32"/>
      <c r="C14" s="203" t="s">
        <v>862</v>
      </c>
      <c r="D14" s="204"/>
      <c r="E14" s="112"/>
    </row>
    <row r="15" spans="2:5" ht="71.25" customHeight="1" thickBot="1" x14ac:dyDescent="0.4">
      <c r="B15" s="32"/>
      <c r="C15" s="201" t="s">
        <v>863</v>
      </c>
      <c r="D15" s="205"/>
      <c r="E15" s="112"/>
    </row>
    <row r="16" spans="2:5" ht="18" customHeight="1" thickBot="1" x14ac:dyDescent="0.4">
      <c r="B16" s="32"/>
      <c r="C16" s="743" t="s">
        <v>622</v>
      </c>
      <c r="D16" s="743"/>
      <c r="E16" s="112"/>
    </row>
    <row r="17" spans="2:5" ht="151" customHeight="1" x14ac:dyDescent="0.35">
      <c r="B17" s="32"/>
      <c r="C17" s="208" t="s">
        <v>864</v>
      </c>
      <c r="D17" s="239"/>
      <c r="E17" s="112"/>
    </row>
    <row r="18" spans="2:5" ht="116" customHeight="1" thickBot="1" x14ac:dyDescent="0.4">
      <c r="B18" s="32"/>
      <c r="C18" s="209" t="s">
        <v>865</v>
      </c>
      <c r="D18" s="240"/>
      <c r="E18" s="112"/>
    </row>
    <row r="19" spans="2:5" ht="18" customHeight="1" thickBot="1" x14ac:dyDescent="0.4">
      <c r="B19" s="32"/>
      <c r="C19" s="739" t="s">
        <v>264</v>
      </c>
      <c r="D19" s="739"/>
      <c r="E19" s="112"/>
    </row>
    <row r="20" spans="2:5" ht="88" customHeight="1" x14ac:dyDescent="0.35">
      <c r="B20" s="32"/>
      <c r="C20" s="203" t="s">
        <v>866</v>
      </c>
      <c r="D20" s="204"/>
      <c r="E20" s="112"/>
    </row>
    <row r="21" spans="2:5" ht="78" customHeight="1" thickBot="1" x14ac:dyDescent="0.4">
      <c r="B21" s="32"/>
      <c r="C21" s="201" t="s">
        <v>262</v>
      </c>
      <c r="D21" s="205"/>
      <c r="E21" s="112"/>
    </row>
    <row r="22" spans="2:5" ht="18" customHeight="1" thickBot="1" x14ac:dyDescent="0.4">
      <c r="B22" s="32"/>
      <c r="C22" s="739" t="s">
        <v>244</v>
      </c>
      <c r="D22" s="739"/>
      <c r="E22" s="112"/>
    </row>
    <row r="23" spans="2:5" ht="72" customHeight="1" x14ac:dyDescent="0.35">
      <c r="B23" s="32"/>
      <c r="C23" s="206" t="s">
        <v>245</v>
      </c>
      <c r="D23" s="207"/>
      <c r="E23" s="112"/>
    </row>
    <row r="24" spans="2:5" ht="112" customHeight="1" x14ac:dyDescent="0.35">
      <c r="B24" s="32"/>
      <c r="C24" s="84" t="s">
        <v>246</v>
      </c>
      <c r="D24" s="86"/>
      <c r="E24" s="112"/>
    </row>
    <row r="25" spans="2:5" ht="133" customHeight="1" thickBot="1" x14ac:dyDescent="0.4">
      <c r="B25" s="32"/>
      <c r="C25" s="87" t="s">
        <v>247</v>
      </c>
      <c r="D25" s="202"/>
      <c r="E25" s="112"/>
    </row>
    <row r="26" spans="2:5" ht="18" customHeight="1" thickBot="1" x14ac:dyDescent="0.4">
      <c r="B26" s="32"/>
      <c r="C26" s="739" t="s">
        <v>248</v>
      </c>
      <c r="D26" s="739"/>
      <c r="E26" s="112"/>
    </row>
    <row r="27" spans="2:5" ht="200" customHeight="1" x14ac:dyDescent="0.35">
      <c r="B27" s="32"/>
      <c r="C27" s="241" t="s">
        <v>267</v>
      </c>
      <c r="D27" s="242"/>
      <c r="E27" s="112"/>
    </row>
    <row r="28" spans="2:5" ht="80" customHeight="1" x14ac:dyDescent="0.35">
      <c r="B28" s="32"/>
      <c r="C28" s="243" t="s">
        <v>867</v>
      </c>
      <c r="D28" s="199"/>
      <c r="E28" s="112"/>
    </row>
    <row r="29" spans="2:5" ht="109" customHeight="1" x14ac:dyDescent="0.35">
      <c r="B29" s="32"/>
      <c r="C29" s="243" t="s">
        <v>868</v>
      </c>
      <c r="D29" s="199" t="s">
        <v>1076</v>
      </c>
      <c r="E29" s="112"/>
    </row>
    <row r="30" spans="2:5" ht="153" customHeight="1" x14ac:dyDescent="0.35">
      <c r="B30" s="32"/>
      <c r="C30" s="198" t="s">
        <v>268</v>
      </c>
      <c r="D30" s="199" t="s">
        <v>1129</v>
      </c>
      <c r="E30" s="112"/>
    </row>
    <row r="31" spans="2:5" ht="55" customHeight="1" x14ac:dyDescent="0.35">
      <c r="B31" s="32"/>
      <c r="C31" s="198" t="s">
        <v>249</v>
      </c>
      <c r="D31" s="199"/>
      <c r="E31" s="112"/>
    </row>
    <row r="32" spans="2:5" ht="54" customHeight="1" thickBot="1" x14ac:dyDescent="0.4">
      <c r="B32" s="32"/>
      <c r="C32" s="201" t="s">
        <v>269</v>
      </c>
      <c r="D32" s="202"/>
      <c r="E32" s="112"/>
    </row>
    <row r="33" spans="2:5" ht="18" customHeight="1" thickBot="1" x14ac:dyDescent="0.4">
      <c r="B33" s="32"/>
      <c r="C33" s="739" t="s">
        <v>716</v>
      </c>
      <c r="D33" s="739"/>
      <c r="E33" s="112"/>
    </row>
    <row r="34" spans="2:5" ht="41" customHeight="1" thickBot="1" x14ac:dyDescent="0.4">
      <c r="B34" s="193"/>
      <c r="C34" s="210" t="s">
        <v>717</v>
      </c>
      <c r="D34" s="211"/>
      <c r="E34" s="112"/>
    </row>
    <row r="35" spans="2:5" ht="18" customHeight="1" thickBot="1" x14ac:dyDescent="0.4">
      <c r="B35" s="32"/>
      <c r="C35" s="739" t="s">
        <v>718</v>
      </c>
      <c r="D35" s="739"/>
      <c r="E35" s="112"/>
    </row>
    <row r="36" spans="2:5" ht="45.5" customHeight="1" x14ac:dyDescent="0.35">
      <c r="B36" s="32"/>
      <c r="C36" s="208" t="s">
        <v>1058</v>
      </c>
      <c r="D36" s="212"/>
      <c r="E36" s="112"/>
    </row>
    <row r="37" spans="2:5" ht="38" customHeight="1" thickBot="1" x14ac:dyDescent="0.4">
      <c r="B37" s="32"/>
      <c r="C37" s="209" t="s">
        <v>777</v>
      </c>
      <c r="D37" s="213"/>
      <c r="E37" s="112"/>
    </row>
    <row r="38" spans="2:5" ht="14.5" thickBot="1" x14ac:dyDescent="0.4">
      <c r="B38" s="194"/>
      <c r="C38" s="163"/>
      <c r="D38" s="163"/>
      <c r="E38" s="195"/>
    </row>
  </sheetData>
  <mergeCells count="9">
    <mergeCell ref="C33:D33"/>
    <mergeCell ref="C35:D35"/>
    <mergeCell ref="C11:D11"/>
    <mergeCell ref="C26:D26"/>
    <mergeCell ref="C3:D3"/>
    <mergeCell ref="C13:D13"/>
    <mergeCell ref="C19:D19"/>
    <mergeCell ref="C22:D22"/>
    <mergeCell ref="C16:D16"/>
  </mergeCells>
  <pageMargins left="0.25" right="0.25" top="0.18" bottom="0.17" header="0.17" footer="0.17"/>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4820" r:id="rId3" name="Check Box 4">
              <controlPr defaultSize="0" autoFill="0" autoLine="0" autoPict="0">
                <anchor moveWithCells="1" sizeWithCells="1">
                  <from>
                    <xdr:col>2</xdr:col>
                    <xdr:colOff>3022600</xdr:colOff>
                    <xdr:row>35</xdr:row>
                    <xdr:rowOff>0</xdr:rowOff>
                  </from>
                  <to>
                    <xdr:col>3</xdr:col>
                    <xdr:colOff>596900</xdr:colOff>
                    <xdr:row>35</xdr:row>
                    <xdr:rowOff>330200</xdr:rowOff>
                  </to>
                </anchor>
              </controlPr>
            </control>
          </mc:Choice>
        </mc:AlternateContent>
        <mc:AlternateContent xmlns:mc="http://schemas.openxmlformats.org/markup-compatibility/2006">
          <mc:Choice Requires="x14">
            <control shapeId="34821" r:id="rId4" name="Check Box 5">
              <controlPr defaultSize="0" autoFill="0" autoLine="0" autoPict="0">
                <anchor moveWithCells="1" sizeWithCells="1">
                  <from>
                    <xdr:col>3</xdr:col>
                    <xdr:colOff>635000</xdr:colOff>
                    <xdr:row>35</xdr:row>
                    <xdr:rowOff>0</xdr:rowOff>
                  </from>
                  <to>
                    <xdr:col>3</xdr:col>
                    <xdr:colOff>1219200</xdr:colOff>
                    <xdr:row>35</xdr:row>
                    <xdr:rowOff>330200</xdr:rowOff>
                  </to>
                </anchor>
              </controlPr>
            </control>
          </mc:Choice>
        </mc:AlternateContent>
        <mc:AlternateContent xmlns:mc="http://schemas.openxmlformats.org/markup-compatibility/2006">
          <mc:Choice Requires="x14">
            <control shapeId="34822" r:id="rId5" name="Check Box 6">
              <controlPr defaultSize="0" autoFill="0" autoLine="0" autoPict="0">
                <anchor moveWithCells="1" sizeWithCells="1">
                  <from>
                    <xdr:col>2</xdr:col>
                    <xdr:colOff>3022600</xdr:colOff>
                    <xdr:row>35</xdr:row>
                    <xdr:rowOff>0</xdr:rowOff>
                  </from>
                  <to>
                    <xdr:col>3</xdr:col>
                    <xdr:colOff>596900</xdr:colOff>
                    <xdr:row>35</xdr:row>
                    <xdr:rowOff>330200</xdr:rowOff>
                  </to>
                </anchor>
              </controlPr>
            </control>
          </mc:Choice>
        </mc:AlternateContent>
        <mc:AlternateContent xmlns:mc="http://schemas.openxmlformats.org/markup-compatibility/2006">
          <mc:Choice Requires="x14">
            <control shapeId="34823" r:id="rId6" name="Check Box 7">
              <controlPr defaultSize="0" autoFill="0" autoLine="0" autoPict="0">
                <anchor moveWithCells="1" sizeWithCells="1">
                  <from>
                    <xdr:col>3</xdr:col>
                    <xdr:colOff>635000</xdr:colOff>
                    <xdr:row>35</xdr:row>
                    <xdr:rowOff>0</xdr:rowOff>
                  </from>
                  <to>
                    <xdr:col>3</xdr:col>
                    <xdr:colOff>1219200</xdr:colOff>
                    <xdr:row>35</xdr:row>
                    <xdr:rowOff>330200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B1:V346"/>
  <sheetViews>
    <sheetView showGridLines="0" topLeftCell="B1" zoomScale="70" zoomScaleNormal="70" zoomScalePageLayoutView="83" workbookViewId="0">
      <selection activeCell="F12" sqref="F12"/>
    </sheetView>
  </sheetViews>
  <sheetFormatPr defaultColWidth="8.6328125" defaultRowHeight="14" outlineLevelRow="1" x14ac:dyDescent="0.35"/>
  <cols>
    <col min="1" max="1" width="3" style="349" customWidth="1"/>
    <col min="2" max="2" width="30.6328125" style="349" customWidth="1"/>
    <col min="3" max="3" width="53.36328125" style="349" customWidth="1"/>
    <col min="4" max="4" width="34.36328125" style="349" customWidth="1"/>
    <col min="5" max="5" width="32" style="349" customWidth="1"/>
    <col min="6" max="6" width="26.6328125" style="349" customWidth="1"/>
    <col min="7" max="7" width="26.453125" style="349" bestFit="1" customWidth="1"/>
    <col min="8" max="8" width="30" style="349" customWidth="1"/>
    <col min="9" max="9" width="28.453125" style="349" customWidth="1"/>
    <col min="10" max="10" width="25.6328125" style="349" customWidth="1"/>
    <col min="11" max="11" width="31" style="349" bestFit="1" customWidth="1"/>
    <col min="12" max="12" width="30.36328125" style="349" customWidth="1"/>
    <col min="13" max="13" width="27.36328125" style="349" bestFit="1" customWidth="1"/>
    <col min="14" max="14" width="25" style="349" customWidth="1"/>
    <col min="15" max="15" width="25.6328125" style="349" bestFit="1" customWidth="1"/>
    <col min="16" max="16" width="30.36328125" style="349" customWidth="1"/>
    <col min="17" max="17" width="27.36328125" style="349" bestFit="1" customWidth="1"/>
    <col min="18" max="18" width="24.36328125" style="349" customWidth="1"/>
    <col min="19" max="19" width="23.36328125" style="349" bestFit="1" customWidth="1"/>
    <col min="20" max="20" width="27.6328125" style="349" customWidth="1"/>
    <col min="21" max="16384" width="8.6328125" style="349"/>
  </cols>
  <sheetData>
    <row r="1" spans="2:19" ht="14.5" thickBot="1" x14ac:dyDescent="0.4"/>
    <row r="2" spans="2:19" ht="25.5" x14ac:dyDescent="0.35">
      <c r="B2" s="350"/>
      <c r="C2" s="765"/>
      <c r="D2" s="765"/>
      <c r="E2" s="765"/>
      <c r="F2" s="765"/>
      <c r="G2" s="765"/>
      <c r="H2" s="351"/>
      <c r="I2" s="351"/>
      <c r="J2" s="351"/>
      <c r="K2" s="351"/>
      <c r="L2" s="351"/>
      <c r="M2" s="351"/>
      <c r="N2" s="351"/>
      <c r="O2" s="351"/>
      <c r="P2" s="351"/>
      <c r="Q2" s="351"/>
      <c r="R2" s="351"/>
      <c r="S2" s="352"/>
    </row>
    <row r="3" spans="2:19" ht="26" customHeight="1" x14ac:dyDescent="0.35">
      <c r="B3" s="353"/>
      <c r="C3" s="770" t="s">
        <v>1100</v>
      </c>
      <c r="D3" s="771"/>
      <c r="E3" s="771"/>
      <c r="F3" s="771"/>
      <c r="G3" s="772"/>
      <c r="H3" s="270"/>
      <c r="I3" s="270"/>
      <c r="J3" s="270"/>
      <c r="K3" s="270"/>
      <c r="L3" s="270"/>
      <c r="M3" s="270"/>
      <c r="N3" s="270"/>
      <c r="O3" s="270"/>
      <c r="P3" s="270"/>
      <c r="Q3" s="270"/>
      <c r="R3" s="270"/>
      <c r="S3" s="354"/>
    </row>
    <row r="4" spans="2:19" ht="25.5" x14ac:dyDescent="0.35">
      <c r="B4" s="353"/>
      <c r="C4" s="355"/>
      <c r="D4" s="355"/>
      <c r="E4" s="355"/>
      <c r="F4" s="355"/>
      <c r="G4" s="355"/>
      <c r="H4" s="270"/>
      <c r="I4" s="270"/>
      <c r="J4" s="270"/>
      <c r="K4" s="270"/>
      <c r="L4" s="270"/>
      <c r="M4" s="270"/>
      <c r="N4" s="270"/>
      <c r="O4" s="270"/>
      <c r="P4" s="270"/>
      <c r="Q4" s="270"/>
      <c r="R4" s="270"/>
      <c r="S4" s="354"/>
    </row>
    <row r="5" spans="2:19" ht="19" customHeight="1" thickBot="1" x14ac:dyDescent="0.4">
      <c r="B5" s="356"/>
      <c r="C5" s="270"/>
      <c r="D5" s="270"/>
      <c r="E5" s="270"/>
      <c r="F5" s="270"/>
      <c r="G5" s="270"/>
      <c r="H5" s="270"/>
      <c r="I5" s="270"/>
      <c r="J5" s="270"/>
      <c r="K5" s="270"/>
      <c r="L5" s="270"/>
      <c r="M5" s="270"/>
      <c r="N5" s="270"/>
      <c r="O5" s="270"/>
      <c r="P5" s="270"/>
      <c r="Q5" s="270"/>
      <c r="R5" s="270"/>
      <c r="S5" s="354"/>
    </row>
    <row r="6" spans="2:19" ht="60" customHeight="1" x14ac:dyDescent="0.35">
      <c r="B6" s="766" t="s">
        <v>1077</v>
      </c>
      <c r="C6" s="767"/>
      <c r="D6" s="767"/>
      <c r="E6" s="767"/>
      <c r="F6" s="767"/>
      <c r="G6" s="767"/>
      <c r="H6" s="357"/>
      <c r="I6" s="357"/>
      <c r="J6" s="357"/>
      <c r="K6" s="357"/>
      <c r="L6" s="357"/>
      <c r="M6" s="357"/>
      <c r="N6" s="357"/>
      <c r="O6" s="357"/>
      <c r="P6" s="357"/>
      <c r="Q6" s="357"/>
      <c r="R6" s="357"/>
      <c r="S6" s="358"/>
    </row>
    <row r="7" spans="2:19" ht="30" customHeight="1" thickBot="1" x14ac:dyDescent="0.4">
      <c r="B7" s="768" t="s">
        <v>780</v>
      </c>
      <c r="C7" s="769"/>
      <c r="D7" s="769"/>
      <c r="E7" s="769"/>
      <c r="F7" s="769"/>
      <c r="G7" s="769"/>
      <c r="H7" s="359"/>
      <c r="I7" s="359"/>
      <c r="J7" s="359"/>
      <c r="K7" s="359"/>
      <c r="L7" s="359"/>
      <c r="M7" s="359"/>
      <c r="N7" s="359"/>
      <c r="O7" s="359"/>
      <c r="P7" s="359"/>
      <c r="Q7" s="359"/>
      <c r="R7" s="359"/>
      <c r="S7" s="360"/>
    </row>
    <row r="9" spans="2:19" ht="20" x14ac:dyDescent="0.35">
      <c r="B9" s="905" t="s">
        <v>272</v>
      </c>
      <c r="C9" s="905"/>
    </row>
    <row r="10" spans="2:19" ht="14.5" thickBot="1" x14ac:dyDescent="0.4"/>
    <row r="11" spans="2:19" ht="50" customHeight="1" x14ac:dyDescent="0.35">
      <c r="B11" s="361" t="s">
        <v>273</v>
      </c>
      <c r="C11" s="362" t="s">
        <v>879</v>
      </c>
    </row>
    <row r="12" spans="2:19" ht="50" customHeight="1" x14ac:dyDescent="0.35">
      <c r="B12" s="363" t="s">
        <v>253</v>
      </c>
      <c r="C12" s="364" t="s">
        <v>1079</v>
      </c>
    </row>
    <row r="13" spans="2:19" ht="50" customHeight="1" x14ac:dyDescent="0.35">
      <c r="B13" s="363" t="s">
        <v>619</v>
      </c>
      <c r="C13" s="364" t="s">
        <v>560</v>
      </c>
    </row>
    <row r="14" spans="2:19" ht="50" customHeight="1" x14ac:dyDescent="0.35">
      <c r="B14" s="363" t="s">
        <v>274</v>
      </c>
      <c r="C14" s="364" t="s">
        <v>58</v>
      </c>
    </row>
    <row r="15" spans="2:19" ht="50" customHeight="1" x14ac:dyDescent="0.35">
      <c r="B15" s="363" t="s">
        <v>275</v>
      </c>
      <c r="C15" s="364" t="s">
        <v>562</v>
      </c>
    </row>
    <row r="16" spans="2:19" ht="50" customHeight="1" thickBot="1" x14ac:dyDescent="0.4">
      <c r="B16" s="365" t="s">
        <v>276</v>
      </c>
      <c r="C16" s="366" t="s">
        <v>1130</v>
      </c>
    </row>
    <row r="17" spans="2:22" ht="14.5" thickBot="1" x14ac:dyDescent="0.4">
      <c r="B17" s="367"/>
      <c r="C17" s="367"/>
    </row>
    <row r="18" spans="2:22" ht="40" customHeight="1" thickBot="1" x14ac:dyDescent="0.4">
      <c r="B18" s="367"/>
      <c r="C18" s="367"/>
      <c r="D18" s="906" t="s">
        <v>277</v>
      </c>
      <c r="E18" s="907"/>
      <c r="F18" s="907"/>
      <c r="G18" s="908"/>
      <c r="H18" s="906" t="s">
        <v>278</v>
      </c>
      <c r="I18" s="907"/>
      <c r="J18" s="907"/>
      <c r="K18" s="908"/>
      <c r="L18" s="906" t="s">
        <v>279</v>
      </c>
      <c r="M18" s="907"/>
      <c r="N18" s="907"/>
      <c r="O18" s="908"/>
      <c r="P18" s="906" t="s">
        <v>280</v>
      </c>
      <c r="Q18" s="907"/>
      <c r="R18" s="907"/>
      <c r="S18" s="908"/>
    </row>
    <row r="19" spans="2:22" ht="45" customHeight="1" thickBot="1" x14ac:dyDescent="0.4">
      <c r="B19" s="793" t="s">
        <v>281</v>
      </c>
      <c r="C19" s="909" t="s">
        <v>1085</v>
      </c>
      <c r="D19" s="368"/>
      <c r="E19" s="369" t="s">
        <v>282</v>
      </c>
      <c r="F19" s="370" t="s">
        <v>283</v>
      </c>
      <c r="G19" s="371" t="s">
        <v>284</v>
      </c>
      <c r="H19" s="372"/>
      <c r="I19" s="369" t="s">
        <v>282</v>
      </c>
      <c r="J19" s="370" t="s">
        <v>283</v>
      </c>
      <c r="K19" s="371" t="s">
        <v>284</v>
      </c>
      <c r="L19" s="372"/>
      <c r="M19" s="369" t="s">
        <v>282</v>
      </c>
      <c r="N19" s="370" t="s">
        <v>283</v>
      </c>
      <c r="O19" s="371" t="s">
        <v>284</v>
      </c>
      <c r="P19" s="372"/>
      <c r="Q19" s="369" t="s">
        <v>282</v>
      </c>
      <c r="R19" s="370" t="s">
        <v>283</v>
      </c>
      <c r="S19" s="371" t="s">
        <v>284</v>
      </c>
      <c r="T19" s="373"/>
      <c r="U19" s="373"/>
      <c r="V19" s="373"/>
    </row>
    <row r="20" spans="2:22" ht="40.5" customHeight="1" x14ac:dyDescent="0.35">
      <c r="B20" s="813"/>
      <c r="C20" s="910"/>
      <c r="D20" s="374" t="s">
        <v>285</v>
      </c>
      <c r="E20" s="375">
        <v>253</v>
      </c>
      <c r="F20" s="376">
        <v>0</v>
      </c>
      <c r="G20" s="377">
        <v>253</v>
      </c>
      <c r="H20" s="374" t="s">
        <v>285</v>
      </c>
      <c r="I20" s="378">
        <v>25000</v>
      </c>
      <c r="J20" s="379">
        <v>21300</v>
      </c>
      <c r="K20" s="380">
        <v>3700</v>
      </c>
      <c r="L20" s="381" t="s">
        <v>285</v>
      </c>
      <c r="M20" s="378"/>
      <c r="N20" s="379"/>
      <c r="O20" s="380"/>
      <c r="P20" s="381" t="s">
        <v>285</v>
      </c>
      <c r="Q20" s="378"/>
      <c r="R20" s="379"/>
      <c r="S20" s="380"/>
    </row>
    <row r="21" spans="2:22" ht="39.75" customHeight="1" x14ac:dyDescent="0.35">
      <c r="B21" s="813"/>
      <c r="C21" s="910"/>
      <c r="D21" s="382" t="s">
        <v>286</v>
      </c>
      <c r="E21" s="383">
        <v>0.62</v>
      </c>
      <c r="F21" s="383">
        <v>0.5</v>
      </c>
      <c r="G21" s="384">
        <v>0.62</v>
      </c>
      <c r="H21" s="382" t="s">
        <v>286</v>
      </c>
      <c r="I21" s="385">
        <v>0.5</v>
      </c>
      <c r="J21" s="385">
        <v>0.5</v>
      </c>
      <c r="K21" s="386">
        <v>0.5</v>
      </c>
      <c r="L21" s="387" t="s">
        <v>286</v>
      </c>
      <c r="M21" s="388"/>
      <c r="N21" s="388"/>
      <c r="O21" s="389"/>
      <c r="P21" s="387" t="s">
        <v>286</v>
      </c>
      <c r="Q21" s="388"/>
      <c r="R21" s="388"/>
      <c r="S21" s="389"/>
    </row>
    <row r="22" spans="2:22" ht="37.5" customHeight="1" thickBot="1" x14ac:dyDescent="0.4">
      <c r="B22" s="814"/>
      <c r="C22" s="911"/>
      <c r="D22" s="390" t="s">
        <v>287</v>
      </c>
      <c r="E22" s="391">
        <v>0.22</v>
      </c>
      <c r="F22" s="391">
        <v>0.35</v>
      </c>
      <c r="G22" s="392">
        <v>0.22</v>
      </c>
      <c r="H22" s="390" t="s">
        <v>287</v>
      </c>
      <c r="I22" s="393">
        <v>0.35</v>
      </c>
      <c r="J22" s="393">
        <v>0.35</v>
      </c>
      <c r="K22" s="394">
        <v>0.35</v>
      </c>
      <c r="L22" s="395" t="s">
        <v>287</v>
      </c>
      <c r="M22" s="396"/>
      <c r="N22" s="396"/>
      <c r="O22" s="397"/>
      <c r="P22" s="395" t="s">
        <v>287</v>
      </c>
      <c r="Q22" s="396"/>
      <c r="R22" s="396"/>
      <c r="S22" s="397"/>
    </row>
    <row r="23" spans="2:22" ht="14.75" customHeight="1" thickBot="1" x14ac:dyDescent="0.4">
      <c r="B23" s="367"/>
      <c r="C23" s="367"/>
      <c r="Q23" s="398"/>
      <c r="R23" s="398"/>
      <c r="S23" s="398"/>
    </row>
    <row r="24" spans="2:22" ht="40" customHeight="1" thickBot="1" x14ac:dyDescent="0.4">
      <c r="B24" s="367"/>
      <c r="C24" s="367"/>
      <c r="D24" s="809" t="s">
        <v>277</v>
      </c>
      <c r="E24" s="810"/>
      <c r="F24" s="810"/>
      <c r="G24" s="811"/>
      <c r="H24" s="809" t="s">
        <v>278</v>
      </c>
      <c r="I24" s="810"/>
      <c r="J24" s="810"/>
      <c r="K24" s="811"/>
      <c r="L24" s="809" t="s">
        <v>279</v>
      </c>
      <c r="M24" s="810"/>
      <c r="N24" s="810"/>
      <c r="O24" s="811"/>
      <c r="P24" s="809" t="s">
        <v>280</v>
      </c>
      <c r="Q24" s="810"/>
      <c r="R24" s="810"/>
      <c r="S24" s="811"/>
    </row>
    <row r="25" spans="2:22" ht="47.25" customHeight="1" thickBot="1" x14ac:dyDescent="0.4">
      <c r="B25" s="793" t="s">
        <v>288</v>
      </c>
      <c r="C25" s="795" t="s">
        <v>289</v>
      </c>
      <c r="D25" s="896" t="s">
        <v>290</v>
      </c>
      <c r="E25" s="897"/>
      <c r="F25" s="399" t="s">
        <v>291</v>
      </c>
      <c r="G25" s="400" t="s">
        <v>292</v>
      </c>
      <c r="H25" s="898" t="s">
        <v>290</v>
      </c>
      <c r="I25" s="899"/>
      <c r="J25" s="401" t="s">
        <v>291</v>
      </c>
      <c r="K25" s="402" t="s">
        <v>292</v>
      </c>
      <c r="L25" s="898" t="s">
        <v>290</v>
      </c>
      <c r="M25" s="899"/>
      <c r="N25" s="401" t="s">
        <v>291</v>
      </c>
      <c r="O25" s="402" t="s">
        <v>292</v>
      </c>
      <c r="P25" s="898" t="s">
        <v>290</v>
      </c>
      <c r="Q25" s="899"/>
      <c r="R25" s="401" t="s">
        <v>291</v>
      </c>
      <c r="S25" s="402" t="s">
        <v>292</v>
      </c>
    </row>
    <row r="26" spans="2:22" ht="51" customHeight="1" x14ac:dyDescent="0.35">
      <c r="B26" s="813"/>
      <c r="C26" s="819"/>
      <c r="D26" s="403" t="s">
        <v>285</v>
      </c>
      <c r="E26" s="404"/>
      <c r="F26" s="900"/>
      <c r="G26" s="902"/>
      <c r="H26" s="405" t="s">
        <v>285</v>
      </c>
      <c r="I26" s="406"/>
      <c r="J26" s="904"/>
      <c r="K26" s="912"/>
      <c r="L26" s="405" t="s">
        <v>285</v>
      </c>
      <c r="M26" s="406"/>
      <c r="N26" s="904"/>
      <c r="O26" s="912"/>
      <c r="P26" s="405" t="s">
        <v>285</v>
      </c>
      <c r="Q26" s="406"/>
      <c r="R26" s="904"/>
      <c r="S26" s="912"/>
    </row>
    <row r="27" spans="2:22" ht="51" customHeight="1" x14ac:dyDescent="0.35">
      <c r="B27" s="794"/>
      <c r="C27" s="796"/>
      <c r="D27" s="256" t="s">
        <v>293</v>
      </c>
      <c r="E27" s="407"/>
      <c r="F27" s="901"/>
      <c r="G27" s="903"/>
      <c r="H27" s="252" t="s">
        <v>293</v>
      </c>
      <c r="I27" s="408"/>
      <c r="J27" s="873"/>
      <c r="K27" s="875"/>
      <c r="L27" s="252" t="s">
        <v>293</v>
      </c>
      <c r="M27" s="408"/>
      <c r="N27" s="873"/>
      <c r="O27" s="875"/>
      <c r="P27" s="252" t="s">
        <v>293</v>
      </c>
      <c r="Q27" s="408"/>
      <c r="R27" s="873"/>
      <c r="S27" s="875"/>
    </row>
    <row r="28" spans="2:22" ht="45.5" customHeight="1" x14ac:dyDescent="0.35">
      <c r="B28" s="852" t="s">
        <v>294</v>
      </c>
      <c r="C28" s="835" t="s">
        <v>295</v>
      </c>
      <c r="D28" s="409" t="s">
        <v>296</v>
      </c>
      <c r="E28" s="245" t="s">
        <v>276</v>
      </c>
      <c r="F28" s="245" t="s">
        <v>297</v>
      </c>
      <c r="G28" s="250" t="s">
        <v>298</v>
      </c>
      <c r="H28" s="261" t="s">
        <v>296</v>
      </c>
      <c r="I28" s="248" t="s">
        <v>276</v>
      </c>
      <c r="J28" s="248" t="s">
        <v>297</v>
      </c>
      <c r="K28" s="251" t="s">
        <v>298</v>
      </c>
      <c r="L28" s="261" t="s">
        <v>296</v>
      </c>
      <c r="M28" s="248" t="s">
        <v>276</v>
      </c>
      <c r="N28" s="248" t="s">
        <v>297</v>
      </c>
      <c r="O28" s="251" t="s">
        <v>298</v>
      </c>
      <c r="P28" s="261" t="s">
        <v>296</v>
      </c>
      <c r="Q28" s="248" t="s">
        <v>276</v>
      </c>
      <c r="R28" s="248" t="s">
        <v>297</v>
      </c>
      <c r="S28" s="251" t="s">
        <v>298</v>
      </c>
    </row>
    <row r="29" spans="2:22" ht="30" customHeight="1" x14ac:dyDescent="0.35">
      <c r="B29" s="853"/>
      <c r="C29" s="836"/>
      <c r="D29" s="410"/>
      <c r="E29" s="411"/>
      <c r="F29" s="411"/>
      <c r="G29" s="412"/>
      <c r="H29" s="413"/>
      <c r="I29" s="414"/>
      <c r="J29" s="413"/>
      <c r="K29" s="415" t="s">
        <v>502</v>
      </c>
      <c r="L29" s="413"/>
      <c r="M29" s="414"/>
      <c r="N29" s="413"/>
      <c r="O29" s="415"/>
      <c r="P29" s="413"/>
      <c r="Q29" s="414"/>
      <c r="R29" s="413"/>
      <c r="S29" s="415"/>
    </row>
    <row r="30" spans="2:22" ht="36.75" customHeight="1" outlineLevel="1" x14ac:dyDescent="0.35">
      <c r="B30" s="853"/>
      <c r="C30" s="836"/>
      <c r="D30" s="409" t="s">
        <v>296</v>
      </c>
      <c r="E30" s="245" t="s">
        <v>276</v>
      </c>
      <c r="F30" s="245" t="s">
        <v>297</v>
      </c>
      <c r="G30" s="250" t="s">
        <v>298</v>
      </c>
      <c r="H30" s="261" t="s">
        <v>296</v>
      </c>
      <c r="I30" s="248" t="s">
        <v>276</v>
      </c>
      <c r="J30" s="248" t="s">
        <v>297</v>
      </c>
      <c r="K30" s="251" t="s">
        <v>298</v>
      </c>
      <c r="L30" s="261" t="s">
        <v>296</v>
      </c>
      <c r="M30" s="248" t="s">
        <v>276</v>
      </c>
      <c r="N30" s="248" t="s">
        <v>297</v>
      </c>
      <c r="O30" s="251" t="s">
        <v>298</v>
      </c>
      <c r="P30" s="261" t="s">
        <v>296</v>
      </c>
      <c r="Q30" s="248" t="s">
        <v>276</v>
      </c>
      <c r="R30" s="248" t="s">
        <v>297</v>
      </c>
      <c r="S30" s="251" t="s">
        <v>298</v>
      </c>
    </row>
    <row r="31" spans="2:22" ht="30" customHeight="1" outlineLevel="1" x14ac:dyDescent="0.35">
      <c r="B31" s="853"/>
      <c r="C31" s="836"/>
      <c r="D31" s="410"/>
      <c r="E31" s="411"/>
      <c r="F31" s="411"/>
      <c r="G31" s="412"/>
      <c r="H31" s="413"/>
      <c r="I31" s="414"/>
      <c r="J31" s="413"/>
      <c r="K31" s="415"/>
      <c r="L31" s="413"/>
      <c r="M31" s="414"/>
      <c r="N31" s="413"/>
      <c r="O31" s="415"/>
      <c r="P31" s="413"/>
      <c r="Q31" s="414"/>
      <c r="R31" s="413"/>
      <c r="S31" s="415"/>
    </row>
    <row r="32" spans="2:22" ht="36" customHeight="1" outlineLevel="1" x14ac:dyDescent="0.35">
      <c r="B32" s="853"/>
      <c r="C32" s="836"/>
      <c r="D32" s="409" t="s">
        <v>296</v>
      </c>
      <c r="E32" s="245" t="s">
        <v>276</v>
      </c>
      <c r="F32" s="245" t="s">
        <v>297</v>
      </c>
      <c r="G32" s="250" t="s">
        <v>298</v>
      </c>
      <c r="H32" s="261" t="s">
        <v>296</v>
      </c>
      <c r="I32" s="248" t="s">
        <v>276</v>
      </c>
      <c r="J32" s="248" t="s">
        <v>297</v>
      </c>
      <c r="K32" s="251" t="s">
        <v>298</v>
      </c>
      <c r="L32" s="261" t="s">
        <v>296</v>
      </c>
      <c r="M32" s="248" t="s">
        <v>276</v>
      </c>
      <c r="N32" s="248" t="s">
        <v>297</v>
      </c>
      <c r="O32" s="251" t="s">
        <v>298</v>
      </c>
      <c r="P32" s="261" t="s">
        <v>296</v>
      </c>
      <c r="Q32" s="248" t="s">
        <v>276</v>
      </c>
      <c r="R32" s="248" t="s">
        <v>297</v>
      </c>
      <c r="S32" s="251" t="s">
        <v>298</v>
      </c>
    </row>
    <row r="33" spans="2:19" ht="30" customHeight="1" outlineLevel="1" x14ac:dyDescent="0.35">
      <c r="B33" s="853"/>
      <c r="C33" s="836"/>
      <c r="D33" s="410"/>
      <c r="E33" s="411"/>
      <c r="F33" s="411"/>
      <c r="G33" s="412"/>
      <c r="H33" s="413"/>
      <c r="I33" s="414"/>
      <c r="J33" s="413"/>
      <c r="K33" s="415"/>
      <c r="L33" s="413"/>
      <c r="M33" s="414"/>
      <c r="N33" s="413"/>
      <c r="O33" s="415"/>
      <c r="P33" s="413"/>
      <c r="Q33" s="414"/>
      <c r="R33" s="413"/>
      <c r="S33" s="415"/>
    </row>
    <row r="34" spans="2:19" ht="39" customHeight="1" outlineLevel="1" x14ac:dyDescent="0.35">
      <c r="B34" s="853"/>
      <c r="C34" s="836"/>
      <c r="D34" s="409" t="s">
        <v>296</v>
      </c>
      <c r="E34" s="245" t="s">
        <v>276</v>
      </c>
      <c r="F34" s="245" t="s">
        <v>297</v>
      </c>
      <c r="G34" s="250" t="s">
        <v>298</v>
      </c>
      <c r="H34" s="261" t="s">
        <v>296</v>
      </c>
      <c r="I34" s="248" t="s">
        <v>276</v>
      </c>
      <c r="J34" s="248" t="s">
        <v>297</v>
      </c>
      <c r="K34" s="251" t="s">
        <v>298</v>
      </c>
      <c r="L34" s="261" t="s">
        <v>296</v>
      </c>
      <c r="M34" s="248" t="s">
        <v>276</v>
      </c>
      <c r="N34" s="248" t="s">
        <v>297</v>
      </c>
      <c r="O34" s="251" t="s">
        <v>298</v>
      </c>
      <c r="P34" s="261" t="s">
        <v>296</v>
      </c>
      <c r="Q34" s="248" t="s">
        <v>276</v>
      </c>
      <c r="R34" s="248" t="s">
        <v>297</v>
      </c>
      <c r="S34" s="251" t="s">
        <v>298</v>
      </c>
    </row>
    <row r="35" spans="2:19" ht="30" customHeight="1" outlineLevel="1" x14ac:dyDescent="0.35">
      <c r="B35" s="853"/>
      <c r="C35" s="836"/>
      <c r="D35" s="410"/>
      <c r="E35" s="411"/>
      <c r="F35" s="411"/>
      <c r="G35" s="412"/>
      <c r="H35" s="413"/>
      <c r="I35" s="414"/>
      <c r="J35" s="413"/>
      <c r="K35" s="415"/>
      <c r="L35" s="413"/>
      <c r="M35" s="414"/>
      <c r="N35" s="413"/>
      <c r="O35" s="415"/>
      <c r="P35" s="413"/>
      <c r="Q35" s="414"/>
      <c r="R35" s="413"/>
      <c r="S35" s="415"/>
    </row>
    <row r="36" spans="2:19" ht="36.75" customHeight="1" outlineLevel="1" x14ac:dyDescent="0.35">
      <c r="B36" s="853"/>
      <c r="C36" s="836"/>
      <c r="D36" s="409" t="s">
        <v>296</v>
      </c>
      <c r="E36" s="245" t="s">
        <v>276</v>
      </c>
      <c r="F36" s="245" t="s">
        <v>297</v>
      </c>
      <c r="G36" s="250" t="s">
        <v>298</v>
      </c>
      <c r="H36" s="261" t="s">
        <v>296</v>
      </c>
      <c r="I36" s="248" t="s">
        <v>276</v>
      </c>
      <c r="J36" s="248" t="s">
        <v>297</v>
      </c>
      <c r="K36" s="251" t="s">
        <v>298</v>
      </c>
      <c r="L36" s="261" t="s">
        <v>296</v>
      </c>
      <c r="M36" s="248" t="s">
        <v>276</v>
      </c>
      <c r="N36" s="248" t="s">
        <v>297</v>
      </c>
      <c r="O36" s="251" t="s">
        <v>298</v>
      </c>
      <c r="P36" s="261" t="s">
        <v>296</v>
      </c>
      <c r="Q36" s="248" t="s">
        <v>276</v>
      </c>
      <c r="R36" s="248" t="s">
        <v>297</v>
      </c>
      <c r="S36" s="251" t="s">
        <v>298</v>
      </c>
    </row>
    <row r="37" spans="2:19" ht="30" customHeight="1" outlineLevel="1" x14ac:dyDescent="0.35">
      <c r="B37" s="839"/>
      <c r="C37" s="841"/>
      <c r="D37" s="410"/>
      <c r="E37" s="411"/>
      <c r="F37" s="411"/>
      <c r="G37" s="412"/>
      <c r="H37" s="413"/>
      <c r="I37" s="414"/>
      <c r="J37" s="413"/>
      <c r="K37" s="415"/>
      <c r="L37" s="413"/>
      <c r="M37" s="414"/>
      <c r="N37" s="413"/>
      <c r="O37" s="415"/>
      <c r="P37" s="413"/>
      <c r="Q37" s="414"/>
      <c r="R37" s="413"/>
      <c r="S37" s="415"/>
    </row>
    <row r="38" spans="2:19" ht="30" customHeight="1" x14ac:dyDescent="0.35">
      <c r="B38" s="789" t="s">
        <v>299</v>
      </c>
      <c r="C38" s="775" t="s">
        <v>1086</v>
      </c>
      <c r="D38" s="268" t="s">
        <v>300</v>
      </c>
      <c r="E38" s="245" t="s">
        <v>301</v>
      </c>
      <c r="F38" s="245" t="s">
        <v>302</v>
      </c>
      <c r="G38" s="412"/>
      <c r="H38" s="248" t="s">
        <v>300</v>
      </c>
      <c r="I38" s="248" t="s">
        <v>301</v>
      </c>
      <c r="J38" s="248" t="s">
        <v>302</v>
      </c>
      <c r="K38" s="415"/>
      <c r="L38" s="248" t="s">
        <v>300</v>
      </c>
      <c r="M38" s="248" t="s">
        <v>301</v>
      </c>
      <c r="N38" s="248" t="s">
        <v>302</v>
      </c>
      <c r="O38" s="415"/>
      <c r="P38" s="248" t="s">
        <v>300</v>
      </c>
      <c r="Q38" s="248" t="s">
        <v>301</v>
      </c>
      <c r="R38" s="248" t="s">
        <v>302</v>
      </c>
      <c r="S38" s="415"/>
    </row>
    <row r="39" spans="2:19" ht="30" customHeight="1" x14ac:dyDescent="0.35">
      <c r="B39" s="790"/>
      <c r="C39" s="913"/>
      <c r="D39" s="890"/>
      <c r="E39" s="892"/>
      <c r="F39" s="245" t="s">
        <v>303</v>
      </c>
      <c r="G39" s="416"/>
      <c r="H39" s="884"/>
      <c r="I39" s="886"/>
      <c r="J39" s="248" t="s">
        <v>303</v>
      </c>
      <c r="K39" s="417"/>
      <c r="L39" s="884"/>
      <c r="M39" s="886"/>
      <c r="N39" s="248" t="s">
        <v>303</v>
      </c>
      <c r="O39" s="417"/>
      <c r="P39" s="884"/>
      <c r="Q39" s="886"/>
      <c r="R39" s="248" t="s">
        <v>303</v>
      </c>
      <c r="S39" s="417"/>
    </row>
    <row r="40" spans="2:19" ht="30" customHeight="1" x14ac:dyDescent="0.35">
      <c r="B40" s="790"/>
      <c r="C40" s="913"/>
      <c r="D40" s="894"/>
      <c r="E40" s="895"/>
      <c r="F40" s="245" t="s">
        <v>304</v>
      </c>
      <c r="G40" s="412"/>
      <c r="H40" s="885"/>
      <c r="I40" s="887"/>
      <c r="J40" s="248" t="s">
        <v>304</v>
      </c>
      <c r="K40" s="415"/>
      <c r="L40" s="885"/>
      <c r="M40" s="887"/>
      <c r="N40" s="248" t="s">
        <v>304</v>
      </c>
      <c r="O40" s="415"/>
      <c r="P40" s="885"/>
      <c r="Q40" s="887"/>
      <c r="R40" s="248" t="s">
        <v>304</v>
      </c>
      <c r="S40" s="415"/>
    </row>
    <row r="41" spans="2:19" ht="30" customHeight="1" outlineLevel="1" x14ac:dyDescent="0.35">
      <c r="B41" s="790"/>
      <c r="C41" s="913"/>
      <c r="D41" s="268" t="s">
        <v>300</v>
      </c>
      <c r="E41" s="245" t="s">
        <v>301</v>
      </c>
      <c r="F41" s="245" t="s">
        <v>302</v>
      </c>
      <c r="G41" s="412"/>
      <c r="H41" s="248" t="s">
        <v>300</v>
      </c>
      <c r="I41" s="248" t="s">
        <v>301</v>
      </c>
      <c r="J41" s="248" t="s">
        <v>302</v>
      </c>
      <c r="K41" s="415"/>
      <c r="L41" s="248" t="s">
        <v>300</v>
      </c>
      <c r="M41" s="248" t="s">
        <v>301</v>
      </c>
      <c r="N41" s="248" t="s">
        <v>302</v>
      </c>
      <c r="O41" s="415"/>
      <c r="P41" s="248" t="s">
        <v>300</v>
      </c>
      <c r="Q41" s="248" t="s">
        <v>301</v>
      </c>
      <c r="R41" s="248" t="s">
        <v>302</v>
      </c>
      <c r="S41" s="415"/>
    </row>
    <row r="42" spans="2:19" ht="30" customHeight="1" outlineLevel="1" x14ac:dyDescent="0.35">
      <c r="B42" s="790"/>
      <c r="C42" s="913"/>
      <c r="D42" s="890"/>
      <c r="E42" s="892"/>
      <c r="F42" s="245" t="s">
        <v>303</v>
      </c>
      <c r="G42" s="416"/>
      <c r="H42" s="884"/>
      <c r="I42" s="886"/>
      <c r="J42" s="248" t="s">
        <v>303</v>
      </c>
      <c r="K42" s="417"/>
      <c r="L42" s="884"/>
      <c r="M42" s="886"/>
      <c r="N42" s="248" t="s">
        <v>303</v>
      </c>
      <c r="O42" s="417"/>
      <c r="P42" s="884"/>
      <c r="Q42" s="886"/>
      <c r="R42" s="248" t="s">
        <v>303</v>
      </c>
      <c r="S42" s="417"/>
    </row>
    <row r="43" spans="2:19" ht="30" customHeight="1" outlineLevel="1" x14ac:dyDescent="0.35">
      <c r="B43" s="790"/>
      <c r="C43" s="913"/>
      <c r="D43" s="894"/>
      <c r="E43" s="895"/>
      <c r="F43" s="245" t="s">
        <v>304</v>
      </c>
      <c r="G43" s="412"/>
      <c r="H43" s="885"/>
      <c r="I43" s="887"/>
      <c r="J43" s="248" t="s">
        <v>304</v>
      </c>
      <c r="K43" s="415"/>
      <c r="L43" s="885"/>
      <c r="M43" s="887"/>
      <c r="N43" s="248" t="s">
        <v>304</v>
      </c>
      <c r="O43" s="415"/>
      <c r="P43" s="885"/>
      <c r="Q43" s="887"/>
      <c r="R43" s="248" t="s">
        <v>304</v>
      </c>
      <c r="S43" s="415"/>
    </row>
    <row r="44" spans="2:19" ht="30" customHeight="1" outlineLevel="1" x14ac:dyDescent="0.35">
      <c r="B44" s="790"/>
      <c r="C44" s="913"/>
      <c r="D44" s="268" t="s">
        <v>300</v>
      </c>
      <c r="E44" s="245" t="s">
        <v>301</v>
      </c>
      <c r="F44" s="245" t="s">
        <v>302</v>
      </c>
      <c r="G44" s="412"/>
      <c r="H44" s="248" t="s">
        <v>300</v>
      </c>
      <c r="I44" s="248" t="s">
        <v>301</v>
      </c>
      <c r="J44" s="248" t="s">
        <v>302</v>
      </c>
      <c r="K44" s="415"/>
      <c r="L44" s="248" t="s">
        <v>300</v>
      </c>
      <c r="M44" s="248" t="s">
        <v>301</v>
      </c>
      <c r="N44" s="248" t="s">
        <v>302</v>
      </c>
      <c r="O44" s="415"/>
      <c r="P44" s="248" t="s">
        <v>300</v>
      </c>
      <c r="Q44" s="248" t="s">
        <v>301</v>
      </c>
      <c r="R44" s="248" t="s">
        <v>302</v>
      </c>
      <c r="S44" s="415"/>
    </row>
    <row r="45" spans="2:19" ht="30" customHeight="1" outlineLevel="1" x14ac:dyDescent="0.35">
      <c r="B45" s="790"/>
      <c r="C45" s="913"/>
      <c r="D45" s="890"/>
      <c r="E45" s="892"/>
      <c r="F45" s="245" t="s">
        <v>303</v>
      </c>
      <c r="G45" s="416"/>
      <c r="H45" s="884"/>
      <c r="I45" s="886"/>
      <c r="J45" s="248" t="s">
        <v>303</v>
      </c>
      <c r="K45" s="417"/>
      <c r="L45" s="884"/>
      <c r="M45" s="886"/>
      <c r="N45" s="248" t="s">
        <v>303</v>
      </c>
      <c r="O45" s="417"/>
      <c r="P45" s="884"/>
      <c r="Q45" s="886"/>
      <c r="R45" s="248" t="s">
        <v>303</v>
      </c>
      <c r="S45" s="417"/>
    </row>
    <row r="46" spans="2:19" ht="30" customHeight="1" outlineLevel="1" x14ac:dyDescent="0.35">
      <c r="B46" s="790"/>
      <c r="C46" s="913"/>
      <c r="D46" s="894"/>
      <c r="E46" s="895"/>
      <c r="F46" s="245" t="s">
        <v>304</v>
      </c>
      <c r="G46" s="412"/>
      <c r="H46" s="885"/>
      <c r="I46" s="887"/>
      <c r="J46" s="248" t="s">
        <v>304</v>
      </c>
      <c r="K46" s="415"/>
      <c r="L46" s="885"/>
      <c r="M46" s="887"/>
      <c r="N46" s="248" t="s">
        <v>304</v>
      </c>
      <c r="O46" s="415"/>
      <c r="P46" s="885"/>
      <c r="Q46" s="887"/>
      <c r="R46" s="248" t="s">
        <v>304</v>
      </c>
      <c r="S46" s="415"/>
    </row>
    <row r="47" spans="2:19" ht="30" customHeight="1" outlineLevel="1" x14ac:dyDescent="0.35">
      <c r="B47" s="790"/>
      <c r="C47" s="913"/>
      <c r="D47" s="268" t="s">
        <v>300</v>
      </c>
      <c r="E47" s="245" t="s">
        <v>301</v>
      </c>
      <c r="F47" s="245" t="s">
        <v>302</v>
      </c>
      <c r="G47" s="412"/>
      <c r="H47" s="248" t="s">
        <v>300</v>
      </c>
      <c r="I47" s="248" t="s">
        <v>301</v>
      </c>
      <c r="J47" s="248" t="s">
        <v>302</v>
      </c>
      <c r="K47" s="415"/>
      <c r="L47" s="248" t="s">
        <v>300</v>
      </c>
      <c r="M47" s="248" t="s">
        <v>301</v>
      </c>
      <c r="N47" s="248" t="s">
        <v>302</v>
      </c>
      <c r="O47" s="415"/>
      <c r="P47" s="248" t="s">
        <v>300</v>
      </c>
      <c r="Q47" s="248" t="s">
        <v>301</v>
      </c>
      <c r="R47" s="248" t="s">
        <v>302</v>
      </c>
      <c r="S47" s="415"/>
    </row>
    <row r="48" spans="2:19" ht="30" customHeight="1" outlineLevel="1" x14ac:dyDescent="0.35">
      <c r="B48" s="790"/>
      <c r="C48" s="913"/>
      <c r="D48" s="890"/>
      <c r="E48" s="892"/>
      <c r="F48" s="245" t="s">
        <v>303</v>
      </c>
      <c r="G48" s="416"/>
      <c r="H48" s="884"/>
      <c r="I48" s="886"/>
      <c r="J48" s="248" t="s">
        <v>303</v>
      </c>
      <c r="K48" s="417"/>
      <c r="L48" s="884"/>
      <c r="M48" s="886"/>
      <c r="N48" s="248" t="s">
        <v>303</v>
      </c>
      <c r="O48" s="417"/>
      <c r="P48" s="884"/>
      <c r="Q48" s="886"/>
      <c r="R48" s="248" t="s">
        <v>303</v>
      </c>
      <c r="S48" s="417"/>
    </row>
    <row r="49" spans="2:19" ht="30" customHeight="1" outlineLevel="1" thickBot="1" x14ac:dyDescent="0.4">
      <c r="B49" s="791"/>
      <c r="C49" s="776"/>
      <c r="D49" s="891"/>
      <c r="E49" s="893"/>
      <c r="F49" s="418" t="s">
        <v>304</v>
      </c>
      <c r="G49" s="419"/>
      <c r="H49" s="888"/>
      <c r="I49" s="889"/>
      <c r="J49" s="420" t="s">
        <v>304</v>
      </c>
      <c r="K49" s="421"/>
      <c r="L49" s="888"/>
      <c r="M49" s="889"/>
      <c r="N49" s="420" t="s">
        <v>304</v>
      </c>
      <c r="O49" s="421"/>
      <c r="P49" s="888"/>
      <c r="Q49" s="889"/>
      <c r="R49" s="420" t="s">
        <v>304</v>
      </c>
      <c r="S49" s="421"/>
    </row>
    <row r="50" spans="2:19" ht="30" customHeight="1" thickBot="1" x14ac:dyDescent="0.4">
      <c r="C50" s="422"/>
    </row>
    <row r="51" spans="2:19" ht="30" customHeight="1" thickBot="1" x14ac:dyDescent="0.4">
      <c r="D51" s="809" t="s">
        <v>277</v>
      </c>
      <c r="E51" s="810"/>
      <c r="F51" s="810"/>
      <c r="G51" s="811"/>
      <c r="H51" s="809" t="s">
        <v>278</v>
      </c>
      <c r="I51" s="810"/>
      <c r="J51" s="810"/>
      <c r="K51" s="811"/>
      <c r="L51" s="809" t="s">
        <v>279</v>
      </c>
      <c r="M51" s="810"/>
      <c r="N51" s="810"/>
      <c r="O51" s="811"/>
      <c r="P51" s="809" t="s">
        <v>280</v>
      </c>
      <c r="Q51" s="810"/>
      <c r="R51" s="810"/>
      <c r="S51" s="811"/>
    </row>
    <row r="52" spans="2:19" ht="30" customHeight="1" x14ac:dyDescent="0.35">
      <c r="B52" s="793" t="s">
        <v>305</v>
      </c>
      <c r="C52" s="795" t="s">
        <v>306</v>
      </c>
      <c r="D52" s="781" t="s">
        <v>307</v>
      </c>
      <c r="E52" s="843"/>
      <c r="F52" s="263" t="s">
        <v>276</v>
      </c>
      <c r="G52" s="264" t="s">
        <v>308</v>
      </c>
      <c r="H52" s="744" t="s">
        <v>307</v>
      </c>
      <c r="I52" s="843"/>
      <c r="J52" s="263" t="s">
        <v>276</v>
      </c>
      <c r="K52" s="264" t="s">
        <v>308</v>
      </c>
      <c r="L52" s="744" t="s">
        <v>307</v>
      </c>
      <c r="M52" s="843"/>
      <c r="N52" s="263" t="s">
        <v>276</v>
      </c>
      <c r="O52" s="264" t="s">
        <v>308</v>
      </c>
      <c r="P52" s="744" t="s">
        <v>307</v>
      </c>
      <c r="Q52" s="843"/>
      <c r="R52" s="263" t="s">
        <v>276</v>
      </c>
      <c r="S52" s="264" t="s">
        <v>308</v>
      </c>
    </row>
    <row r="53" spans="2:19" ht="45" customHeight="1" x14ac:dyDescent="0.35">
      <c r="B53" s="813"/>
      <c r="C53" s="819"/>
      <c r="D53" s="423" t="s">
        <v>285</v>
      </c>
      <c r="E53" s="424">
        <v>35</v>
      </c>
      <c r="F53" s="876" t="s">
        <v>450</v>
      </c>
      <c r="G53" s="878" t="s">
        <v>456</v>
      </c>
      <c r="H53" s="425">
        <v>125</v>
      </c>
      <c r="I53" s="426"/>
      <c r="J53" s="872" t="s">
        <v>450</v>
      </c>
      <c r="K53" s="874" t="s">
        <v>456</v>
      </c>
      <c r="L53" s="425" t="s">
        <v>285</v>
      </c>
      <c r="M53" s="426"/>
      <c r="N53" s="872"/>
      <c r="O53" s="874"/>
      <c r="P53" s="425" t="s">
        <v>285</v>
      </c>
      <c r="Q53" s="426"/>
      <c r="R53" s="872"/>
      <c r="S53" s="874"/>
    </row>
    <row r="54" spans="2:19" ht="45" customHeight="1" x14ac:dyDescent="0.35">
      <c r="B54" s="794"/>
      <c r="C54" s="796"/>
      <c r="D54" s="257" t="s">
        <v>293</v>
      </c>
      <c r="E54" s="427">
        <v>0.56999999999999995</v>
      </c>
      <c r="F54" s="877"/>
      <c r="G54" s="879"/>
      <c r="H54" s="252" t="s">
        <v>293</v>
      </c>
      <c r="I54" s="408">
        <v>0.5</v>
      </c>
      <c r="J54" s="873"/>
      <c r="K54" s="875"/>
      <c r="L54" s="252" t="s">
        <v>293</v>
      </c>
      <c r="M54" s="408"/>
      <c r="N54" s="873"/>
      <c r="O54" s="875"/>
      <c r="P54" s="252" t="s">
        <v>293</v>
      </c>
      <c r="Q54" s="408"/>
      <c r="R54" s="873"/>
      <c r="S54" s="875"/>
    </row>
    <row r="55" spans="2:19" ht="30" customHeight="1" x14ac:dyDescent="0.35">
      <c r="B55" s="789" t="s">
        <v>309</v>
      </c>
      <c r="C55" s="775" t="s">
        <v>310</v>
      </c>
      <c r="D55" s="269" t="s">
        <v>311</v>
      </c>
      <c r="E55" s="269" t="s">
        <v>312</v>
      </c>
      <c r="F55" s="748" t="s">
        <v>313</v>
      </c>
      <c r="G55" s="753"/>
      <c r="H55" s="248" t="s">
        <v>311</v>
      </c>
      <c r="I55" s="269" t="s">
        <v>312</v>
      </c>
      <c r="J55" s="748" t="s">
        <v>313</v>
      </c>
      <c r="K55" s="753"/>
      <c r="L55" s="248" t="s">
        <v>311</v>
      </c>
      <c r="M55" s="269" t="s">
        <v>312</v>
      </c>
      <c r="N55" s="748" t="s">
        <v>313</v>
      </c>
      <c r="O55" s="753"/>
      <c r="P55" s="248" t="s">
        <v>311</v>
      </c>
      <c r="Q55" s="269" t="s">
        <v>312</v>
      </c>
      <c r="R55" s="748" t="s">
        <v>313</v>
      </c>
      <c r="S55" s="753"/>
    </row>
    <row r="56" spans="2:19" ht="30" customHeight="1" x14ac:dyDescent="0.35">
      <c r="B56" s="790"/>
      <c r="C56" s="792"/>
      <c r="D56" s="428">
        <v>35</v>
      </c>
      <c r="E56" s="429">
        <v>0.56999999999999995</v>
      </c>
      <c r="F56" s="880" t="s">
        <v>426</v>
      </c>
      <c r="G56" s="881"/>
      <c r="H56" s="378">
        <v>125</v>
      </c>
      <c r="I56" s="430">
        <v>0.5</v>
      </c>
      <c r="J56" s="882" t="s">
        <v>426</v>
      </c>
      <c r="K56" s="883"/>
      <c r="L56" s="378"/>
      <c r="M56" s="430"/>
      <c r="N56" s="882"/>
      <c r="O56" s="883"/>
      <c r="P56" s="378"/>
      <c r="Q56" s="430"/>
      <c r="R56" s="882"/>
      <c r="S56" s="883"/>
    </row>
    <row r="57" spans="2:19" ht="30" customHeight="1" x14ac:dyDescent="0.35">
      <c r="B57" s="790"/>
      <c r="C57" s="775" t="s">
        <v>314</v>
      </c>
      <c r="D57" s="258" t="s">
        <v>313</v>
      </c>
      <c r="E57" s="267" t="s">
        <v>297</v>
      </c>
      <c r="F57" s="245" t="s">
        <v>276</v>
      </c>
      <c r="G57" s="246" t="s">
        <v>308</v>
      </c>
      <c r="H57" s="247" t="s">
        <v>313</v>
      </c>
      <c r="I57" s="259" t="s">
        <v>297</v>
      </c>
      <c r="J57" s="248" t="s">
        <v>276</v>
      </c>
      <c r="K57" s="260" t="s">
        <v>308</v>
      </c>
      <c r="L57" s="247" t="s">
        <v>313</v>
      </c>
      <c r="M57" s="259" t="s">
        <v>297</v>
      </c>
      <c r="N57" s="248" t="s">
        <v>276</v>
      </c>
      <c r="O57" s="260" t="s">
        <v>308</v>
      </c>
      <c r="P57" s="247" t="s">
        <v>313</v>
      </c>
      <c r="Q57" s="259" t="s">
        <v>297</v>
      </c>
      <c r="R57" s="248" t="s">
        <v>276</v>
      </c>
      <c r="S57" s="260" t="s">
        <v>308</v>
      </c>
    </row>
    <row r="58" spans="2:19" ht="30" customHeight="1" x14ac:dyDescent="0.35">
      <c r="B58" s="862"/>
      <c r="C58" s="792"/>
      <c r="D58" s="431"/>
      <c r="E58" s="432"/>
      <c r="F58" s="411"/>
      <c r="G58" s="433"/>
      <c r="H58" s="378"/>
      <c r="I58" s="434"/>
      <c r="J58" s="413"/>
      <c r="K58" s="435"/>
      <c r="L58" s="378"/>
      <c r="M58" s="434"/>
      <c r="N58" s="413"/>
      <c r="O58" s="435"/>
      <c r="P58" s="378"/>
      <c r="Q58" s="434"/>
      <c r="R58" s="413"/>
      <c r="S58" s="435"/>
    </row>
    <row r="59" spans="2:19" ht="30" customHeight="1" x14ac:dyDescent="0.35">
      <c r="B59" s="802" t="s">
        <v>694</v>
      </c>
      <c r="C59" s="805" t="s">
        <v>779</v>
      </c>
      <c r="D59" s="258" t="s">
        <v>775</v>
      </c>
      <c r="E59" s="267" t="s">
        <v>297</v>
      </c>
      <c r="F59" s="245" t="s">
        <v>276</v>
      </c>
      <c r="G59" s="246" t="s">
        <v>308</v>
      </c>
      <c r="H59" s="247" t="s">
        <v>775</v>
      </c>
      <c r="I59" s="259" t="s">
        <v>297</v>
      </c>
      <c r="J59" s="248" t="s">
        <v>276</v>
      </c>
      <c r="K59" s="260" t="s">
        <v>308</v>
      </c>
      <c r="L59" s="247" t="s">
        <v>775</v>
      </c>
      <c r="M59" s="259" t="s">
        <v>297</v>
      </c>
      <c r="N59" s="248" t="s">
        <v>276</v>
      </c>
      <c r="O59" s="260" t="s">
        <v>308</v>
      </c>
      <c r="P59" s="247" t="s">
        <v>775</v>
      </c>
      <c r="Q59" s="259" t="s">
        <v>297</v>
      </c>
      <c r="R59" s="248" t="s">
        <v>276</v>
      </c>
      <c r="S59" s="260" t="s">
        <v>308</v>
      </c>
    </row>
    <row r="60" spans="2:19" ht="51.75" customHeight="1" thickBot="1" x14ac:dyDescent="0.4">
      <c r="B60" s="803"/>
      <c r="C60" s="806"/>
      <c r="D60" s="436"/>
      <c r="E60" s="437"/>
      <c r="F60" s="438"/>
      <c r="G60" s="439"/>
      <c r="H60" s="440"/>
      <c r="I60" s="441"/>
      <c r="J60" s="442"/>
      <c r="K60" s="443"/>
      <c r="L60" s="440"/>
      <c r="M60" s="441"/>
      <c r="N60" s="442"/>
      <c r="O60" s="443"/>
      <c r="P60" s="440"/>
      <c r="Q60" s="441"/>
      <c r="R60" s="442"/>
      <c r="S60" s="443"/>
    </row>
    <row r="61" spans="2:19" ht="30" customHeight="1" thickBot="1" x14ac:dyDescent="0.4">
      <c r="B61" s="444"/>
      <c r="C61" s="445"/>
    </row>
    <row r="62" spans="2:19" s="373" customFormat="1" ht="30" customHeight="1" thickBot="1" x14ac:dyDescent="0.4">
      <c r="D62" s="809" t="s">
        <v>277</v>
      </c>
      <c r="E62" s="810"/>
      <c r="F62" s="810"/>
      <c r="G62" s="810"/>
      <c r="H62" s="809" t="s">
        <v>278</v>
      </c>
      <c r="I62" s="810"/>
      <c r="J62" s="810"/>
      <c r="K62" s="811"/>
      <c r="L62" s="810" t="s">
        <v>279</v>
      </c>
      <c r="M62" s="810"/>
      <c r="N62" s="810"/>
      <c r="O62" s="810"/>
      <c r="P62" s="809" t="s">
        <v>280</v>
      </c>
      <c r="Q62" s="810"/>
      <c r="R62" s="810"/>
      <c r="S62" s="811"/>
    </row>
    <row r="63" spans="2:19" s="373" customFormat="1" ht="30" customHeight="1" x14ac:dyDescent="0.35">
      <c r="B63" s="793" t="s">
        <v>315</v>
      </c>
      <c r="C63" s="795" t="s">
        <v>316</v>
      </c>
      <c r="D63" s="869" t="s">
        <v>317</v>
      </c>
      <c r="E63" s="870"/>
      <c r="F63" s="744" t="s">
        <v>276</v>
      </c>
      <c r="G63" s="781"/>
      <c r="H63" s="871" t="s">
        <v>317</v>
      </c>
      <c r="I63" s="870"/>
      <c r="J63" s="744" t="s">
        <v>276</v>
      </c>
      <c r="K63" s="745"/>
      <c r="L63" s="871" t="s">
        <v>317</v>
      </c>
      <c r="M63" s="870"/>
      <c r="N63" s="744" t="s">
        <v>276</v>
      </c>
      <c r="O63" s="745"/>
      <c r="P63" s="871" t="s">
        <v>317</v>
      </c>
      <c r="Q63" s="870"/>
      <c r="R63" s="744" t="s">
        <v>276</v>
      </c>
      <c r="S63" s="745"/>
    </row>
    <row r="64" spans="2:19" s="373" customFormat="1" ht="36.75" customHeight="1" x14ac:dyDescent="0.35">
      <c r="B64" s="794"/>
      <c r="C64" s="796"/>
      <c r="D64" s="865">
        <v>1</v>
      </c>
      <c r="E64" s="866"/>
      <c r="F64" s="815" t="s">
        <v>450</v>
      </c>
      <c r="G64" s="867"/>
      <c r="H64" s="868">
        <v>1</v>
      </c>
      <c r="I64" s="866"/>
      <c r="J64" s="788" t="s">
        <v>450</v>
      </c>
      <c r="K64" s="787"/>
      <c r="L64" s="785"/>
      <c r="M64" s="861"/>
      <c r="N64" s="788"/>
      <c r="O64" s="787"/>
      <c r="P64" s="785"/>
      <c r="Q64" s="861"/>
      <c r="R64" s="788"/>
      <c r="S64" s="787"/>
    </row>
    <row r="65" spans="2:19" s="373" customFormat="1" ht="45" customHeight="1" x14ac:dyDescent="0.35">
      <c r="B65" s="789" t="s">
        <v>318</v>
      </c>
      <c r="C65" s="775" t="s">
        <v>621</v>
      </c>
      <c r="D65" s="269" t="s">
        <v>319</v>
      </c>
      <c r="E65" s="248" t="s">
        <v>320</v>
      </c>
      <c r="F65" s="748" t="s">
        <v>321</v>
      </c>
      <c r="G65" s="753"/>
      <c r="H65" s="249" t="s">
        <v>319</v>
      </c>
      <c r="I65" s="248" t="s">
        <v>320</v>
      </c>
      <c r="J65" s="863" t="s">
        <v>321</v>
      </c>
      <c r="K65" s="753"/>
      <c r="L65" s="249" t="s">
        <v>319</v>
      </c>
      <c r="M65" s="248" t="s">
        <v>320</v>
      </c>
      <c r="N65" s="863" t="s">
        <v>321</v>
      </c>
      <c r="O65" s="753"/>
      <c r="P65" s="249" t="s">
        <v>319</v>
      </c>
      <c r="Q65" s="248" t="s">
        <v>320</v>
      </c>
      <c r="R65" s="863" t="s">
        <v>321</v>
      </c>
      <c r="S65" s="753"/>
    </row>
    <row r="66" spans="2:19" s="373" customFormat="1" ht="27" customHeight="1" x14ac:dyDescent="0.35">
      <c r="B66" s="862"/>
      <c r="C66" s="792"/>
      <c r="D66" s="428">
        <v>0</v>
      </c>
      <c r="E66" s="429">
        <v>0</v>
      </c>
      <c r="F66" s="864" t="s">
        <v>484</v>
      </c>
      <c r="G66" s="864"/>
      <c r="H66" s="378">
        <v>21300</v>
      </c>
      <c r="I66" s="430">
        <v>0.5</v>
      </c>
      <c r="J66" s="860" t="s">
        <v>457</v>
      </c>
      <c r="K66" s="747"/>
      <c r="L66" s="378"/>
      <c r="M66" s="430"/>
      <c r="N66" s="860"/>
      <c r="O66" s="747"/>
      <c r="P66" s="378"/>
      <c r="Q66" s="430"/>
      <c r="R66" s="860"/>
      <c r="S66" s="747"/>
    </row>
    <row r="67" spans="2:19" s="373" customFormat="1" ht="33.75" customHeight="1" x14ac:dyDescent="0.35">
      <c r="B67" s="802" t="s">
        <v>695</v>
      </c>
      <c r="C67" s="775" t="s">
        <v>696</v>
      </c>
      <c r="D67" s="269" t="s">
        <v>697</v>
      </c>
      <c r="E67" s="248" t="s">
        <v>776</v>
      </c>
      <c r="F67" s="748" t="s">
        <v>321</v>
      </c>
      <c r="G67" s="753"/>
      <c r="H67" s="249" t="s">
        <v>698</v>
      </c>
      <c r="I67" s="248" t="s">
        <v>776</v>
      </c>
      <c r="J67" s="863" t="s">
        <v>321</v>
      </c>
      <c r="K67" s="753"/>
      <c r="L67" s="249" t="s">
        <v>698</v>
      </c>
      <c r="M67" s="248" t="s">
        <v>776</v>
      </c>
      <c r="N67" s="863" t="s">
        <v>321</v>
      </c>
      <c r="O67" s="753"/>
      <c r="P67" s="249" t="s">
        <v>698</v>
      </c>
      <c r="Q67" s="248" t="s">
        <v>776</v>
      </c>
      <c r="R67" s="863" t="s">
        <v>321</v>
      </c>
      <c r="S67" s="753"/>
    </row>
    <row r="68" spans="2:19" s="373" customFormat="1" ht="33.75" customHeight="1" x14ac:dyDescent="0.35">
      <c r="B68" s="802"/>
      <c r="C68" s="792"/>
      <c r="D68" s="428">
        <v>2</v>
      </c>
      <c r="E68" s="429" t="s">
        <v>887</v>
      </c>
      <c r="F68" s="864" t="s">
        <v>473</v>
      </c>
      <c r="G68" s="864"/>
      <c r="H68" s="378">
        <v>7</v>
      </c>
      <c r="I68" s="430" t="s">
        <v>887</v>
      </c>
      <c r="J68" s="860" t="s">
        <v>457</v>
      </c>
      <c r="K68" s="747"/>
      <c r="L68" s="378"/>
      <c r="M68" s="430"/>
      <c r="N68" s="860"/>
      <c r="O68" s="747"/>
      <c r="P68" s="378"/>
      <c r="Q68" s="430"/>
      <c r="R68" s="860"/>
      <c r="S68" s="747"/>
    </row>
    <row r="69" spans="2:19" s="373" customFormat="1" ht="33.75" customHeight="1" x14ac:dyDescent="0.35">
      <c r="B69" s="802"/>
      <c r="C69" s="775" t="s">
        <v>699</v>
      </c>
      <c r="D69" s="269" t="s">
        <v>700</v>
      </c>
      <c r="E69" s="248" t="s">
        <v>313</v>
      </c>
      <c r="F69" s="748" t="s">
        <v>702</v>
      </c>
      <c r="G69" s="753"/>
      <c r="H69" s="249" t="s">
        <v>700</v>
      </c>
      <c r="I69" s="248" t="s">
        <v>701</v>
      </c>
      <c r="J69" s="863" t="s">
        <v>297</v>
      </c>
      <c r="K69" s="753"/>
      <c r="L69" s="249" t="s">
        <v>700</v>
      </c>
      <c r="M69" s="248" t="s">
        <v>701</v>
      </c>
      <c r="N69" s="863" t="s">
        <v>297</v>
      </c>
      <c r="O69" s="753"/>
      <c r="P69" s="249" t="s">
        <v>700</v>
      </c>
      <c r="Q69" s="248" t="s">
        <v>701</v>
      </c>
      <c r="R69" s="863" t="s">
        <v>297</v>
      </c>
      <c r="S69" s="753"/>
    </row>
    <row r="70" spans="2:19" s="373" customFormat="1" ht="33.75" customHeight="1" thickBot="1" x14ac:dyDescent="0.4">
      <c r="B70" s="803"/>
      <c r="C70" s="776"/>
      <c r="D70" s="428">
        <v>1</v>
      </c>
      <c r="E70" s="429" t="s">
        <v>888</v>
      </c>
      <c r="F70" s="864" t="s">
        <v>448</v>
      </c>
      <c r="G70" s="864"/>
      <c r="H70" s="378">
        <v>8</v>
      </c>
      <c r="I70" s="430" t="s">
        <v>888</v>
      </c>
      <c r="J70" s="860" t="s">
        <v>448</v>
      </c>
      <c r="K70" s="747"/>
      <c r="L70" s="378"/>
      <c r="M70" s="430"/>
      <c r="N70" s="860"/>
      <c r="O70" s="747"/>
      <c r="P70" s="378"/>
      <c r="Q70" s="430"/>
      <c r="R70" s="860"/>
      <c r="S70" s="747"/>
    </row>
    <row r="71" spans="2:19" s="373" customFormat="1" ht="37.5" customHeight="1" thickBot="1" x14ac:dyDescent="0.4">
      <c r="C71" s="367"/>
      <c r="D71" s="809" t="s">
        <v>277</v>
      </c>
      <c r="E71" s="810"/>
      <c r="F71" s="810"/>
      <c r="G71" s="811"/>
      <c r="H71" s="809" t="s">
        <v>278</v>
      </c>
      <c r="I71" s="810"/>
      <c r="J71" s="810"/>
      <c r="K71" s="811"/>
      <c r="L71" s="809" t="s">
        <v>279</v>
      </c>
      <c r="M71" s="810"/>
      <c r="N71" s="810"/>
      <c r="O71" s="810"/>
      <c r="P71" s="810" t="s">
        <v>278</v>
      </c>
      <c r="Q71" s="810"/>
      <c r="R71" s="810"/>
      <c r="S71" s="811"/>
    </row>
    <row r="72" spans="2:19" s="373" customFormat="1" ht="37.5" customHeight="1" x14ac:dyDescent="0.35">
      <c r="B72" s="793" t="s">
        <v>322</v>
      </c>
      <c r="C72" s="795" t="s">
        <v>323</v>
      </c>
      <c r="D72" s="265" t="s">
        <v>324</v>
      </c>
      <c r="E72" s="263" t="s">
        <v>325</v>
      </c>
      <c r="F72" s="744" t="s">
        <v>326</v>
      </c>
      <c r="G72" s="745"/>
      <c r="H72" s="266" t="s">
        <v>324</v>
      </c>
      <c r="I72" s="263" t="s">
        <v>325</v>
      </c>
      <c r="J72" s="744" t="s">
        <v>326</v>
      </c>
      <c r="K72" s="745"/>
      <c r="L72" s="266" t="s">
        <v>324</v>
      </c>
      <c r="M72" s="263" t="s">
        <v>325</v>
      </c>
      <c r="N72" s="744" t="s">
        <v>326</v>
      </c>
      <c r="O72" s="745"/>
      <c r="P72" s="266" t="s">
        <v>324</v>
      </c>
      <c r="Q72" s="263" t="s">
        <v>325</v>
      </c>
      <c r="R72" s="744" t="s">
        <v>326</v>
      </c>
      <c r="S72" s="745"/>
    </row>
    <row r="73" spans="2:19" s="373" customFormat="1" ht="44.25" customHeight="1" x14ac:dyDescent="0.35">
      <c r="B73" s="813"/>
      <c r="C73" s="796"/>
      <c r="D73" s="446" t="s">
        <v>450</v>
      </c>
      <c r="E73" s="447" t="s">
        <v>448</v>
      </c>
      <c r="F73" s="858" t="s">
        <v>480</v>
      </c>
      <c r="G73" s="859"/>
      <c r="H73" s="426" t="s">
        <v>450</v>
      </c>
      <c r="I73" s="448" t="s">
        <v>448</v>
      </c>
      <c r="J73" s="746" t="s">
        <v>458</v>
      </c>
      <c r="K73" s="747"/>
      <c r="L73" s="426"/>
      <c r="M73" s="448"/>
      <c r="N73" s="746"/>
      <c r="O73" s="747"/>
      <c r="P73" s="426"/>
      <c r="Q73" s="448"/>
      <c r="R73" s="746"/>
      <c r="S73" s="747"/>
    </row>
    <row r="74" spans="2:19" s="373" customFormat="1" ht="36.75" customHeight="1" x14ac:dyDescent="0.35">
      <c r="B74" s="813"/>
      <c r="C74" s="818" t="s">
        <v>1087</v>
      </c>
      <c r="D74" s="269" t="s">
        <v>276</v>
      </c>
      <c r="E74" s="261" t="s">
        <v>327</v>
      </c>
      <c r="F74" s="748" t="s">
        <v>328</v>
      </c>
      <c r="G74" s="753"/>
      <c r="H74" s="248" t="s">
        <v>276</v>
      </c>
      <c r="I74" s="261" t="s">
        <v>327</v>
      </c>
      <c r="J74" s="748" t="s">
        <v>328</v>
      </c>
      <c r="K74" s="753"/>
      <c r="L74" s="248" t="s">
        <v>276</v>
      </c>
      <c r="M74" s="261" t="s">
        <v>327</v>
      </c>
      <c r="N74" s="748" t="s">
        <v>328</v>
      </c>
      <c r="O74" s="753"/>
      <c r="P74" s="248" t="s">
        <v>276</v>
      </c>
      <c r="Q74" s="261" t="s">
        <v>327</v>
      </c>
      <c r="R74" s="748" t="s">
        <v>328</v>
      </c>
      <c r="S74" s="753"/>
    </row>
    <row r="75" spans="2:19" s="373" customFormat="1" ht="53" customHeight="1" x14ac:dyDescent="0.35">
      <c r="B75" s="813"/>
      <c r="C75" s="819"/>
      <c r="D75" s="449" t="s">
        <v>450</v>
      </c>
      <c r="E75" s="447" t="s">
        <v>889</v>
      </c>
      <c r="F75" s="815" t="s">
        <v>486</v>
      </c>
      <c r="G75" s="816"/>
      <c r="H75" s="413" t="s">
        <v>450</v>
      </c>
      <c r="I75" s="448" t="s">
        <v>889</v>
      </c>
      <c r="J75" s="788" t="s">
        <v>467</v>
      </c>
      <c r="K75" s="787"/>
      <c r="L75" s="413"/>
      <c r="M75" s="448"/>
      <c r="N75" s="788"/>
      <c r="O75" s="787"/>
      <c r="P75" s="413"/>
      <c r="Q75" s="448"/>
      <c r="R75" s="788"/>
      <c r="S75" s="787"/>
    </row>
    <row r="76" spans="2:19" s="373" customFormat="1" ht="53" customHeight="1" outlineLevel="1" x14ac:dyDescent="0.35">
      <c r="B76" s="813"/>
      <c r="C76" s="819"/>
      <c r="D76" s="449" t="s">
        <v>450</v>
      </c>
      <c r="E76" s="447" t="s">
        <v>890</v>
      </c>
      <c r="F76" s="815" t="s">
        <v>486</v>
      </c>
      <c r="G76" s="816"/>
      <c r="H76" s="413" t="s">
        <v>450</v>
      </c>
      <c r="I76" s="448" t="s">
        <v>890</v>
      </c>
      <c r="J76" s="788" t="s">
        <v>467</v>
      </c>
      <c r="K76" s="787"/>
      <c r="L76" s="413"/>
      <c r="M76" s="448"/>
      <c r="N76" s="788"/>
      <c r="O76" s="787"/>
      <c r="P76" s="413"/>
      <c r="Q76" s="448"/>
      <c r="R76" s="788"/>
      <c r="S76" s="787"/>
    </row>
    <row r="77" spans="2:19" s="373" customFormat="1" ht="30" customHeight="1" outlineLevel="1" x14ac:dyDescent="0.35">
      <c r="B77" s="813"/>
      <c r="C77" s="819"/>
      <c r="D77" s="450"/>
      <c r="E77" s="451"/>
      <c r="F77" s="857"/>
      <c r="G77" s="784"/>
      <c r="H77" s="413"/>
      <c r="I77" s="448"/>
      <c r="J77" s="788"/>
      <c r="K77" s="787"/>
      <c r="L77" s="413"/>
      <c r="M77" s="448"/>
      <c r="N77" s="788"/>
      <c r="O77" s="787"/>
      <c r="P77" s="413"/>
      <c r="Q77" s="448"/>
      <c r="R77" s="788"/>
      <c r="S77" s="787"/>
    </row>
    <row r="78" spans="2:19" s="373" customFormat="1" ht="30" customHeight="1" outlineLevel="1" x14ac:dyDescent="0.35">
      <c r="B78" s="813"/>
      <c r="C78" s="819"/>
      <c r="D78" s="450"/>
      <c r="E78" s="451"/>
      <c r="F78" s="857"/>
      <c r="G78" s="784"/>
      <c r="H78" s="413"/>
      <c r="I78" s="448"/>
      <c r="J78" s="788"/>
      <c r="K78" s="787"/>
      <c r="L78" s="413"/>
      <c r="M78" s="448"/>
      <c r="N78" s="788"/>
      <c r="O78" s="787"/>
      <c r="P78" s="413"/>
      <c r="Q78" s="448"/>
      <c r="R78" s="788"/>
      <c r="S78" s="787"/>
    </row>
    <row r="79" spans="2:19" s="373" customFormat="1" ht="30" customHeight="1" outlineLevel="1" x14ac:dyDescent="0.35">
      <c r="B79" s="813"/>
      <c r="C79" s="819"/>
      <c r="D79" s="450"/>
      <c r="E79" s="451"/>
      <c r="F79" s="857"/>
      <c r="G79" s="784"/>
      <c r="H79" s="413"/>
      <c r="I79" s="448"/>
      <c r="J79" s="788"/>
      <c r="K79" s="787"/>
      <c r="L79" s="413"/>
      <c r="M79" s="448"/>
      <c r="N79" s="788"/>
      <c r="O79" s="787"/>
      <c r="P79" s="413"/>
      <c r="Q79" s="448"/>
      <c r="R79" s="788"/>
      <c r="S79" s="787"/>
    </row>
    <row r="80" spans="2:19" s="373" customFormat="1" ht="30" customHeight="1" outlineLevel="1" x14ac:dyDescent="0.35">
      <c r="B80" s="794"/>
      <c r="C80" s="796"/>
      <c r="D80" s="450"/>
      <c r="E80" s="451"/>
      <c r="F80" s="857"/>
      <c r="G80" s="784"/>
      <c r="H80" s="413"/>
      <c r="I80" s="448"/>
      <c r="J80" s="788"/>
      <c r="K80" s="787"/>
      <c r="L80" s="413"/>
      <c r="M80" s="448"/>
      <c r="N80" s="788"/>
      <c r="O80" s="787"/>
      <c r="P80" s="413"/>
      <c r="Q80" s="448"/>
      <c r="R80" s="788"/>
      <c r="S80" s="787"/>
    </row>
    <row r="81" spans="2:19" s="373" customFormat="1" ht="35.25" customHeight="1" x14ac:dyDescent="0.35">
      <c r="B81" s="852" t="s">
        <v>329</v>
      </c>
      <c r="C81" s="855" t="s">
        <v>620</v>
      </c>
      <c r="D81" s="268" t="s">
        <v>330</v>
      </c>
      <c r="E81" s="777" t="s">
        <v>313</v>
      </c>
      <c r="F81" s="778"/>
      <c r="G81" s="250" t="s">
        <v>276</v>
      </c>
      <c r="H81" s="269" t="s">
        <v>330</v>
      </c>
      <c r="I81" s="748" t="s">
        <v>313</v>
      </c>
      <c r="J81" s="749"/>
      <c r="K81" s="251" t="s">
        <v>276</v>
      </c>
      <c r="L81" s="269" t="s">
        <v>330</v>
      </c>
      <c r="M81" s="748" t="s">
        <v>313</v>
      </c>
      <c r="N81" s="749"/>
      <c r="O81" s="251" t="s">
        <v>276</v>
      </c>
      <c r="P81" s="269" t="s">
        <v>330</v>
      </c>
      <c r="Q81" s="748" t="s">
        <v>313</v>
      </c>
      <c r="R81" s="749"/>
      <c r="S81" s="251" t="s">
        <v>276</v>
      </c>
    </row>
    <row r="82" spans="2:19" s="373" customFormat="1" ht="35.25" customHeight="1" x14ac:dyDescent="0.35">
      <c r="B82" s="853"/>
      <c r="C82" s="855"/>
      <c r="D82" s="431"/>
      <c r="E82" s="844"/>
      <c r="F82" s="845"/>
      <c r="G82" s="452"/>
      <c r="H82" s="453"/>
      <c r="I82" s="746"/>
      <c r="J82" s="846"/>
      <c r="K82" s="454"/>
      <c r="L82" s="453"/>
      <c r="M82" s="746"/>
      <c r="N82" s="846"/>
      <c r="O82" s="454"/>
      <c r="P82" s="453"/>
      <c r="Q82" s="746"/>
      <c r="R82" s="846"/>
      <c r="S82" s="454"/>
    </row>
    <row r="83" spans="2:19" s="373" customFormat="1" ht="35.25" customHeight="1" outlineLevel="1" x14ac:dyDescent="0.35">
      <c r="B83" s="853"/>
      <c r="C83" s="855"/>
      <c r="D83" s="431"/>
      <c r="E83" s="844"/>
      <c r="F83" s="845"/>
      <c r="G83" s="452"/>
      <c r="H83" s="453"/>
      <c r="I83" s="746"/>
      <c r="J83" s="846"/>
      <c r="K83" s="454"/>
      <c r="L83" s="453"/>
      <c r="M83" s="746"/>
      <c r="N83" s="846"/>
      <c r="O83" s="454"/>
      <c r="P83" s="453"/>
      <c r="Q83" s="746"/>
      <c r="R83" s="846"/>
      <c r="S83" s="454"/>
    </row>
    <row r="84" spans="2:19" s="373" customFormat="1" ht="35.25" customHeight="1" outlineLevel="1" x14ac:dyDescent="0.35">
      <c r="B84" s="853"/>
      <c r="C84" s="855"/>
      <c r="D84" s="431"/>
      <c r="E84" s="844"/>
      <c r="F84" s="845"/>
      <c r="G84" s="452"/>
      <c r="H84" s="453"/>
      <c r="I84" s="746"/>
      <c r="J84" s="846"/>
      <c r="K84" s="454"/>
      <c r="L84" s="453"/>
      <c r="M84" s="746"/>
      <c r="N84" s="846"/>
      <c r="O84" s="454"/>
      <c r="P84" s="453"/>
      <c r="Q84" s="746"/>
      <c r="R84" s="846"/>
      <c r="S84" s="454"/>
    </row>
    <row r="85" spans="2:19" s="373" customFormat="1" ht="35.25" customHeight="1" outlineLevel="1" x14ac:dyDescent="0.35">
      <c r="B85" s="853"/>
      <c r="C85" s="855"/>
      <c r="D85" s="431"/>
      <c r="E85" s="844"/>
      <c r="F85" s="845"/>
      <c r="G85" s="452"/>
      <c r="H85" s="453"/>
      <c r="I85" s="746"/>
      <c r="J85" s="846"/>
      <c r="K85" s="454"/>
      <c r="L85" s="453"/>
      <c r="M85" s="746"/>
      <c r="N85" s="846"/>
      <c r="O85" s="454"/>
      <c r="P85" s="453"/>
      <c r="Q85" s="746"/>
      <c r="R85" s="846"/>
      <c r="S85" s="454"/>
    </row>
    <row r="86" spans="2:19" s="373" customFormat="1" ht="35.25" customHeight="1" outlineLevel="1" x14ac:dyDescent="0.35">
      <c r="B86" s="853"/>
      <c r="C86" s="855"/>
      <c r="D86" s="431"/>
      <c r="E86" s="844"/>
      <c r="F86" s="845"/>
      <c r="G86" s="452"/>
      <c r="H86" s="453"/>
      <c r="I86" s="746"/>
      <c r="J86" s="846"/>
      <c r="K86" s="454"/>
      <c r="L86" s="453"/>
      <c r="M86" s="746"/>
      <c r="N86" s="846"/>
      <c r="O86" s="454"/>
      <c r="P86" s="453"/>
      <c r="Q86" s="746"/>
      <c r="R86" s="846"/>
      <c r="S86" s="454"/>
    </row>
    <row r="87" spans="2:19" s="373" customFormat="1" ht="33" customHeight="1" outlineLevel="1" thickBot="1" x14ac:dyDescent="0.4">
      <c r="B87" s="854"/>
      <c r="C87" s="856"/>
      <c r="D87" s="436"/>
      <c r="E87" s="847"/>
      <c r="F87" s="848"/>
      <c r="G87" s="455"/>
      <c r="H87" s="456"/>
      <c r="I87" s="849"/>
      <c r="J87" s="850"/>
      <c r="K87" s="457"/>
      <c r="L87" s="456"/>
      <c r="M87" s="849"/>
      <c r="N87" s="850"/>
      <c r="O87" s="457"/>
      <c r="P87" s="456"/>
      <c r="Q87" s="849"/>
      <c r="R87" s="850"/>
      <c r="S87" s="457"/>
    </row>
    <row r="88" spans="2:19" s="373" customFormat="1" ht="31.5" customHeight="1" thickBot="1" x14ac:dyDescent="0.4">
      <c r="C88" s="458"/>
    </row>
    <row r="89" spans="2:19" s="373" customFormat="1" ht="30.75" customHeight="1" thickBot="1" x14ac:dyDescent="0.4">
      <c r="D89" s="809" t="s">
        <v>277</v>
      </c>
      <c r="E89" s="810"/>
      <c r="F89" s="810"/>
      <c r="G89" s="811"/>
      <c r="H89" s="754" t="s">
        <v>277</v>
      </c>
      <c r="I89" s="755"/>
      <c r="J89" s="755"/>
      <c r="K89" s="756"/>
      <c r="L89" s="810" t="s">
        <v>279</v>
      </c>
      <c r="M89" s="810"/>
      <c r="N89" s="810"/>
      <c r="O89" s="810"/>
      <c r="P89" s="810" t="s">
        <v>278</v>
      </c>
      <c r="Q89" s="810"/>
      <c r="R89" s="810"/>
      <c r="S89" s="811"/>
    </row>
    <row r="90" spans="2:19" s="373" customFormat="1" ht="30.75" customHeight="1" x14ac:dyDescent="0.35">
      <c r="B90" s="838" t="s">
        <v>331</v>
      </c>
      <c r="C90" s="840" t="s">
        <v>332</v>
      </c>
      <c r="D90" s="798" t="s">
        <v>333</v>
      </c>
      <c r="E90" s="842"/>
      <c r="F90" s="262" t="s">
        <v>276</v>
      </c>
      <c r="G90" s="459" t="s">
        <v>313</v>
      </c>
      <c r="H90" s="800" t="s">
        <v>333</v>
      </c>
      <c r="I90" s="843"/>
      <c r="J90" s="263" t="s">
        <v>276</v>
      </c>
      <c r="K90" s="264" t="s">
        <v>313</v>
      </c>
      <c r="L90" s="800" t="s">
        <v>333</v>
      </c>
      <c r="M90" s="843"/>
      <c r="N90" s="263" t="s">
        <v>276</v>
      </c>
      <c r="O90" s="264" t="s">
        <v>313</v>
      </c>
      <c r="P90" s="800" t="s">
        <v>333</v>
      </c>
      <c r="Q90" s="843"/>
      <c r="R90" s="263" t="s">
        <v>276</v>
      </c>
      <c r="S90" s="264" t="s">
        <v>313</v>
      </c>
    </row>
    <row r="91" spans="2:19" s="373" customFormat="1" ht="29.25" customHeight="1" x14ac:dyDescent="0.35">
      <c r="B91" s="839"/>
      <c r="C91" s="841"/>
      <c r="D91" s="783"/>
      <c r="E91" s="851"/>
      <c r="F91" s="460"/>
      <c r="G91" s="461"/>
      <c r="H91" s="462"/>
      <c r="I91" s="463"/>
      <c r="J91" s="426"/>
      <c r="K91" s="464"/>
      <c r="L91" s="465"/>
      <c r="M91" s="463"/>
      <c r="N91" s="426"/>
      <c r="O91" s="464"/>
      <c r="P91" s="465"/>
      <c r="Q91" s="463"/>
      <c r="R91" s="426"/>
      <c r="S91" s="464"/>
    </row>
    <row r="92" spans="2:19" s="373" customFormat="1" ht="45" customHeight="1" x14ac:dyDescent="0.35">
      <c r="B92" s="833" t="s">
        <v>334</v>
      </c>
      <c r="C92" s="835" t="s">
        <v>1088</v>
      </c>
      <c r="D92" s="268" t="s">
        <v>335</v>
      </c>
      <c r="E92" s="245" t="s">
        <v>336</v>
      </c>
      <c r="F92" s="268" t="s">
        <v>337</v>
      </c>
      <c r="G92" s="250" t="s">
        <v>338</v>
      </c>
      <c r="H92" s="249" t="s">
        <v>335</v>
      </c>
      <c r="I92" s="248" t="s">
        <v>336</v>
      </c>
      <c r="J92" s="269" t="s">
        <v>337</v>
      </c>
      <c r="K92" s="251" t="s">
        <v>338</v>
      </c>
      <c r="L92" s="248" t="s">
        <v>335</v>
      </c>
      <c r="M92" s="248" t="s">
        <v>336</v>
      </c>
      <c r="N92" s="269" t="s">
        <v>337</v>
      </c>
      <c r="O92" s="251" t="s">
        <v>338</v>
      </c>
      <c r="P92" s="248" t="s">
        <v>335</v>
      </c>
      <c r="Q92" s="248" t="s">
        <v>336</v>
      </c>
      <c r="R92" s="269" t="s">
        <v>337</v>
      </c>
      <c r="S92" s="251" t="s">
        <v>338</v>
      </c>
    </row>
    <row r="93" spans="2:19" s="373" customFormat="1" ht="29.25" customHeight="1" x14ac:dyDescent="0.35">
      <c r="B93" s="833"/>
      <c r="C93" s="836"/>
      <c r="D93" s="821"/>
      <c r="E93" s="823"/>
      <c r="F93" s="823"/>
      <c r="G93" s="825"/>
      <c r="H93" s="827"/>
      <c r="I93" s="757"/>
      <c r="J93" s="757"/>
      <c r="K93" s="760"/>
      <c r="L93" s="757"/>
      <c r="M93" s="757"/>
      <c r="N93" s="757"/>
      <c r="O93" s="760"/>
      <c r="P93" s="757"/>
      <c r="Q93" s="757"/>
      <c r="R93" s="757"/>
      <c r="S93" s="760"/>
    </row>
    <row r="94" spans="2:19" s="373" customFormat="1" ht="29.25" customHeight="1" x14ac:dyDescent="0.35">
      <c r="B94" s="833"/>
      <c r="C94" s="836"/>
      <c r="D94" s="831"/>
      <c r="E94" s="832"/>
      <c r="F94" s="832"/>
      <c r="G94" s="829"/>
      <c r="H94" s="830"/>
      <c r="I94" s="759"/>
      <c r="J94" s="759"/>
      <c r="K94" s="761"/>
      <c r="L94" s="759"/>
      <c r="M94" s="759"/>
      <c r="N94" s="759"/>
      <c r="O94" s="761"/>
      <c r="P94" s="759"/>
      <c r="Q94" s="759"/>
      <c r="R94" s="759"/>
      <c r="S94" s="761"/>
    </row>
    <row r="95" spans="2:19" s="373" customFormat="1" ht="50" customHeight="1" outlineLevel="1" x14ac:dyDescent="0.35">
      <c r="B95" s="833"/>
      <c r="C95" s="836"/>
      <c r="D95" s="268" t="s">
        <v>335</v>
      </c>
      <c r="E95" s="245" t="s">
        <v>336</v>
      </c>
      <c r="F95" s="268" t="s">
        <v>337</v>
      </c>
      <c r="G95" s="250" t="s">
        <v>338</v>
      </c>
      <c r="H95" s="249" t="s">
        <v>335</v>
      </c>
      <c r="I95" s="248" t="s">
        <v>336</v>
      </c>
      <c r="J95" s="269" t="s">
        <v>337</v>
      </c>
      <c r="K95" s="251" t="s">
        <v>338</v>
      </c>
      <c r="L95" s="248" t="s">
        <v>335</v>
      </c>
      <c r="M95" s="248" t="s">
        <v>336</v>
      </c>
      <c r="N95" s="269" t="s">
        <v>337</v>
      </c>
      <c r="O95" s="251" t="s">
        <v>338</v>
      </c>
      <c r="P95" s="248" t="s">
        <v>335</v>
      </c>
      <c r="Q95" s="248" t="s">
        <v>336</v>
      </c>
      <c r="R95" s="269" t="s">
        <v>337</v>
      </c>
      <c r="S95" s="251" t="s">
        <v>338</v>
      </c>
    </row>
    <row r="96" spans="2:19" s="373" customFormat="1" ht="29.25" customHeight="1" outlineLevel="1" x14ac:dyDescent="0.35">
      <c r="B96" s="833"/>
      <c r="C96" s="836"/>
      <c r="D96" s="821"/>
      <c r="E96" s="823"/>
      <c r="F96" s="823"/>
      <c r="G96" s="825"/>
      <c r="H96" s="827"/>
      <c r="I96" s="757"/>
      <c r="J96" s="757"/>
      <c r="K96" s="760"/>
      <c r="L96" s="757"/>
      <c r="M96" s="757"/>
      <c r="N96" s="757"/>
      <c r="O96" s="760"/>
      <c r="P96" s="757"/>
      <c r="Q96" s="757"/>
      <c r="R96" s="757"/>
      <c r="S96" s="760"/>
    </row>
    <row r="97" spans="2:19" s="373" customFormat="1" ht="29.25" customHeight="1" outlineLevel="1" x14ac:dyDescent="0.35">
      <c r="B97" s="833"/>
      <c r="C97" s="836"/>
      <c r="D97" s="831"/>
      <c r="E97" s="832"/>
      <c r="F97" s="832"/>
      <c r="G97" s="829"/>
      <c r="H97" s="830"/>
      <c r="I97" s="759"/>
      <c r="J97" s="759"/>
      <c r="K97" s="761"/>
      <c r="L97" s="759"/>
      <c r="M97" s="759"/>
      <c r="N97" s="759"/>
      <c r="O97" s="761"/>
      <c r="P97" s="759"/>
      <c r="Q97" s="759"/>
      <c r="R97" s="759"/>
      <c r="S97" s="761"/>
    </row>
    <row r="98" spans="2:19" s="373" customFormat="1" ht="50" customHeight="1" outlineLevel="1" x14ac:dyDescent="0.35">
      <c r="B98" s="833"/>
      <c r="C98" s="836"/>
      <c r="D98" s="268" t="s">
        <v>335</v>
      </c>
      <c r="E98" s="245" t="s">
        <v>336</v>
      </c>
      <c r="F98" s="268" t="s">
        <v>337</v>
      </c>
      <c r="G98" s="250" t="s">
        <v>338</v>
      </c>
      <c r="H98" s="249" t="s">
        <v>335</v>
      </c>
      <c r="I98" s="248" t="s">
        <v>336</v>
      </c>
      <c r="J98" s="269" t="s">
        <v>337</v>
      </c>
      <c r="K98" s="251" t="s">
        <v>338</v>
      </c>
      <c r="L98" s="248" t="s">
        <v>335</v>
      </c>
      <c r="M98" s="248" t="s">
        <v>336</v>
      </c>
      <c r="N98" s="269" t="s">
        <v>337</v>
      </c>
      <c r="O98" s="251" t="s">
        <v>338</v>
      </c>
      <c r="P98" s="248" t="s">
        <v>335</v>
      </c>
      <c r="Q98" s="248" t="s">
        <v>336</v>
      </c>
      <c r="R98" s="269" t="s">
        <v>337</v>
      </c>
      <c r="S98" s="251" t="s">
        <v>338</v>
      </c>
    </row>
    <row r="99" spans="2:19" s="373" customFormat="1" ht="29.25" customHeight="1" outlineLevel="1" x14ac:dyDescent="0.35">
      <c r="B99" s="833"/>
      <c r="C99" s="836"/>
      <c r="D99" s="821"/>
      <c r="E99" s="823"/>
      <c r="F99" s="823"/>
      <c r="G99" s="825"/>
      <c r="H99" s="827"/>
      <c r="I99" s="757"/>
      <c r="J99" s="757"/>
      <c r="K99" s="760"/>
      <c r="L99" s="757"/>
      <c r="M99" s="757"/>
      <c r="N99" s="757"/>
      <c r="O99" s="760"/>
      <c r="P99" s="757"/>
      <c r="Q99" s="757"/>
      <c r="R99" s="757"/>
      <c r="S99" s="760"/>
    </row>
    <row r="100" spans="2:19" s="373" customFormat="1" ht="29.25" customHeight="1" outlineLevel="1" x14ac:dyDescent="0.35">
      <c r="B100" s="833"/>
      <c r="C100" s="836"/>
      <c r="D100" s="831"/>
      <c r="E100" s="832"/>
      <c r="F100" s="832"/>
      <c r="G100" s="829"/>
      <c r="H100" s="830"/>
      <c r="I100" s="759"/>
      <c r="J100" s="759"/>
      <c r="K100" s="761"/>
      <c r="L100" s="759"/>
      <c r="M100" s="759"/>
      <c r="N100" s="759"/>
      <c r="O100" s="761"/>
      <c r="P100" s="759"/>
      <c r="Q100" s="759"/>
      <c r="R100" s="759"/>
      <c r="S100" s="761"/>
    </row>
    <row r="101" spans="2:19" s="373" customFormat="1" ht="50" customHeight="1" outlineLevel="1" x14ac:dyDescent="0.35">
      <c r="B101" s="833"/>
      <c r="C101" s="836"/>
      <c r="D101" s="268" t="s">
        <v>335</v>
      </c>
      <c r="E101" s="245" t="s">
        <v>336</v>
      </c>
      <c r="F101" s="268" t="s">
        <v>337</v>
      </c>
      <c r="G101" s="250" t="s">
        <v>338</v>
      </c>
      <c r="H101" s="249" t="s">
        <v>335</v>
      </c>
      <c r="I101" s="248" t="s">
        <v>336</v>
      </c>
      <c r="J101" s="269" t="s">
        <v>337</v>
      </c>
      <c r="K101" s="251" t="s">
        <v>338</v>
      </c>
      <c r="L101" s="248" t="s">
        <v>335</v>
      </c>
      <c r="M101" s="248" t="s">
        <v>336</v>
      </c>
      <c r="N101" s="269" t="s">
        <v>337</v>
      </c>
      <c r="O101" s="251" t="s">
        <v>338</v>
      </c>
      <c r="P101" s="248" t="s">
        <v>335</v>
      </c>
      <c r="Q101" s="248" t="s">
        <v>336</v>
      </c>
      <c r="R101" s="269" t="s">
        <v>337</v>
      </c>
      <c r="S101" s="251" t="s">
        <v>338</v>
      </c>
    </row>
    <row r="102" spans="2:19" s="373" customFormat="1" ht="29.25" customHeight="1" outlineLevel="1" x14ac:dyDescent="0.35">
      <c r="B102" s="833"/>
      <c r="C102" s="836"/>
      <c r="D102" s="821"/>
      <c r="E102" s="823"/>
      <c r="F102" s="823"/>
      <c r="G102" s="825"/>
      <c r="H102" s="827"/>
      <c r="I102" s="757"/>
      <c r="J102" s="757"/>
      <c r="K102" s="760"/>
      <c r="L102" s="757"/>
      <c r="M102" s="757"/>
      <c r="N102" s="757"/>
      <c r="O102" s="760"/>
      <c r="P102" s="757"/>
      <c r="Q102" s="757"/>
      <c r="R102" s="757"/>
      <c r="S102" s="760"/>
    </row>
    <row r="103" spans="2:19" s="373" customFormat="1" ht="29.25" customHeight="1" outlineLevel="1" thickBot="1" x14ac:dyDescent="0.4">
      <c r="B103" s="834"/>
      <c r="C103" s="837"/>
      <c r="D103" s="822"/>
      <c r="E103" s="824"/>
      <c r="F103" s="824"/>
      <c r="G103" s="826"/>
      <c r="H103" s="828"/>
      <c r="I103" s="758"/>
      <c r="J103" s="758"/>
      <c r="K103" s="764"/>
      <c r="L103" s="758"/>
      <c r="M103" s="758"/>
      <c r="N103" s="758"/>
      <c r="O103" s="764"/>
      <c r="P103" s="758"/>
      <c r="Q103" s="758"/>
      <c r="R103" s="758"/>
      <c r="S103" s="764"/>
    </row>
    <row r="104" spans="2:19" s="373" customFormat="1" ht="14.5" thickBot="1" x14ac:dyDescent="0.4"/>
    <row r="105" spans="2:19" s="373" customFormat="1" ht="40" customHeight="1" thickBot="1" x14ac:dyDescent="0.4">
      <c r="D105" s="809" t="s">
        <v>277</v>
      </c>
      <c r="E105" s="810"/>
      <c r="F105" s="810"/>
      <c r="G105" s="811"/>
      <c r="H105" s="754" t="s">
        <v>339</v>
      </c>
      <c r="I105" s="755"/>
      <c r="J105" s="755"/>
      <c r="K105" s="756"/>
      <c r="L105" s="754" t="s">
        <v>279</v>
      </c>
      <c r="M105" s="755"/>
      <c r="N105" s="755"/>
      <c r="O105" s="756"/>
      <c r="P105" s="754" t="s">
        <v>280</v>
      </c>
      <c r="Q105" s="755"/>
      <c r="R105" s="755"/>
      <c r="S105" s="756"/>
    </row>
    <row r="106" spans="2:19" s="373" customFormat="1" ht="50" customHeight="1" x14ac:dyDescent="0.35">
      <c r="B106" s="793" t="s">
        <v>340</v>
      </c>
      <c r="C106" s="795" t="s">
        <v>341</v>
      </c>
      <c r="D106" s="265" t="s">
        <v>342</v>
      </c>
      <c r="E106" s="370" t="s">
        <v>343</v>
      </c>
      <c r="F106" s="744" t="s">
        <v>344</v>
      </c>
      <c r="G106" s="745"/>
      <c r="H106" s="466" t="s">
        <v>342</v>
      </c>
      <c r="I106" s="370" t="s">
        <v>343</v>
      </c>
      <c r="J106" s="744" t="s">
        <v>344</v>
      </c>
      <c r="K106" s="745"/>
      <c r="L106" s="266" t="s">
        <v>342</v>
      </c>
      <c r="M106" s="370" t="s">
        <v>343</v>
      </c>
      <c r="N106" s="744" t="s">
        <v>344</v>
      </c>
      <c r="O106" s="745"/>
      <c r="P106" s="266" t="s">
        <v>342</v>
      </c>
      <c r="Q106" s="370" t="s">
        <v>343</v>
      </c>
      <c r="R106" s="744" t="s">
        <v>344</v>
      </c>
      <c r="S106" s="745"/>
    </row>
    <row r="107" spans="2:19" s="373" customFormat="1" ht="50" customHeight="1" x14ac:dyDescent="0.35">
      <c r="B107" s="813"/>
      <c r="C107" s="796"/>
      <c r="D107" s="467">
        <v>195</v>
      </c>
      <c r="E107" s="468">
        <v>0.53</v>
      </c>
      <c r="F107" s="815" t="s">
        <v>449</v>
      </c>
      <c r="G107" s="816"/>
      <c r="H107" s="469">
        <v>4260</v>
      </c>
      <c r="I107" s="470">
        <v>0.5</v>
      </c>
      <c r="J107" s="762" t="s">
        <v>435</v>
      </c>
      <c r="K107" s="817"/>
      <c r="L107" s="471"/>
      <c r="M107" s="470"/>
      <c r="N107" s="762"/>
      <c r="O107" s="817"/>
      <c r="P107" s="471"/>
      <c r="Q107" s="470"/>
      <c r="R107" s="762"/>
      <c r="S107" s="763"/>
    </row>
    <row r="108" spans="2:19" s="373" customFormat="1" ht="50" customHeight="1" x14ac:dyDescent="0.35">
      <c r="B108" s="813"/>
      <c r="C108" s="818" t="s">
        <v>345</v>
      </c>
      <c r="D108" s="472" t="s">
        <v>342</v>
      </c>
      <c r="E108" s="245" t="s">
        <v>343</v>
      </c>
      <c r="F108" s="245" t="s">
        <v>346</v>
      </c>
      <c r="G108" s="246" t="s">
        <v>347</v>
      </c>
      <c r="H108" s="473" t="s">
        <v>342</v>
      </c>
      <c r="I108" s="248" t="s">
        <v>343</v>
      </c>
      <c r="J108" s="248" t="s">
        <v>346</v>
      </c>
      <c r="K108" s="260" t="s">
        <v>347</v>
      </c>
      <c r="L108" s="474" t="s">
        <v>342</v>
      </c>
      <c r="M108" s="248" t="s">
        <v>343</v>
      </c>
      <c r="N108" s="248" t="s">
        <v>346</v>
      </c>
      <c r="O108" s="260" t="s">
        <v>347</v>
      </c>
      <c r="P108" s="474" t="s">
        <v>342</v>
      </c>
      <c r="Q108" s="248" t="s">
        <v>343</v>
      </c>
      <c r="R108" s="248" t="s">
        <v>346</v>
      </c>
      <c r="S108" s="260" t="s">
        <v>347</v>
      </c>
    </row>
    <row r="109" spans="2:19" s="373" customFormat="1" ht="50" customHeight="1" x14ac:dyDescent="0.35">
      <c r="B109" s="813"/>
      <c r="C109" s="819"/>
      <c r="D109" s="475"/>
      <c r="E109" s="476"/>
      <c r="F109" s="451"/>
      <c r="G109" s="461"/>
      <c r="H109" s="469"/>
      <c r="I109" s="430"/>
      <c r="J109" s="448"/>
      <c r="K109" s="464"/>
      <c r="L109" s="471"/>
      <c r="M109" s="430"/>
      <c r="N109" s="448"/>
      <c r="O109" s="464"/>
      <c r="P109" s="471"/>
      <c r="Q109" s="430"/>
      <c r="R109" s="448"/>
      <c r="S109" s="464"/>
    </row>
    <row r="110" spans="2:19" s="373" customFormat="1" ht="50" customHeight="1" outlineLevel="1" x14ac:dyDescent="0.35">
      <c r="B110" s="813"/>
      <c r="C110" s="819"/>
      <c r="D110" s="472" t="s">
        <v>342</v>
      </c>
      <c r="E110" s="245" t="s">
        <v>343</v>
      </c>
      <c r="F110" s="245" t="s">
        <v>346</v>
      </c>
      <c r="G110" s="246" t="s">
        <v>347</v>
      </c>
      <c r="H110" s="473" t="s">
        <v>342</v>
      </c>
      <c r="I110" s="248" t="s">
        <v>343</v>
      </c>
      <c r="J110" s="248" t="s">
        <v>346</v>
      </c>
      <c r="K110" s="260" t="s">
        <v>347</v>
      </c>
      <c r="L110" s="474" t="s">
        <v>342</v>
      </c>
      <c r="M110" s="248" t="s">
        <v>343</v>
      </c>
      <c r="N110" s="248" t="s">
        <v>346</v>
      </c>
      <c r="O110" s="260" t="s">
        <v>347</v>
      </c>
      <c r="P110" s="474" t="s">
        <v>342</v>
      </c>
      <c r="Q110" s="248" t="s">
        <v>343</v>
      </c>
      <c r="R110" s="248" t="s">
        <v>346</v>
      </c>
      <c r="S110" s="260" t="s">
        <v>347</v>
      </c>
    </row>
    <row r="111" spans="2:19" s="373" customFormat="1" ht="50" customHeight="1" outlineLevel="1" x14ac:dyDescent="0.35">
      <c r="B111" s="813"/>
      <c r="C111" s="819"/>
      <c r="D111" s="475"/>
      <c r="E111" s="476"/>
      <c r="F111" s="451"/>
      <c r="G111" s="461"/>
      <c r="H111" s="469"/>
      <c r="I111" s="430"/>
      <c r="J111" s="448"/>
      <c r="K111" s="464"/>
      <c r="L111" s="471"/>
      <c r="M111" s="430"/>
      <c r="N111" s="448"/>
      <c r="O111" s="464"/>
      <c r="P111" s="471"/>
      <c r="Q111" s="430"/>
      <c r="R111" s="448"/>
      <c r="S111" s="464"/>
    </row>
    <row r="112" spans="2:19" s="373" customFormat="1" ht="50" customHeight="1" outlineLevel="1" x14ac:dyDescent="0.35">
      <c r="B112" s="813"/>
      <c r="C112" s="819"/>
      <c r="D112" s="472" t="s">
        <v>342</v>
      </c>
      <c r="E112" s="245" t="s">
        <v>343</v>
      </c>
      <c r="F112" s="245" t="s">
        <v>346</v>
      </c>
      <c r="G112" s="246" t="s">
        <v>347</v>
      </c>
      <c r="H112" s="473" t="s">
        <v>342</v>
      </c>
      <c r="I112" s="248" t="s">
        <v>343</v>
      </c>
      <c r="J112" s="248" t="s">
        <v>346</v>
      </c>
      <c r="K112" s="260" t="s">
        <v>347</v>
      </c>
      <c r="L112" s="474" t="s">
        <v>342</v>
      </c>
      <c r="M112" s="248" t="s">
        <v>343</v>
      </c>
      <c r="N112" s="248" t="s">
        <v>346</v>
      </c>
      <c r="O112" s="260" t="s">
        <v>347</v>
      </c>
      <c r="P112" s="474" t="s">
        <v>342</v>
      </c>
      <c r="Q112" s="248" t="s">
        <v>343</v>
      </c>
      <c r="R112" s="248" t="s">
        <v>346</v>
      </c>
      <c r="S112" s="260" t="s">
        <v>347</v>
      </c>
    </row>
    <row r="113" spans="2:19" s="373" customFormat="1" ht="50" customHeight="1" outlineLevel="1" x14ac:dyDescent="0.35">
      <c r="B113" s="813"/>
      <c r="C113" s="819"/>
      <c r="D113" s="475"/>
      <c r="E113" s="476"/>
      <c r="F113" s="451"/>
      <c r="G113" s="461"/>
      <c r="H113" s="469"/>
      <c r="I113" s="430"/>
      <c r="J113" s="448"/>
      <c r="K113" s="464"/>
      <c r="L113" s="471"/>
      <c r="M113" s="430"/>
      <c r="N113" s="448"/>
      <c r="O113" s="464"/>
      <c r="P113" s="471"/>
      <c r="Q113" s="430"/>
      <c r="R113" s="448"/>
      <c r="S113" s="464"/>
    </row>
    <row r="114" spans="2:19" s="373" customFormat="1" ht="50" customHeight="1" outlineLevel="1" x14ac:dyDescent="0.35">
      <c r="B114" s="813"/>
      <c r="C114" s="819"/>
      <c r="D114" s="472" t="s">
        <v>342</v>
      </c>
      <c r="E114" s="245" t="s">
        <v>343</v>
      </c>
      <c r="F114" s="245" t="s">
        <v>346</v>
      </c>
      <c r="G114" s="246" t="s">
        <v>347</v>
      </c>
      <c r="H114" s="473" t="s">
        <v>342</v>
      </c>
      <c r="I114" s="248" t="s">
        <v>343</v>
      </c>
      <c r="J114" s="248" t="s">
        <v>346</v>
      </c>
      <c r="K114" s="260" t="s">
        <v>347</v>
      </c>
      <c r="L114" s="474" t="s">
        <v>342</v>
      </c>
      <c r="M114" s="248" t="s">
        <v>343</v>
      </c>
      <c r="N114" s="248" t="s">
        <v>346</v>
      </c>
      <c r="O114" s="260" t="s">
        <v>347</v>
      </c>
      <c r="P114" s="474" t="s">
        <v>342</v>
      </c>
      <c r="Q114" s="248" t="s">
        <v>343</v>
      </c>
      <c r="R114" s="248" t="s">
        <v>346</v>
      </c>
      <c r="S114" s="260" t="s">
        <v>347</v>
      </c>
    </row>
    <row r="115" spans="2:19" s="373" customFormat="1" ht="50" customHeight="1" outlineLevel="1" thickBot="1" x14ac:dyDescent="0.4">
      <c r="B115" s="814"/>
      <c r="C115" s="820"/>
      <c r="D115" s="475"/>
      <c r="E115" s="476"/>
      <c r="F115" s="451"/>
      <c r="G115" s="461"/>
      <c r="H115" s="469"/>
      <c r="I115" s="430"/>
      <c r="J115" s="448"/>
      <c r="K115" s="464"/>
      <c r="L115" s="471"/>
      <c r="M115" s="430"/>
      <c r="N115" s="448"/>
      <c r="O115" s="464"/>
      <c r="P115" s="471"/>
      <c r="Q115" s="430"/>
      <c r="R115" s="448"/>
      <c r="S115" s="464"/>
    </row>
    <row r="116" spans="2:19" s="373" customFormat="1" ht="50" customHeight="1" x14ac:dyDescent="0.35">
      <c r="B116" s="801" t="s">
        <v>348</v>
      </c>
      <c r="C116" s="804" t="s">
        <v>349</v>
      </c>
      <c r="D116" s="268" t="s">
        <v>350</v>
      </c>
      <c r="E116" s="245" t="s">
        <v>351</v>
      </c>
      <c r="F116" s="245" t="s">
        <v>276</v>
      </c>
      <c r="G116" s="250" t="s">
        <v>352</v>
      </c>
      <c r="H116" s="249" t="s">
        <v>350</v>
      </c>
      <c r="I116" s="248" t="s">
        <v>351</v>
      </c>
      <c r="J116" s="248" t="s">
        <v>276</v>
      </c>
      <c r="K116" s="251" t="s">
        <v>352</v>
      </c>
      <c r="L116" s="248" t="s">
        <v>350</v>
      </c>
      <c r="M116" s="248" t="s">
        <v>351</v>
      </c>
      <c r="N116" s="248" t="s">
        <v>276</v>
      </c>
      <c r="O116" s="251" t="s">
        <v>352</v>
      </c>
      <c r="P116" s="248" t="s">
        <v>350</v>
      </c>
      <c r="Q116" s="248" t="s">
        <v>351</v>
      </c>
      <c r="R116" s="248" t="s">
        <v>276</v>
      </c>
      <c r="S116" s="251" t="s">
        <v>352</v>
      </c>
    </row>
    <row r="117" spans="2:19" s="373" customFormat="1" ht="50" customHeight="1" x14ac:dyDescent="0.35">
      <c r="B117" s="802"/>
      <c r="C117" s="805"/>
      <c r="D117" s="431"/>
      <c r="E117" s="477"/>
      <c r="F117" s="477"/>
      <c r="G117" s="452"/>
      <c r="H117" s="478"/>
      <c r="I117" s="378"/>
      <c r="J117" s="378"/>
      <c r="K117" s="454"/>
      <c r="L117" s="378"/>
      <c r="M117" s="378"/>
      <c r="N117" s="378"/>
      <c r="O117" s="454"/>
      <c r="P117" s="378"/>
      <c r="Q117" s="378"/>
      <c r="R117" s="378"/>
      <c r="S117" s="454"/>
    </row>
    <row r="118" spans="2:19" s="373" customFormat="1" ht="50" customHeight="1" x14ac:dyDescent="0.35">
      <c r="B118" s="802"/>
      <c r="C118" s="805" t="s">
        <v>1089</v>
      </c>
      <c r="D118" s="268" t="s">
        <v>1090</v>
      </c>
      <c r="E118" s="777" t="s">
        <v>353</v>
      </c>
      <c r="F118" s="778"/>
      <c r="G118" s="250" t="s">
        <v>354</v>
      </c>
      <c r="H118" s="249" t="s">
        <v>1090</v>
      </c>
      <c r="I118" s="748" t="s">
        <v>353</v>
      </c>
      <c r="J118" s="749"/>
      <c r="K118" s="251" t="s">
        <v>354</v>
      </c>
      <c r="L118" s="248" t="s">
        <v>1090</v>
      </c>
      <c r="M118" s="748" t="s">
        <v>353</v>
      </c>
      <c r="N118" s="749"/>
      <c r="O118" s="251" t="s">
        <v>354</v>
      </c>
      <c r="P118" s="248" t="s">
        <v>1090</v>
      </c>
      <c r="Q118" s="248" t="s">
        <v>353</v>
      </c>
      <c r="R118" s="748" t="s">
        <v>353</v>
      </c>
      <c r="S118" s="753"/>
    </row>
    <row r="119" spans="2:19" s="373" customFormat="1" ht="50" customHeight="1" x14ac:dyDescent="0.35">
      <c r="B119" s="802"/>
      <c r="C119" s="805"/>
      <c r="D119" s="479"/>
      <c r="E119" s="807"/>
      <c r="F119" s="808"/>
      <c r="G119" s="412"/>
      <c r="H119" s="480"/>
      <c r="I119" s="750"/>
      <c r="J119" s="751"/>
      <c r="K119" s="435"/>
      <c r="L119" s="481"/>
      <c r="M119" s="750"/>
      <c r="N119" s="751"/>
      <c r="O119" s="415"/>
      <c r="P119" s="481"/>
      <c r="Q119" s="413"/>
      <c r="R119" s="750"/>
      <c r="S119" s="752"/>
    </row>
    <row r="120" spans="2:19" s="373" customFormat="1" ht="50" customHeight="1" outlineLevel="1" x14ac:dyDescent="0.35">
      <c r="B120" s="802"/>
      <c r="C120" s="805"/>
      <c r="D120" s="268" t="s">
        <v>1090</v>
      </c>
      <c r="E120" s="777" t="s">
        <v>353</v>
      </c>
      <c r="F120" s="778"/>
      <c r="G120" s="250" t="s">
        <v>354</v>
      </c>
      <c r="H120" s="249" t="s">
        <v>1090</v>
      </c>
      <c r="I120" s="748" t="s">
        <v>353</v>
      </c>
      <c r="J120" s="749"/>
      <c r="K120" s="251" t="s">
        <v>354</v>
      </c>
      <c r="L120" s="248" t="s">
        <v>1090</v>
      </c>
      <c r="M120" s="748" t="s">
        <v>353</v>
      </c>
      <c r="N120" s="749"/>
      <c r="O120" s="251" t="s">
        <v>354</v>
      </c>
      <c r="P120" s="248" t="s">
        <v>1090</v>
      </c>
      <c r="Q120" s="248" t="s">
        <v>353</v>
      </c>
      <c r="R120" s="748" t="s">
        <v>353</v>
      </c>
      <c r="S120" s="753"/>
    </row>
    <row r="121" spans="2:19" s="373" customFormat="1" ht="50" customHeight="1" outlineLevel="1" x14ac:dyDescent="0.35">
      <c r="B121" s="802"/>
      <c r="C121" s="805"/>
      <c r="D121" s="479"/>
      <c r="E121" s="807"/>
      <c r="F121" s="808"/>
      <c r="G121" s="412"/>
      <c r="H121" s="480"/>
      <c r="I121" s="750"/>
      <c r="J121" s="751"/>
      <c r="K121" s="415"/>
      <c r="L121" s="481"/>
      <c r="M121" s="750"/>
      <c r="N121" s="751"/>
      <c r="O121" s="415"/>
      <c r="P121" s="481"/>
      <c r="Q121" s="413"/>
      <c r="R121" s="750"/>
      <c r="S121" s="752"/>
    </row>
    <row r="122" spans="2:19" s="373" customFormat="1" ht="50" customHeight="1" outlineLevel="1" x14ac:dyDescent="0.35">
      <c r="B122" s="802"/>
      <c r="C122" s="805"/>
      <c r="D122" s="268" t="s">
        <v>1090</v>
      </c>
      <c r="E122" s="777" t="s">
        <v>353</v>
      </c>
      <c r="F122" s="778"/>
      <c r="G122" s="250" t="s">
        <v>354</v>
      </c>
      <c r="H122" s="249" t="s">
        <v>1090</v>
      </c>
      <c r="I122" s="748" t="s">
        <v>353</v>
      </c>
      <c r="J122" s="749"/>
      <c r="K122" s="251" t="s">
        <v>354</v>
      </c>
      <c r="L122" s="248" t="s">
        <v>1090</v>
      </c>
      <c r="M122" s="748" t="s">
        <v>353</v>
      </c>
      <c r="N122" s="749"/>
      <c r="O122" s="251" t="s">
        <v>354</v>
      </c>
      <c r="P122" s="248" t="s">
        <v>1090</v>
      </c>
      <c r="Q122" s="248" t="s">
        <v>353</v>
      </c>
      <c r="R122" s="748" t="s">
        <v>353</v>
      </c>
      <c r="S122" s="753"/>
    </row>
    <row r="123" spans="2:19" s="373" customFormat="1" ht="50" customHeight="1" outlineLevel="1" x14ac:dyDescent="0.35">
      <c r="B123" s="802"/>
      <c r="C123" s="805"/>
      <c r="D123" s="479"/>
      <c r="E123" s="807"/>
      <c r="F123" s="808"/>
      <c r="G123" s="412"/>
      <c r="H123" s="480"/>
      <c r="I123" s="750"/>
      <c r="J123" s="751"/>
      <c r="K123" s="415"/>
      <c r="L123" s="481"/>
      <c r="M123" s="750"/>
      <c r="N123" s="751"/>
      <c r="O123" s="415"/>
      <c r="P123" s="481"/>
      <c r="Q123" s="413"/>
      <c r="R123" s="750"/>
      <c r="S123" s="752"/>
    </row>
    <row r="124" spans="2:19" s="373" customFormat="1" ht="50" customHeight="1" outlineLevel="1" x14ac:dyDescent="0.35">
      <c r="B124" s="802"/>
      <c r="C124" s="805"/>
      <c r="D124" s="268" t="s">
        <v>1090</v>
      </c>
      <c r="E124" s="777" t="s">
        <v>353</v>
      </c>
      <c r="F124" s="778"/>
      <c r="G124" s="250" t="s">
        <v>354</v>
      </c>
      <c r="H124" s="249" t="s">
        <v>1090</v>
      </c>
      <c r="I124" s="748" t="s">
        <v>353</v>
      </c>
      <c r="J124" s="749"/>
      <c r="K124" s="251" t="s">
        <v>354</v>
      </c>
      <c r="L124" s="248" t="s">
        <v>1090</v>
      </c>
      <c r="M124" s="748" t="s">
        <v>353</v>
      </c>
      <c r="N124" s="749"/>
      <c r="O124" s="251" t="s">
        <v>354</v>
      </c>
      <c r="P124" s="248" t="s">
        <v>1090</v>
      </c>
      <c r="Q124" s="248" t="s">
        <v>353</v>
      </c>
      <c r="R124" s="748" t="s">
        <v>353</v>
      </c>
      <c r="S124" s="753"/>
    </row>
    <row r="125" spans="2:19" s="373" customFormat="1" ht="50" customHeight="1" outlineLevel="1" thickBot="1" x14ac:dyDescent="0.4">
      <c r="B125" s="803"/>
      <c r="C125" s="806"/>
      <c r="D125" s="482"/>
      <c r="E125" s="779"/>
      <c r="F125" s="780"/>
      <c r="G125" s="419"/>
      <c r="H125" s="483"/>
      <c r="I125" s="773"/>
      <c r="J125" s="774"/>
      <c r="K125" s="421"/>
      <c r="L125" s="484"/>
      <c r="M125" s="773"/>
      <c r="N125" s="774"/>
      <c r="O125" s="421"/>
      <c r="P125" s="484"/>
      <c r="Q125" s="442"/>
      <c r="R125" s="773"/>
      <c r="S125" s="812"/>
    </row>
    <row r="126" spans="2:19" s="373" customFormat="1" ht="14.5" thickBot="1" x14ac:dyDescent="0.4"/>
    <row r="127" spans="2:19" s="373" customFormat="1" ht="40" customHeight="1" thickBot="1" x14ac:dyDescent="0.4">
      <c r="D127" s="809" t="s">
        <v>277</v>
      </c>
      <c r="E127" s="810"/>
      <c r="F127" s="810"/>
      <c r="G127" s="811"/>
      <c r="H127" s="809" t="s">
        <v>278</v>
      </c>
      <c r="I127" s="810"/>
      <c r="J127" s="810"/>
      <c r="K127" s="811"/>
      <c r="L127" s="810" t="s">
        <v>279</v>
      </c>
      <c r="M127" s="810"/>
      <c r="N127" s="810"/>
      <c r="O127" s="810"/>
      <c r="P127" s="809" t="s">
        <v>280</v>
      </c>
      <c r="Q127" s="810"/>
      <c r="R127" s="810"/>
      <c r="S127" s="811"/>
    </row>
    <row r="128" spans="2:19" s="373" customFormat="1" ht="30" customHeight="1" x14ac:dyDescent="0.35">
      <c r="B128" s="793" t="s">
        <v>355</v>
      </c>
      <c r="C128" s="795" t="s">
        <v>356</v>
      </c>
      <c r="D128" s="797" t="s">
        <v>357</v>
      </c>
      <c r="E128" s="798"/>
      <c r="F128" s="798"/>
      <c r="G128" s="799"/>
      <c r="H128" s="800" t="s">
        <v>357</v>
      </c>
      <c r="I128" s="781"/>
      <c r="J128" s="781"/>
      <c r="K128" s="745"/>
      <c r="L128" s="744" t="s">
        <v>357</v>
      </c>
      <c r="M128" s="781"/>
      <c r="N128" s="781"/>
      <c r="O128" s="745"/>
      <c r="P128" s="744" t="s">
        <v>357</v>
      </c>
      <c r="Q128" s="781"/>
      <c r="R128" s="781"/>
      <c r="S128" s="745"/>
    </row>
    <row r="129" spans="2:19" s="373" customFormat="1" ht="45" customHeight="1" x14ac:dyDescent="0.35">
      <c r="B129" s="794"/>
      <c r="C129" s="796"/>
      <c r="D129" s="782"/>
      <c r="E129" s="783"/>
      <c r="F129" s="783"/>
      <c r="G129" s="784"/>
      <c r="H129" s="785"/>
      <c r="I129" s="786"/>
      <c r="J129" s="786"/>
      <c r="K129" s="787"/>
      <c r="L129" s="788"/>
      <c r="M129" s="786"/>
      <c r="N129" s="786"/>
      <c r="O129" s="787"/>
      <c r="P129" s="788"/>
      <c r="Q129" s="786"/>
      <c r="R129" s="786"/>
      <c r="S129" s="787"/>
    </row>
    <row r="130" spans="2:19" s="373" customFormat="1" ht="50" customHeight="1" x14ac:dyDescent="0.35">
      <c r="B130" s="789" t="s">
        <v>358</v>
      </c>
      <c r="C130" s="775" t="s">
        <v>359</v>
      </c>
      <c r="D130" s="255" t="s">
        <v>360</v>
      </c>
      <c r="E130" s="267" t="s">
        <v>276</v>
      </c>
      <c r="F130" s="245" t="s">
        <v>297</v>
      </c>
      <c r="G130" s="250" t="s">
        <v>313</v>
      </c>
      <c r="H130" s="249" t="s">
        <v>360</v>
      </c>
      <c r="I130" s="259" t="s">
        <v>276</v>
      </c>
      <c r="J130" s="248" t="s">
        <v>297</v>
      </c>
      <c r="K130" s="251" t="s">
        <v>313</v>
      </c>
      <c r="L130" s="248" t="s">
        <v>360</v>
      </c>
      <c r="M130" s="259" t="s">
        <v>276</v>
      </c>
      <c r="N130" s="248" t="s">
        <v>297</v>
      </c>
      <c r="O130" s="251" t="s">
        <v>313</v>
      </c>
      <c r="P130" s="248" t="s">
        <v>360</v>
      </c>
      <c r="Q130" s="259" t="s">
        <v>276</v>
      </c>
      <c r="R130" s="248" t="s">
        <v>297</v>
      </c>
      <c r="S130" s="251" t="s">
        <v>313</v>
      </c>
    </row>
    <row r="131" spans="2:19" s="373" customFormat="1" ht="50" customHeight="1" x14ac:dyDescent="0.35">
      <c r="B131" s="790"/>
      <c r="C131" s="792"/>
      <c r="D131" s="485"/>
      <c r="E131" s="486"/>
      <c r="F131" s="411"/>
      <c r="G131" s="452"/>
      <c r="H131" s="478"/>
      <c r="I131" s="453"/>
      <c r="J131" s="378"/>
      <c r="K131" s="487"/>
      <c r="L131" s="378"/>
      <c r="M131" s="453"/>
      <c r="N131" s="378"/>
      <c r="O131" s="487"/>
      <c r="P131" s="378"/>
      <c r="Q131" s="453"/>
      <c r="R131" s="378"/>
      <c r="S131" s="487"/>
    </row>
    <row r="132" spans="2:19" s="373" customFormat="1" ht="50" customHeight="1" x14ac:dyDescent="0.35">
      <c r="B132" s="790"/>
      <c r="C132" s="775" t="s">
        <v>361</v>
      </c>
      <c r="D132" s="255" t="s">
        <v>362</v>
      </c>
      <c r="E132" s="777" t="s">
        <v>363</v>
      </c>
      <c r="F132" s="778"/>
      <c r="G132" s="250" t="s">
        <v>364</v>
      </c>
      <c r="H132" s="249" t="s">
        <v>362</v>
      </c>
      <c r="I132" s="748" t="s">
        <v>363</v>
      </c>
      <c r="J132" s="749"/>
      <c r="K132" s="251" t="s">
        <v>364</v>
      </c>
      <c r="L132" s="248" t="s">
        <v>362</v>
      </c>
      <c r="M132" s="748" t="s">
        <v>363</v>
      </c>
      <c r="N132" s="749"/>
      <c r="O132" s="251" t="s">
        <v>364</v>
      </c>
      <c r="P132" s="248" t="s">
        <v>362</v>
      </c>
      <c r="Q132" s="748" t="s">
        <v>363</v>
      </c>
      <c r="R132" s="749"/>
      <c r="S132" s="251" t="s">
        <v>364</v>
      </c>
    </row>
    <row r="133" spans="2:19" s="373" customFormat="1" ht="50" customHeight="1" thickBot="1" x14ac:dyDescent="0.4">
      <c r="B133" s="791"/>
      <c r="C133" s="776"/>
      <c r="D133" s="488"/>
      <c r="E133" s="779"/>
      <c r="F133" s="780"/>
      <c r="G133" s="419"/>
      <c r="H133" s="483"/>
      <c r="I133" s="773"/>
      <c r="J133" s="774"/>
      <c r="K133" s="421"/>
      <c r="L133" s="484"/>
      <c r="M133" s="773"/>
      <c r="N133" s="774"/>
      <c r="O133" s="421"/>
      <c r="P133" s="484"/>
      <c r="Q133" s="773"/>
      <c r="R133" s="774"/>
      <c r="S133" s="421"/>
    </row>
    <row r="134" spans="2:19" s="373" customFormat="1" ht="14.5" thickBot="1" x14ac:dyDescent="0.4"/>
    <row r="135" spans="2:19" s="373" customFormat="1" ht="14.5" hidden="1" thickBot="1" x14ac:dyDescent="0.4"/>
    <row r="136" spans="2:19" s="373" customFormat="1" ht="14.5" hidden="1" thickBot="1" x14ac:dyDescent="0.4"/>
    <row r="137" spans="2:19" s="373" customFormat="1" ht="14.5" hidden="1" thickBot="1" x14ac:dyDescent="0.4"/>
    <row r="138" spans="2:19" s="373" customFormat="1" ht="14.5" hidden="1" thickBot="1" x14ac:dyDescent="0.4"/>
    <row r="139" spans="2:19" s="373" customFormat="1" ht="14.5" hidden="1" thickBot="1" x14ac:dyDescent="0.4">
      <c r="D139" s="373" t="s">
        <v>365</v>
      </c>
    </row>
    <row r="140" spans="2:19" s="373" customFormat="1" ht="14.5" hidden="1" thickBot="1" x14ac:dyDescent="0.4">
      <c r="D140" s="373" t="s">
        <v>366</v>
      </c>
      <c r="E140" s="373" t="s">
        <v>367</v>
      </c>
      <c r="F140" s="373" t="s">
        <v>368</v>
      </c>
      <c r="H140" s="373" t="s">
        <v>369</v>
      </c>
      <c r="I140" s="373" t="s">
        <v>370</v>
      </c>
    </row>
    <row r="141" spans="2:19" s="373" customFormat="1" ht="14.5" hidden="1" thickBot="1" x14ac:dyDescent="0.4">
      <c r="D141" s="373" t="s">
        <v>371</v>
      </c>
      <c r="E141" s="373" t="s">
        <v>372</v>
      </c>
      <c r="F141" s="373" t="s">
        <v>373</v>
      </c>
      <c r="H141" s="373" t="s">
        <v>374</v>
      </c>
      <c r="I141" s="373" t="s">
        <v>375</v>
      </c>
    </row>
    <row r="142" spans="2:19" s="373" customFormat="1" ht="14.5" hidden="1" thickBot="1" x14ac:dyDescent="0.4">
      <c r="D142" s="373" t="s">
        <v>376</v>
      </c>
      <c r="E142" s="373" t="s">
        <v>377</v>
      </c>
      <c r="F142" s="373" t="s">
        <v>378</v>
      </c>
      <c r="H142" s="373" t="s">
        <v>379</v>
      </c>
      <c r="I142" s="373" t="s">
        <v>380</v>
      </c>
    </row>
    <row r="143" spans="2:19" s="373" customFormat="1" ht="14.5" hidden="1" thickBot="1" x14ac:dyDescent="0.4">
      <c r="D143" s="373" t="s">
        <v>381</v>
      </c>
      <c r="F143" s="373" t="s">
        <v>382</v>
      </c>
      <c r="G143" s="373" t="s">
        <v>383</v>
      </c>
      <c r="H143" s="373" t="s">
        <v>384</v>
      </c>
      <c r="I143" s="373" t="s">
        <v>385</v>
      </c>
      <c r="K143" s="373" t="s">
        <v>386</v>
      </c>
    </row>
    <row r="144" spans="2:19" s="373" customFormat="1" ht="14.5" hidden="1" thickBot="1" x14ac:dyDescent="0.4">
      <c r="D144" s="373" t="s">
        <v>387</v>
      </c>
      <c r="F144" s="373" t="s">
        <v>388</v>
      </c>
      <c r="G144" s="373" t="s">
        <v>389</v>
      </c>
      <c r="H144" s="373" t="s">
        <v>390</v>
      </c>
      <c r="I144" s="373" t="s">
        <v>391</v>
      </c>
      <c r="K144" s="373" t="s">
        <v>392</v>
      </c>
      <c r="L144" s="373" t="s">
        <v>393</v>
      </c>
    </row>
    <row r="145" spans="2:12" s="373" customFormat="1" ht="14.5" hidden="1" thickBot="1" x14ac:dyDescent="0.4">
      <c r="D145" s="373" t="s">
        <v>394</v>
      </c>
      <c r="E145" s="489" t="s">
        <v>395</v>
      </c>
      <c r="G145" s="373" t="s">
        <v>396</v>
      </c>
      <c r="H145" s="373" t="s">
        <v>397</v>
      </c>
      <c r="K145" s="373" t="s">
        <v>398</v>
      </c>
      <c r="L145" s="373" t="s">
        <v>399</v>
      </c>
    </row>
    <row r="146" spans="2:12" s="373" customFormat="1" ht="14.5" hidden="1" thickBot="1" x14ac:dyDescent="0.4">
      <c r="D146" s="373" t="s">
        <v>400</v>
      </c>
      <c r="E146" s="490" t="s">
        <v>401</v>
      </c>
      <c r="K146" s="373" t="s">
        <v>402</v>
      </c>
      <c r="L146" s="373" t="s">
        <v>403</v>
      </c>
    </row>
    <row r="147" spans="2:12" s="373" customFormat="1" ht="14.5" hidden="1" thickBot="1" x14ac:dyDescent="0.4">
      <c r="E147" s="491" t="s">
        <v>404</v>
      </c>
      <c r="H147" s="373" t="s">
        <v>405</v>
      </c>
      <c r="K147" s="373" t="s">
        <v>406</v>
      </c>
      <c r="L147" s="373" t="s">
        <v>407</v>
      </c>
    </row>
    <row r="148" spans="2:12" s="373" customFormat="1" ht="14.5" hidden="1" thickBot="1" x14ac:dyDescent="0.4">
      <c r="H148" s="373" t="s">
        <v>408</v>
      </c>
      <c r="K148" s="373" t="s">
        <v>409</v>
      </c>
      <c r="L148" s="373" t="s">
        <v>410</v>
      </c>
    </row>
    <row r="149" spans="2:12" s="373" customFormat="1" ht="14.5" hidden="1" thickBot="1" x14ac:dyDescent="0.4">
      <c r="H149" s="373" t="s">
        <v>411</v>
      </c>
      <c r="K149" s="373" t="s">
        <v>412</v>
      </c>
      <c r="L149" s="373" t="s">
        <v>413</v>
      </c>
    </row>
    <row r="150" spans="2:12" s="373" customFormat="1" ht="14.5" hidden="1" thickBot="1" x14ac:dyDescent="0.4">
      <c r="B150" s="373" t="s">
        <v>414</v>
      </c>
      <c r="C150" s="373" t="s">
        <v>415</v>
      </c>
      <c r="D150" s="373" t="s">
        <v>414</v>
      </c>
      <c r="G150" s="373" t="s">
        <v>416</v>
      </c>
      <c r="H150" s="373" t="s">
        <v>417</v>
      </c>
      <c r="J150" s="373" t="s">
        <v>256</v>
      </c>
      <c r="K150" s="373" t="s">
        <v>418</v>
      </c>
      <c r="L150" s="373" t="s">
        <v>419</v>
      </c>
    </row>
    <row r="151" spans="2:12" s="373" customFormat="1" ht="14.5" hidden="1" thickBot="1" x14ac:dyDescent="0.4">
      <c r="B151" s="373">
        <v>1</v>
      </c>
      <c r="C151" s="373" t="s">
        <v>420</v>
      </c>
      <c r="D151" s="373" t="s">
        <v>421</v>
      </c>
      <c r="E151" s="373" t="s">
        <v>313</v>
      </c>
      <c r="F151" s="373" t="s">
        <v>11</v>
      </c>
      <c r="G151" s="373" t="s">
        <v>422</v>
      </c>
      <c r="H151" s="373" t="s">
        <v>423</v>
      </c>
      <c r="J151" s="373" t="s">
        <v>398</v>
      </c>
      <c r="K151" s="373" t="s">
        <v>424</v>
      </c>
    </row>
    <row r="152" spans="2:12" s="373" customFormat="1" ht="14.5" hidden="1" thickBot="1" x14ac:dyDescent="0.4">
      <c r="B152" s="373">
        <v>2</v>
      </c>
      <c r="C152" s="373" t="s">
        <v>425</v>
      </c>
      <c r="D152" s="373" t="s">
        <v>426</v>
      </c>
      <c r="E152" s="373" t="s">
        <v>297</v>
      </c>
      <c r="F152" s="373" t="s">
        <v>18</v>
      </c>
      <c r="G152" s="373" t="s">
        <v>427</v>
      </c>
      <c r="J152" s="373" t="s">
        <v>428</v>
      </c>
      <c r="K152" s="373" t="s">
        <v>429</v>
      </c>
    </row>
    <row r="153" spans="2:12" s="373" customFormat="1" ht="14.5" hidden="1" thickBot="1" x14ac:dyDescent="0.4">
      <c r="B153" s="373">
        <v>3</v>
      </c>
      <c r="C153" s="373" t="s">
        <v>430</v>
      </c>
      <c r="D153" s="373" t="s">
        <v>431</v>
      </c>
      <c r="E153" s="373" t="s">
        <v>276</v>
      </c>
      <c r="G153" s="373" t="s">
        <v>432</v>
      </c>
      <c r="J153" s="373" t="s">
        <v>433</v>
      </c>
      <c r="K153" s="373" t="s">
        <v>434</v>
      </c>
    </row>
    <row r="154" spans="2:12" s="373" customFormat="1" ht="14.5" hidden="1" thickBot="1" x14ac:dyDescent="0.4">
      <c r="B154" s="373">
        <v>4</v>
      </c>
      <c r="C154" s="373" t="s">
        <v>423</v>
      </c>
      <c r="H154" s="373" t="s">
        <v>435</v>
      </c>
      <c r="I154" s="373" t="s">
        <v>436</v>
      </c>
      <c r="J154" s="373" t="s">
        <v>437</v>
      </c>
      <c r="K154" s="373" t="s">
        <v>438</v>
      </c>
    </row>
    <row r="155" spans="2:12" s="373" customFormat="1" ht="14.5" hidden="1" thickBot="1" x14ac:dyDescent="0.4">
      <c r="D155" s="373" t="s">
        <v>432</v>
      </c>
      <c r="H155" s="373" t="s">
        <v>439</v>
      </c>
      <c r="I155" s="373" t="s">
        <v>440</v>
      </c>
      <c r="J155" s="373" t="s">
        <v>441</v>
      </c>
      <c r="K155" s="373" t="s">
        <v>442</v>
      </c>
    </row>
    <row r="156" spans="2:12" s="373" customFormat="1" ht="14.5" hidden="1" thickBot="1" x14ac:dyDescent="0.4">
      <c r="D156" s="373" t="s">
        <v>443</v>
      </c>
      <c r="H156" s="373" t="s">
        <v>444</v>
      </c>
      <c r="I156" s="373" t="s">
        <v>445</v>
      </c>
      <c r="J156" s="373" t="s">
        <v>446</v>
      </c>
      <c r="K156" s="373" t="s">
        <v>447</v>
      </c>
    </row>
    <row r="157" spans="2:12" s="373" customFormat="1" ht="14.5" hidden="1" thickBot="1" x14ac:dyDescent="0.4">
      <c r="D157" s="373" t="s">
        <v>448</v>
      </c>
      <c r="H157" s="373" t="s">
        <v>449</v>
      </c>
      <c r="J157" s="373" t="s">
        <v>450</v>
      </c>
      <c r="K157" s="373" t="s">
        <v>451</v>
      </c>
    </row>
    <row r="158" spans="2:12" s="373" customFormat="1" ht="14.5" hidden="1" thickBot="1" x14ac:dyDescent="0.4">
      <c r="H158" s="373" t="s">
        <v>452</v>
      </c>
      <c r="J158" s="373" t="s">
        <v>453</v>
      </c>
    </row>
    <row r="159" spans="2:12" s="373" customFormat="1" ht="42.5" hidden="1" thickBot="1" x14ac:dyDescent="0.4">
      <c r="D159" s="458" t="s">
        <v>454</v>
      </c>
      <c r="E159" s="373" t="s">
        <v>455</v>
      </c>
      <c r="F159" s="373" t="s">
        <v>456</v>
      </c>
      <c r="G159" s="373" t="s">
        <v>457</v>
      </c>
      <c r="H159" s="373" t="s">
        <v>458</v>
      </c>
      <c r="I159" s="373" t="s">
        <v>459</v>
      </c>
      <c r="J159" s="373" t="s">
        <v>460</v>
      </c>
      <c r="K159" s="373" t="s">
        <v>461</v>
      </c>
    </row>
    <row r="160" spans="2:12" s="373" customFormat="1" ht="70.5" hidden="1" thickBot="1" x14ac:dyDescent="0.4">
      <c r="B160" s="373" t="s">
        <v>561</v>
      </c>
      <c r="C160" s="373" t="s">
        <v>560</v>
      </c>
      <c r="D160" s="458" t="s">
        <v>462</v>
      </c>
      <c r="E160" s="373" t="s">
        <v>463</v>
      </c>
      <c r="F160" s="373" t="s">
        <v>464</v>
      </c>
      <c r="G160" s="373" t="s">
        <v>465</v>
      </c>
      <c r="H160" s="373" t="s">
        <v>466</v>
      </c>
      <c r="I160" s="373" t="s">
        <v>467</v>
      </c>
      <c r="J160" s="373" t="s">
        <v>468</v>
      </c>
      <c r="K160" s="373" t="s">
        <v>469</v>
      </c>
    </row>
    <row r="161" spans="2:11" s="373" customFormat="1" ht="42.5" hidden="1" thickBot="1" x14ac:dyDescent="0.4">
      <c r="B161" s="373" t="s">
        <v>562</v>
      </c>
      <c r="C161" s="373" t="s">
        <v>559</v>
      </c>
      <c r="D161" s="458" t="s">
        <v>470</v>
      </c>
      <c r="E161" s="373" t="s">
        <v>471</v>
      </c>
      <c r="F161" s="373" t="s">
        <v>472</v>
      </c>
      <c r="G161" s="373" t="s">
        <v>473</v>
      </c>
      <c r="H161" s="373" t="s">
        <v>474</v>
      </c>
      <c r="I161" s="373" t="s">
        <v>475</v>
      </c>
      <c r="J161" s="373" t="s">
        <v>476</v>
      </c>
      <c r="K161" s="373" t="s">
        <v>477</v>
      </c>
    </row>
    <row r="162" spans="2:11" s="373" customFormat="1" ht="14.5" hidden="1" thickBot="1" x14ac:dyDescent="0.4">
      <c r="B162" s="373" t="s">
        <v>563</v>
      </c>
      <c r="C162" s="373" t="s">
        <v>558</v>
      </c>
      <c r="F162" s="373" t="s">
        <v>478</v>
      </c>
      <c r="G162" s="373" t="s">
        <v>479</v>
      </c>
      <c r="H162" s="373" t="s">
        <v>480</v>
      </c>
      <c r="I162" s="373" t="s">
        <v>481</v>
      </c>
      <c r="J162" s="373" t="s">
        <v>482</v>
      </c>
      <c r="K162" s="373" t="s">
        <v>483</v>
      </c>
    </row>
    <row r="163" spans="2:11" s="373" customFormat="1" ht="14.5" hidden="1" thickBot="1" x14ac:dyDescent="0.4">
      <c r="B163" s="373" t="s">
        <v>564</v>
      </c>
      <c r="G163" s="373" t="s">
        <v>484</v>
      </c>
      <c r="H163" s="373" t="s">
        <v>485</v>
      </c>
      <c r="I163" s="373" t="s">
        <v>486</v>
      </c>
      <c r="J163" s="373" t="s">
        <v>487</v>
      </c>
      <c r="K163" s="373" t="s">
        <v>488</v>
      </c>
    </row>
    <row r="164" spans="2:11" s="373" customFormat="1" ht="14.5" hidden="1" thickBot="1" x14ac:dyDescent="0.4">
      <c r="C164" s="373" t="s">
        <v>489</v>
      </c>
      <c r="J164" s="373" t="s">
        <v>490</v>
      </c>
    </row>
    <row r="165" spans="2:11" s="373" customFormat="1" ht="14.5" hidden="1" thickBot="1" x14ac:dyDescent="0.4">
      <c r="C165" s="373" t="s">
        <v>491</v>
      </c>
      <c r="I165" s="373" t="s">
        <v>492</v>
      </c>
      <c r="J165" s="373" t="s">
        <v>493</v>
      </c>
    </row>
    <row r="166" spans="2:11" s="373" customFormat="1" ht="14.5" hidden="1" thickBot="1" x14ac:dyDescent="0.4">
      <c r="B166" s="458" t="s">
        <v>565</v>
      </c>
      <c r="C166" s="373" t="s">
        <v>494</v>
      </c>
      <c r="I166" s="373" t="s">
        <v>495</v>
      </c>
      <c r="J166" s="373" t="s">
        <v>496</v>
      </c>
    </row>
    <row r="167" spans="2:11" s="373" customFormat="1" ht="14.5" hidden="1" thickBot="1" x14ac:dyDescent="0.4">
      <c r="B167" s="458" t="s">
        <v>29</v>
      </c>
      <c r="C167" s="373" t="s">
        <v>497</v>
      </c>
      <c r="D167" s="373" t="s">
        <v>498</v>
      </c>
      <c r="E167" s="373" t="s">
        <v>499</v>
      </c>
      <c r="I167" s="373" t="s">
        <v>500</v>
      </c>
      <c r="J167" s="373" t="s">
        <v>256</v>
      </c>
    </row>
    <row r="168" spans="2:11" s="373" customFormat="1" ht="14.5" hidden="1" thickBot="1" x14ac:dyDescent="0.4">
      <c r="B168" s="458" t="s">
        <v>16</v>
      </c>
      <c r="D168" s="373" t="s">
        <v>501</v>
      </c>
      <c r="E168" s="373" t="s">
        <v>502</v>
      </c>
      <c r="H168" s="373" t="s">
        <v>374</v>
      </c>
      <c r="I168" s="373" t="s">
        <v>503</v>
      </c>
    </row>
    <row r="169" spans="2:11" s="373" customFormat="1" ht="14.5" hidden="1" thickBot="1" x14ac:dyDescent="0.4">
      <c r="B169" s="458" t="s">
        <v>34</v>
      </c>
      <c r="D169" s="373" t="s">
        <v>504</v>
      </c>
      <c r="E169" s="373" t="s">
        <v>505</v>
      </c>
      <c r="H169" s="373" t="s">
        <v>384</v>
      </c>
      <c r="I169" s="373" t="s">
        <v>506</v>
      </c>
      <c r="J169" s="373" t="s">
        <v>1091</v>
      </c>
    </row>
    <row r="170" spans="2:11" s="373" customFormat="1" ht="14.5" hidden="1" thickBot="1" x14ac:dyDescent="0.4">
      <c r="B170" s="458" t="s">
        <v>566</v>
      </c>
      <c r="C170" s="373" t="s">
        <v>507</v>
      </c>
      <c r="D170" s="373" t="s">
        <v>508</v>
      </c>
      <c r="H170" s="373" t="s">
        <v>390</v>
      </c>
      <c r="I170" s="373" t="s">
        <v>509</v>
      </c>
      <c r="J170" s="373" t="s">
        <v>1092</v>
      </c>
    </row>
    <row r="171" spans="2:11" s="373" customFormat="1" ht="14.5" hidden="1" thickBot="1" x14ac:dyDescent="0.4">
      <c r="B171" s="458" t="s">
        <v>567</v>
      </c>
      <c r="C171" s="373" t="s">
        <v>510</v>
      </c>
      <c r="H171" s="373" t="s">
        <v>397</v>
      </c>
      <c r="I171" s="373" t="s">
        <v>511</v>
      </c>
    </row>
    <row r="172" spans="2:11" s="373" customFormat="1" ht="14.5" hidden="1" thickBot="1" x14ac:dyDescent="0.4">
      <c r="B172" s="458" t="s">
        <v>568</v>
      </c>
      <c r="C172" s="373" t="s">
        <v>512</v>
      </c>
      <c r="E172" s="373" t="s">
        <v>513</v>
      </c>
      <c r="H172" s="373" t="s">
        <v>514</v>
      </c>
      <c r="I172" s="373" t="s">
        <v>515</v>
      </c>
    </row>
    <row r="173" spans="2:11" s="373" customFormat="1" ht="14.5" hidden="1" thickBot="1" x14ac:dyDescent="0.4">
      <c r="B173" s="458" t="s">
        <v>569</v>
      </c>
      <c r="C173" s="373" t="s">
        <v>516</v>
      </c>
      <c r="E173" s="373" t="s">
        <v>517</v>
      </c>
      <c r="H173" s="373" t="s">
        <v>518</v>
      </c>
      <c r="I173" s="373" t="s">
        <v>519</v>
      </c>
    </row>
    <row r="174" spans="2:11" s="373" customFormat="1" ht="14.5" hidden="1" thickBot="1" x14ac:dyDescent="0.4">
      <c r="B174" s="458" t="s">
        <v>570</v>
      </c>
      <c r="C174" s="373" t="s">
        <v>520</v>
      </c>
      <c r="E174" s="373" t="s">
        <v>521</v>
      </c>
      <c r="H174" s="373" t="s">
        <v>522</v>
      </c>
      <c r="I174" s="373" t="s">
        <v>523</v>
      </c>
    </row>
    <row r="175" spans="2:11" s="373" customFormat="1" ht="14.5" hidden="1" thickBot="1" x14ac:dyDescent="0.4">
      <c r="B175" s="458" t="s">
        <v>571</v>
      </c>
      <c r="C175" s="373" t="s">
        <v>524</v>
      </c>
      <c r="E175" s="373" t="s">
        <v>525</v>
      </c>
      <c r="H175" s="373" t="s">
        <v>526</v>
      </c>
      <c r="I175" s="373" t="s">
        <v>527</v>
      </c>
    </row>
    <row r="176" spans="2:11" s="373" customFormat="1" ht="14.5" hidden="1" thickBot="1" x14ac:dyDescent="0.4">
      <c r="B176" s="458" t="s">
        <v>572</v>
      </c>
      <c r="C176" s="373" t="s">
        <v>528</v>
      </c>
      <c r="E176" s="373" t="s">
        <v>529</v>
      </c>
      <c r="H176" s="373" t="s">
        <v>530</v>
      </c>
      <c r="I176" s="373" t="s">
        <v>531</v>
      </c>
    </row>
    <row r="177" spans="2:9" s="373" customFormat="1" ht="14.5" hidden="1" thickBot="1" x14ac:dyDescent="0.4">
      <c r="B177" s="458" t="s">
        <v>573</v>
      </c>
      <c r="C177" s="373" t="s">
        <v>256</v>
      </c>
      <c r="E177" s="373" t="s">
        <v>532</v>
      </c>
      <c r="H177" s="373" t="s">
        <v>533</v>
      </c>
      <c r="I177" s="373" t="s">
        <v>534</v>
      </c>
    </row>
    <row r="178" spans="2:9" s="373" customFormat="1" ht="14.5" hidden="1" thickBot="1" x14ac:dyDescent="0.4">
      <c r="B178" s="458" t="s">
        <v>574</v>
      </c>
      <c r="E178" s="373" t="s">
        <v>535</v>
      </c>
      <c r="H178" s="373" t="s">
        <v>536</v>
      </c>
      <c r="I178" s="373" t="s">
        <v>537</v>
      </c>
    </row>
    <row r="179" spans="2:9" s="373" customFormat="1" ht="14.5" hidden="1" thickBot="1" x14ac:dyDescent="0.4">
      <c r="B179" s="458" t="s">
        <v>575</v>
      </c>
      <c r="E179" s="373" t="s">
        <v>538</v>
      </c>
      <c r="H179" s="373" t="s">
        <v>539</v>
      </c>
      <c r="I179" s="373" t="s">
        <v>540</v>
      </c>
    </row>
    <row r="180" spans="2:9" s="373" customFormat="1" ht="14.5" hidden="1" thickBot="1" x14ac:dyDescent="0.4">
      <c r="B180" s="458" t="s">
        <v>576</v>
      </c>
      <c r="E180" s="373" t="s">
        <v>541</v>
      </c>
      <c r="H180" s="373" t="s">
        <v>542</v>
      </c>
      <c r="I180" s="373" t="s">
        <v>543</v>
      </c>
    </row>
    <row r="181" spans="2:9" s="373" customFormat="1" ht="14.5" hidden="1" thickBot="1" x14ac:dyDescent="0.4">
      <c r="B181" s="458" t="s">
        <v>577</v>
      </c>
      <c r="H181" s="373" t="s">
        <v>544</v>
      </c>
      <c r="I181" s="373" t="s">
        <v>545</v>
      </c>
    </row>
    <row r="182" spans="2:9" s="373" customFormat="1" ht="14.5" hidden="1" thickBot="1" x14ac:dyDescent="0.4">
      <c r="B182" s="458" t="s">
        <v>578</v>
      </c>
      <c r="H182" s="373" t="s">
        <v>546</v>
      </c>
    </row>
    <row r="183" spans="2:9" s="373" customFormat="1" ht="14.5" hidden="1" thickBot="1" x14ac:dyDescent="0.4">
      <c r="B183" s="458" t="s">
        <v>579</v>
      </c>
      <c r="H183" s="373" t="s">
        <v>547</v>
      </c>
    </row>
    <row r="184" spans="2:9" s="373" customFormat="1" ht="14.5" hidden="1" thickBot="1" x14ac:dyDescent="0.4">
      <c r="B184" s="458" t="s">
        <v>580</v>
      </c>
      <c r="H184" s="373" t="s">
        <v>548</v>
      </c>
    </row>
    <row r="185" spans="2:9" s="373" customFormat="1" ht="14.5" hidden="1" thickBot="1" x14ac:dyDescent="0.4">
      <c r="B185" s="458" t="s">
        <v>581</v>
      </c>
      <c r="H185" s="373" t="s">
        <v>549</v>
      </c>
    </row>
    <row r="186" spans="2:9" s="373" customFormat="1" ht="14.5" hidden="1" thickBot="1" x14ac:dyDescent="0.4">
      <c r="B186" s="458" t="s">
        <v>582</v>
      </c>
      <c r="D186" s="373" t="s">
        <v>550</v>
      </c>
      <c r="H186" s="373" t="s">
        <v>551</v>
      </c>
    </row>
    <row r="187" spans="2:9" s="373" customFormat="1" ht="14.5" hidden="1" thickBot="1" x14ac:dyDescent="0.4">
      <c r="B187" s="458" t="s">
        <v>583</v>
      </c>
      <c r="D187" s="373" t="s">
        <v>552</v>
      </c>
      <c r="H187" s="373" t="s">
        <v>553</v>
      </c>
    </row>
    <row r="188" spans="2:9" s="373" customFormat="1" ht="14.5" hidden="1" thickBot="1" x14ac:dyDescent="0.4">
      <c r="B188" s="458" t="s">
        <v>584</v>
      </c>
      <c r="D188" s="373" t="s">
        <v>554</v>
      </c>
      <c r="H188" s="373" t="s">
        <v>555</v>
      </c>
    </row>
    <row r="189" spans="2:9" s="373" customFormat="1" ht="14.5" hidden="1" thickBot="1" x14ac:dyDescent="0.4">
      <c r="B189" s="458" t="s">
        <v>585</v>
      </c>
      <c r="D189" s="373" t="s">
        <v>552</v>
      </c>
      <c r="H189" s="373" t="s">
        <v>556</v>
      </c>
    </row>
    <row r="190" spans="2:9" s="373" customFormat="1" ht="14.5" hidden="1" thickBot="1" x14ac:dyDescent="0.4">
      <c r="B190" s="458" t="s">
        <v>586</v>
      </c>
      <c r="D190" s="373" t="s">
        <v>557</v>
      </c>
    </row>
    <row r="191" spans="2:9" s="373" customFormat="1" ht="14.5" hidden="1" thickBot="1" x14ac:dyDescent="0.4">
      <c r="B191" s="458" t="s">
        <v>587</v>
      </c>
      <c r="D191" s="373" t="s">
        <v>552</v>
      </c>
    </row>
    <row r="192" spans="2:9" s="373" customFormat="1" ht="14.5" hidden="1" thickBot="1" x14ac:dyDescent="0.4">
      <c r="B192" s="458" t="s">
        <v>588</v>
      </c>
    </row>
    <row r="193" spans="2:2" s="373" customFormat="1" ht="14.5" hidden="1" thickBot="1" x14ac:dyDescent="0.4">
      <c r="B193" s="458" t="s">
        <v>589</v>
      </c>
    </row>
    <row r="194" spans="2:2" s="373" customFormat="1" ht="14.5" hidden="1" thickBot="1" x14ac:dyDescent="0.4">
      <c r="B194" s="458" t="s">
        <v>590</v>
      </c>
    </row>
    <row r="195" spans="2:2" s="373" customFormat="1" ht="14.5" hidden="1" thickBot="1" x14ac:dyDescent="0.4">
      <c r="B195" s="458" t="s">
        <v>591</v>
      </c>
    </row>
    <row r="196" spans="2:2" s="373" customFormat="1" ht="14.5" hidden="1" thickBot="1" x14ac:dyDescent="0.4">
      <c r="B196" s="458" t="s">
        <v>592</v>
      </c>
    </row>
    <row r="197" spans="2:2" s="373" customFormat="1" ht="14.5" hidden="1" thickBot="1" x14ac:dyDescent="0.4">
      <c r="B197" s="458" t="s">
        <v>593</v>
      </c>
    </row>
    <row r="198" spans="2:2" s="373" customFormat="1" ht="14.5" hidden="1" thickBot="1" x14ac:dyDescent="0.4">
      <c r="B198" s="458" t="s">
        <v>594</v>
      </c>
    </row>
    <row r="199" spans="2:2" s="373" customFormat="1" ht="14.5" hidden="1" thickBot="1" x14ac:dyDescent="0.4">
      <c r="B199" s="458" t="s">
        <v>595</v>
      </c>
    </row>
    <row r="200" spans="2:2" s="373" customFormat="1" ht="14.5" hidden="1" thickBot="1" x14ac:dyDescent="0.4">
      <c r="B200" s="458" t="s">
        <v>596</v>
      </c>
    </row>
    <row r="201" spans="2:2" s="373" customFormat="1" ht="14.5" hidden="1" thickBot="1" x14ac:dyDescent="0.4">
      <c r="B201" s="458" t="s">
        <v>50</v>
      </c>
    </row>
    <row r="202" spans="2:2" s="373" customFormat="1" ht="14.5" hidden="1" thickBot="1" x14ac:dyDescent="0.4">
      <c r="B202" s="458" t="s">
        <v>55</v>
      </c>
    </row>
    <row r="203" spans="2:2" s="373" customFormat="1" ht="14.5" hidden="1" thickBot="1" x14ac:dyDescent="0.4">
      <c r="B203" s="458" t="s">
        <v>56</v>
      </c>
    </row>
    <row r="204" spans="2:2" s="373" customFormat="1" ht="14.5" hidden="1" thickBot="1" x14ac:dyDescent="0.4">
      <c r="B204" s="458" t="s">
        <v>58</v>
      </c>
    </row>
    <row r="205" spans="2:2" s="373" customFormat="1" ht="14.5" hidden="1" thickBot="1" x14ac:dyDescent="0.4">
      <c r="B205" s="458" t="s">
        <v>23</v>
      </c>
    </row>
    <row r="206" spans="2:2" s="373" customFormat="1" ht="14.5" hidden="1" thickBot="1" x14ac:dyDescent="0.4">
      <c r="B206" s="458" t="s">
        <v>60</v>
      </c>
    </row>
    <row r="207" spans="2:2" s="373" customFormat="1" ht="14.5" hidden="1" thickBot="1" x14ac:dyDescent="0.4">
      <c r="B207" s="458" t="s">
        <v>62</v>
      </c>
    </row>
    <row r="208" spans="2:2" s="373" customFormat="1" ht="14.5" hidden="1" thickBot="1" x14ac:dyDescent="0.4">
      <c r="B208" s="458" t="s">
        <v>65</v>
      </c>
    </row>
    <row r="209" spans="2:2" s="373" customFormat="1" ht="14.5" hidden="1" thickBot="1" x14ac:dyDescent="0.4">
      <c r="B209" s="458" t="s">
        <v>66</v>
      </c>
    </row>
    <row r="210" spans="2:2" s="373" customFormat="1" ht="14.5" hidden="1" thickBot="1" x14ac:dyDescent="0.4">
      <c r="B210" s="458" t="s">
        <v>67</v>
      </c>
    </row>
    <row r="211" spans="2:2" s="373" customFormat="1" ht="14.5" hidden="1" thickBot="1" x14ac:dyDescent="0.4">
      <c r="B211" s="458" t="s">
        <v>68</v>
      </c>
    </row>
    <row r="212" spans="2:2" s="373" customFormat="1" ht="14.5" hidden="1" thickBot="1" x14ac:dyDescent="0.4">
      <c r="B212" s="458" t="s">
        <v>597</v>
      </c>
    </row>
    <row r="213" spans="2:2" s="373" customFormat="1" ht="14.5" hidden="1" thickBot="1" x14ac:dyDescent="0.4">
      <c r="B213" s="458" t="s">
        <v>598</v>
      </c>
    </row>
    <row r="214" spans="2:2" s="373" customFormat="1" ht="14.5" hidden="1" thickBot="1" x14ac:dyDescent="0.4">
      <c r="B214" s="458" t="s">
        <v>72</v>
      </c>
    </row>
    <row r="215" spans="2:2" s="373" customFormat="1" ht="14.5" hidden="1" thickBot="1" x14ac:dyDescent="0.4">
      <c r="B215" s="458" t="s">
        <v>74</v>
      </c>
    </row>
    <row r="216" spans="2:2" s="373" customFormat="1" ht="14.5" hidden="1" thickBot="1" x14ac:dyDescent="0.4">
      <c r="B216" s="458" t="s">
        <v>78</v>
      </c>
    </row>
    <row r="217" spans="2:2" s="373" customFormat="1" ht="14.5" hidden="1" thickBot="1" x14ac:dyDescent="0.4">
      <c r="B217" s="458" t="s">
        <v>599</v>
      </c>
    </row>
    <row r="218" spans="2:2" s="373" customFormat="1" ht="14.5" hidden="1" thickBot="1" x14ac:dyDescent="0.4">
      <c r="B218" s="458" t="s">
        <v>600</v>
      </c>
    </row>
    <row r="219" spans="2:2" s="373" customFormat="1" ht="14.5" hidden="1" thickBot="1" x14ac:dyDescent="0.4">
      <c r="B219" s="458" t="s">
        <v>601</v>
      </c>
    </row>
    <row r="220" spans="2:2" s="373" customFormat="1" ht="14.5" hidden="1" thickBot="1" x14ac:dyDescent="0.4">
      <c r="B220" s="458" t="s">
        <v>76</v>
      </c>
    </row>
    <row r="221" spans="2:2" s="373" customFormat="1" ht="14.5" hidden="1" thickBot="1" x14ac:dyDescent="0.4">
      <c r="B221" s="458" t="s">
        <v>77</v>
      </c>
    </row>
    <row r="222" spans="2:2" s="373" customFormat="1" ht="14.5" hidden="1" thickBot="1" x14ac:dyDescent="0.4">
      <c r="B222" s="458" t="s">
        <v>79</v>
      </c>
    </row>
    <row r="223" spans="2:2" s="373" customFormat="1" ht="14.5" hidden="1" thickBot="1" x14ac:dyDescent="0.4">
      <c r="B223" s="458" t="s">
        <v>81</v>
      </c>
    </row>
    <row r="224" spans="2:2" s="373" customFormat="1" ht="14.5" hidden="1" thickBot="1" x14ac:dyDescent="0.4">
      <c r="B224" s="458" t="s">
        <v>602</v>
      </c>
    </row>
    <row r="225" spans="2:2" s="373" customFormat="1" ht="14.5" hidden="1" thickBot="1" x14ac:dyDescent="0.4">
      <c r="B225" s="458" t="s">
        <v>80</v>
      </c>
    </row>
    <row r="226" spans="2:2" s="373" customFormat="1" ht="14.5" hidden="1" thickBot="1" x14ac:dyDescent="0.4">
      <c r="B226" s="458" t="s">
        <v>82</v>
      </c>
    </row>
    <row r="227" spans="2:2" s="373" customFormat="1" ht="14.5" hidden="1" thickBot="1" x14ac:dyDescent="0.4">
      <c r="B227" s="458" t="s">
        <v>85</v>
      </c>
    </row>
    <row r="228" spans="2:2" s="373" customFormat="1" ht="14.5" hidden="1" thickBot="1" x14ac:dyDescent="0.4">
      <c r="B228" s="458" t="s">
        <v>84</v>
      </c>
    </row>
    <row r="229" spans="2:2" s="373" customFormat="1" ht="14.5" hidden="1" thickBot="1" x14ac:dyDescent="0.4">
      <c r="B229" s="458" t="s">
        <v>603</v>
      </c>
    </row>
    <row r="230" spans="2:2" s="373" customFormat="1" ht="14.5" hidden="1" thickBot="1" x14ac:dyDescent="0.4">
      <c r="B230" s="458" t="s">
        <v>91</v>
      </c>
    </row>
    <row r="231" spans="2:2" s="373" customFormat="1" ht="14.5" hidden="1" thickBot="1" x14ac:dyDescent="0.4">
      <c r="B231" s="458" t="s">
        <v>93</v>
      </c>
    </row>
    <row r="232" spans="2:2" s="373" customFormat="1" ht="14.5" hidden="1" thickBot="1" x14ac:dyDescent="0.4">
      <c r="B232" s="458" t="s">
        <v>94</v>
      </c>
    </row>
    <row r="233" spans="2:2" s="373" customFormat="1" ht="14.5" hidden="1" thickBot="1" x14ac:dyDescent="0.4">
      <c r="B233" s="458" t="s">
        <v>95</v>
      </c>
    </row>
    <row r="234" spans="2:2" s="373" customFormat="1" ht="14.5" hidden="1" thickBot="1" x14ac:dyDescent="0.4">
      <c r="B234" s="458" t="s">
        <v>604</v>
      </c>
    </row>
    <row r="235" spans="2:2" s="373" customFormat="1" ht="14.5" hidden="1" thickBot="1" x14ac:dyDescent="0.4">
      <c r="B235" s="458" t="s">
        <v>605</v>
      </c>
    </row>
    <row r="236" spans="2:2" s="373" customFormat="1" ht="14.5" hidden="1" thickBot="1" x14ac:dyDescent="0.4">
      <c r="B236" s="458" t="s">
        <v>96</v>
      </c>
    </row>
    <row r="237" spans="2:2" s="373" customFormat="1" ht="14.5" hidden="1" thickBot="1" x14ac:dyDescent="0.4">
      <c r="B237" s="458" t="s">
        <v>150</v>
      </c>
    </row>
    <row r="238" spans="2:2" s="373" customFormat="1" ht="14.5" hidden="1" thickBot="1" x14ac:dyDescent="0.4">
      <c r="B238" s="458" t="s">
        <v>606</v>
      </c>
    </row>
    <row r="239" spans="2:2" s="373" customFormat="1" ht="14.5" hidden="1" thickBot="1" x14ac:dyDescent="0.4">
      <c r="B239" s="458" t="s">
        <v>607</v>
      </c>
    </row>
    <row r="240" spans="2:2" s="373" customFormat="1" ht="14.5" hidden="1" thickBot="1" x14ac:dyDescent="0.4">
      <c r="B240" s="458" t="s">
        <v>101</v>
      </c>
    </row>
    <row r="241" spans="2:2" s="373" customFormat="1" ht="14.5" hidden="1" thickBot="1" x14ac:dyDescent="0.4">
      <c r="B241" s="458" t="s">
        <v>103</v>
      </c>
    </row>
    <row r="242" spans="2:2" s="373" customFormat="1" ht="14.5" hidden="1" thickBot="1" x14ac:dyDescent="0.4">
      <c r="B242" s="458" t="s">
        <v>608</v>
      </c>
    </row>
    <row r="243" spans="2:2" s="373" customFormat="1" ht="14.5" hidden="1" thickBot="1" x14ac:dyDescent="0.4">
      <c r="B243" s="458" t="s">
        <v>151</v>
      </c>
    </row>
    <row r="244" spans="2:2" s="373" customFormat="1" ht="14.5" hidden="1" thickBot="1" x14ac:dyDescent="0.4">
      <c r="B244" s="458" t="s">
        <v>168</v>
      </c>
    </row>
    <row r="245" spans="2:2" s="373" customFormat="1" ht="14.5" hidden="1" thickBot="1" x14ac:dyDescent="0.4">
      <c r="B245" s="458" t="s">
        <v>102</v>
      </c>
    </row>
    <row r="246" spans="2:2" s="373" customFormat="1" ht="14.5" hidden="1" thickBot="1" x14ac:dyDescent="0.4">
      <c r="B246" s="458" t="s">
        <v>106</v>
      </c>
    </row>
    <row r="247" spans="2:2" s="373" customFormat="1" ht="14.5" hidden="1" thickBot="1" x14ac:dyDescent="0.4">
      <c r="B247" s="458" t="s">
        <v>100</v>
      </c>
    </row>
    <row r="248" spans="2:2" s="373" customFormat="1" ht="14.5" hidden="1" thickBot="1" x14ac:dyDescent="0.4">
      <c r="B248" s="458" t="s">
        <v>122</v>
      </c>
    </row>
    <row r="249" spans="2:2" s="373" customFormat="1" ht="14.5" hidden="1" thickBot="1" x14ac:dyDescent="0.4">
      <c r="B249" s="458" t="s">
        <v>609</v>
      </c>
    </row>
    <row r="250" spans="2:2" s="373" customFormat="1" ht="14.5" hidden="1" thickBot="1" x14ac:dyDescent="0.4">
      <c r="B250" s="458" t="s">
        <v>108</v>
      </c>
    </row>
    <row r="251" spans="2:2" s="373" customFormat="1" ht="14.5" hidden="1" thickBot="1" x14ac:dyDescent="0.4">
      <c r="B251" s="458" t="s">
        <v>111</v>
      </c>
    </row>
    <row r="252" spans="2:2" s="373" customFormat="1" ht="14.5" hidden="1" thickBot="1" x14ac:dyDescent="0.4">
      <c r="B252" s="458" t="s">
        <v>117</v>
      </c>
    </row>
    <row r="253" spans="2:2" s="373" customFormat="1" ht="14.5" hidden="1" thickBot="1" x14ac:dyDescent="0.4">
      <c r="B253" s="458" t="s">
        <v>114</v>
      </c>
    </row>
    <row r="254" spans="2:2" s="373" customFormat="1" ht="28.5" hidden="1" thickBot="1" x14ac:dyDescent="0.4">
      <c r="B254" s="458" t="s">
        <v>610</v>
      </c>
    </row>
    <row r="255" spans="2:2" s="373" customFormat="1" ht="14.5" hidden="1" thickBot="1" x14ac:dyDescent="0.4">
      <c r="B255" s="458" t="s">
        <v>112</v>
      </c>
    </row>
    <row r="256" spans="2:2" s="373" customFormat="1" ht="14.5" hidden="1" thickBot="1" x14ac:dyDescent="0.4">
      <c r="B256" s="458" t="s">
        <v>113</v>
      </c>
    </row>
    <row r="257" spans="2:2" s="373" customFormat="1" ht="14.5" hidden="1" thickBot="1" x14ac:dyDescent="0.4">
      <c r="B257" s="458" t="s">
        <v>124</v>
      </c>
    </row>
    <row r="258" spans="2:2" s="373" customFormat="1" ht="14.5" hidden="1" thickBot="1" x14ac:dyDescent="0.4">
      <c r="B258" s="458" t="s">
        <v>121</v>
      </c>
    </row>
    <row r="259" spans="2:2" s="373" customFormat="1" ht="14.5" hidden="1" thickBot="1" x14ac:dyDescent="0.4">
      <c r="B259" s="458" t="s">
        <v>120</v>
      </c>
    </row>
    <row r="260" spans="2:2" s="373" customFormat="1" ht="14.5" hidden="1" thickBot="1" x14ac:dyDescent="0.4">
      <c r="B260" s="458" t="s">
        <v>123</v>
      </c>
    </row>
    <row r="261" spans="2:2" s="373" customFormat="1" ht="14.5" hidden="1" thickBot="1" x14ac:dyDescent="0.4">
      <c r="B261" s="458" t="s">
        <v>115</v>
      </c>
    </row>
    <row r="262" spans="2:2" s="373" customFormat="1" ht="14.5" hidden="1" thickBot="1" x14ac:dyDescent="0.4">
      <c r="B262" s="458" t="s">
        <v>116</v>
      </c>
    </row>
    <row r="263" spans="2:2" s="373" customFormat="1" ht="14.5" hidden="1" thickBot="1" x14ac:dyDescent="0.4">
      <c r="B263" s="458" t="s">
        <v>109</v>
      </c>
    </row>
    <row r="264" spans="2:2" s="373" customFormat="1" ht="14.5" hidden="1" thickBot="1" x14ac:dyDescent="0.4">
      <c r="B264" s="458" t="s">
        <v>110</v>
      </c>
    </row>
    <row r="265" spans="2:2" s="373" customFormat="1" ht="14.5" hidden="1" thickBot="1" x14ac:dyDescent="0.4">
      <c r="B265" s="458" t="s">
        <v>125</v>
      </c>
    </row>
    <row r="266" spans="2:2" s="373" customFormat="1" ht="14.5" hidden="1" thickBot="1" x14ac:dyDescent="0.4">
      <c r="B266" s="458" t="s">
        <v>131</v>
      </c>
    </row>
    <row r="267" spans="2:2" s="373" customFormat="1" ht="14.5" hidden="1" thickBot="1" x14ac:dyDescent="0.4">
      <c r="B267" s="458" t="s">
        <v>132</v>
      </c>
    </row>
    <row r="268" spans="2:2" s="373" customFormat="1" ht="14.5" hidden="1" thickBot="1" x14ac:dyDescent="0.4">
      <c r="B268" s="458" t="s">
        <v>130</v>
      </c>
    </row>
    <row r="269" spans="2:2" s="373" customFormat="1" ht="14.5" hidden="1" thickBot="1" x14ac:dyDescent="0.4">
      <c r="B269" s="458" t="s">
        <v>611</v>
      </c>
    </row>
    <row r="270" spans="2:2" s="373" customFormat="1" ht="14.5" hidden="1" thickBot="1" x14ac:dyDescent="0.4">
      <c r="B270" s="458" t="s">
        <v>127</v>
      </c>
    </row>
    <row r="271" spans="2:2" s="373" customFormat="1" ht="14.5" hidden="1" thickBot="1" x14ac:dyDescent="0.4">
      <c r="B271" s="458" t="s">
        <v>126</v>
      </c>
    </row>
    <row r="272" spans="2:2" s="373" customFormat="1" ht="14.5" hidden="1" thickBot="1" x14ac:dyDescent="0.4">
      <c r="B272" s="458" t="s">
        <v>134</v>
      </c>
    </row>
    <row r="273" spans="2:2" s="373" customFormat="1" ht="14.5" hidden="1" thickBot="1" x14ac:dyDescent="0.4">
      <c r="B273" s="458" t="s">
        <v>135</v>
      </c>
    </row>
    <row r="274" spans="2:2" s="373" customFormat="1" ht="14.5" hidden="1" thickBot="1" x14ac:dyDescent="0.4">
      <c r="B274" s="458" t="s">
        <v>137</v>
      </c>
    </row>
    <row r="275" spans="2:2" s="373" customFormat="1" ht="14.5" hidden="1" thickBot="1" x14ac:dyDescent="0.4">
      <c r="B275" s="458" t="s">
        <v>140</v>
      </c>
    </row>
    <row r="276" spans="2:2" s="373" customFormat="1" ht="14.5" hidden="1" thickBot="1" x14ac:dyDescent="0.4">
      <c r="B276" s="458" t="s">
        <v>141</v>
      </c>
    </row>
    <row r="277" spans="2:2" s="373" customFormat="1" ht="14.5" hidden="1" thickBot="1" x14ac:dyDescent="0.4">
      <c r="B277" s="458" t="s">
        <v>136</v>
      </c>
    </row>
    <row r="278" spans="2:2" s="373" customFormat="1" ht="14.5" hidden="1" thickBot="1" x14ac:dyDescent="0.4">
      <c r="B278" s="458" t="s">
        <v>138</v>
      </c>
    </row>
    <row r="279" spans="2:2" s="373" customFormat="1" ht="14.5" hidden="1" thickBot="1" x14ac:dyDescent="0.4">
      <c r="B279" s="458" t="s">
        <v>142</v>
      </c>
    </row>
    <row r="280" spans="2:2" s="373" customFormat="1" ht="14.5" hidden="1" thickBot="1" x14ac:dyDescent="0.4">
      <c r="B280" s="458" t="s">
        <v>612</v>
      </c>
    </row>
    <row r="281" spans="2:2" s="373" customFormat="1" ht="14.5" hidden="1" thickBot="1" x14ac:dyDescent="0.4">
      <c r="B281" s="458" t="s">
        <v>139</v>
      </c>
    </row>
    <row r="282" spans="2:2" s="373" customFormat="1" ht="14.5" hidden="1" thickBot="1" x14ac:dyDescent="0.4">
      <c r="B282" s="458" t="s">
        <v>147</v>
      </c>
    </row>
    <row r="283" spans="2:2" s="373" customFormat="1" ht="14.5" hidden="1" thickBot="1" x14ac:dyDescent="0.4">
      <c r="B283" s="458" t="s">
        <v>148</v>
      </c>
    </row>
    <row r="284" spans="2:2" s="373" customFormat="1" ht="14.5" hidden="1" thickBot="1" x14ac:dyDescent="0.4">
      <c r="B284" s="458" t="s">
        <v>149</v>
      </c>
    </row>
    <row r="285" spans="2:2" s="373" customFormat="1" ht="14.5" hidden="1" thickBot="1" x14ac:dyDescent="0.4">
      <c r="B285" s="458" t="s">
        <v>156</v>
      </c>
    </row>
    <row r="286" spans="2:2" s="373" customFormat="1" ht="14.5" hidden="1" thickBot="1" x14ac:dyDescent="0.4">
      <c r="B286" s="458" t="s">
        <v>169</v>
      </c>
    </row>
    <row r="287" spans="2:2" s="373" customFormat="1" ht="14.5" hidden="1" thickBot="1" x14ac:dyDescent="0.4">
      <c r="B287" s="458" t="s">
        <v>157</v>
      </c>
    </row>
    <row r="288" spans="2:2" s="373" customFormat="1" ht="14.5" hidden="1" thickBot="1" x14ac:dyDescent="0.4">
      <c r="B288" s="458" t="s">
        <v>164</v>
      </c>
    </row>
    <row r="289" spans="2:2" s="373" customFormat="1" ht="14.5" hidden="1" thickBot="1" x14ac:dyDescent="0.4">
      <c r="B289" s="458" t="s">
        <v>160</v>
      </c>
    </row>
    <row r="290" spans="2:2" s="373" customFormat="1" ht="14.5" hidden="1" thickBot="1" x14ac:dyDescent="0.4">
      <c r="B290" s="458" t="s">
        <v>63</v>
      </c>
    </row>
    <row r="291" spans="2:2" s="373" customFormat="1" ht="14.5" hidden="1" thickBot="1" x14ac:dyDescent="0.4">
      <c r="B291" s="458" t="s">
        <v>154</v>
      </c>
    </row>
    <row r="292" spans="2:2" s="373" customFormat="1" ht="14.5" hidden="1" thickBot="1" x14ac:dyDescent="0.4">
      <c r="B292" s="458" t="s">
        <v>158</v>
      </c>
    </row>
    <row r="293" spans="2:2" s="373" customFormat="1" ht="14.5" hidden="1" thickBot="1" x14ac:dyDescent="0.4">
      <c r="B293" s="458" t="s">
        <v>155</v>
      </c>
    </row>
    <row r="294" spans="2:2" s="373" customFormat="1" ht="14.5" hidden="1" thickBot="1" x14ac:dyDescent="0.4">
      <c r="B294" s="458" t="s">
        <v>170</v>
      </c>
    </row>
    <row r="295" spans="2:2" s="373" customFormat="1" ht="14.5" hidden="1" thickBot="1" x14ac:dyDescent="0.4">
      <c r="B295" s="458" t="s">
        <v>613</v>
      </c>
    </row>
    <row r="296" spans="2:2" s="373" customFormat="1" ht="14.5" hidden="1" thickBot="1" x14ac:dyDescent="0.4">
      <c r="B296" s="458" t="s">
        <v>163</v>
      </c>
    </row>
    <row r="297" spans="2:2" s="373" customFormat="1" ht="14.5" hidden="1" thickBot="1" x14ac:dyDescent="0.4">
      <c r="B297" s="458" t="s">
        <v>171</v>
      </c>
    </row>
    <row r="298" spans="2:2" s="373" customFormat="1" ht="14.5" hidden="1" thickBot="1" x14ac:dyDescent="0.4">
      <c r="B298" s="458" t="s">
        <v>159</v>
      </c>
    </row>
    <row r="299" spans="2:2" s="373" customFormat="1" ht="14.5" hidden="1" thickBot="1" x14ac:dyDescent="0.4">
      <c r="B299" s="458" t="s">
        <v>174</v>
      </c>
    </row>
    <row r="300" spans="2:2" s="373" customFormat="1" ht="14.5" hidden="1" thickBot="1" x14ac:dyDescent="0.4">
      <c r="B300" s="458" t="s">
        <v>614</v>
      </c>
    </row>
    <row r="301" spans="2:2" s="373" customFormat="1" ht="14.5" hidden="1" thickBot="1" x14ac:dyDescent="0.4">
      <c r="B301" s="458" t="s">
        <v>179</v>
      </c>
    </row>
    <row r="302" spans="2:2" s="373" customFormat="1" ht="14.5" hidden="1" thickBot="1" x14ac:dyDescent="0.4">
      <c r="B302" s="458" t="s">
        <v>176</v>
      </c>
    </row>
    <row r="303" spans="2:2" s="373" customFormat="1" ht="14.5" hidden="1" thickBot="1" x14ac:dyDescent="0.4">
      <c r="B303" s="458" t="s">
        <v>175</v>
      </c>
    </row>
    <row r="304" spans="2:2" s="373" customFormat="1" ht="14.5" hidden="1" thickBot="1" x14ac:dyDescent="0.4">
      <c r="B304" s="458" t="s">
        <v>184</v>
      </c>
    </row>
    <row r="305" spans="2:2" s="373" customFormat="1" ht="14.5" hidden="1" thickBot="1" x14ac:dyDescent="0.4">
      <c r="B305" s="458" t="s">
        <v>180</v>
      </c>
    </row>
    <row r="306" spans="2:2" s="373" customFormat="1" ht="14.5" hidden="1" thickBot="1" x14ac:dyDescent="0.4">
      <c r="B306" s="458" t="s">
        <v>181</v>
      </c>
    </row>
    <row r="307" spans="2:2" s="373" customFormat="1" ht="14.5" hidden="1" thickBot="1" x14ac:dyDescent="0.4">
      <c r="B307" s="458" t="s">
        <v>182</v>
      </c>
    </row>
    <row r="308" spans="2:2" s="373" customFormat="1" ht="14.5" hidden="1" thickBot="1" x14ac:dyDescent="0.4">
      <c r="B308" s="458" t="s">
        <v>183</v>
      </c>
    </row>
    <row r="309" spans="2:2" s="373" customFormat="1" ht="14.5" hidden="1" thickBot="1" x14ac:dyDescent="0.4">
      <c r="B309" s="458" t="s">
        <v>185</v>
      </c>
    </row>
    <row r="310" spans="2:2" s="373" customFormat="1" ht="14.5" hidden="1" thickBot="1" x14ac:dyDescent="0.4">
      <c r="B310" s="458" t="s">
        <v>615</v>
      </c>
    </row>
    <row r="311" spans="2:2" s="373" customFormat="1" ht="14.5" hidden="1" thickBot="1" x14ac:dyDescent="0.4">
      <c r="B311" s="458" t="s">
        <v>186</v>
      </c>
    </row>
    <row r="312" spans="2:2" s="373" customFormat="1" ht="14.5" hidden="1" thickBot="1" x14ac:dyDescent="0.4">
      <c r="B312" s="458" t="s">
        <v>187</v>
      </c>
    </row>
    <row r="313" spans="2:2" s="373" customFormat="1" ht="14.5" hidden="1" thickBot="1" x14ac:dyDescent="0.4">
      <c r="B313" s="458" t="s">
        <v>192</v>
      </c>
    </row>
    <row r="314" spans="2:2" s="373" customFormat="1" ht="14.5" hidden="1" thickBot="1" x14ac:dyDescent="0.4">
      <c r="B314" s="458" t="s">
        <v>193</v>
      </c>
    </row>
    <row r="315" spans="2:2" s="373" customFormat="1" ht="14.5" hidden="1" thickBot="1" x14ac:dyDescent="0.4">
      <c r="B315" s="458" t="s">
        <v>152</v>
      </c>
    </row>
    <row r="316" spans="2:2" s="373" customFormat="1" ht="14.5" hidden="1" thickBot="1" x14ac:dyDescent="0.4">
      <c r="B316" s="458" t="s">
        <v>616</v>
      </c>
    </row>
    <row r="317" spans="2:2" s="373" customFormat="1" ht="14.5" hidden="1" thickBot="1" x14ac:dyDescent="0.4">
      <c r="B317" s="458" t="s">
        <v>617</v>
      </c>
    </row>
    <row r="318" spans="2:2" s="373" customFormat="1" ht="14.5" hidden="1" thickBot="1" x14ac:dyDescent="0.4">
      <c r="B318" s="458" t="s">
        <v>194</v>
      </c>
    </row>
    <row r="319" spans="2:2" s="373" customFormat="1" ht="14.5" hidden="1" thickBot="1" x14ac:dyDescent="0.4">
      <c r="B319" s="458" t="s">
        <v>153</v>
      </c>
    </row>
    <row r="320" spans="2:2" s="373" customFormat="1" ht="14.5" hidden="1" thickBot="1" x14ac:dyDescent="0.4">
      <c r="B320" s="458" t="s">
        <v>618</v>
      </c>
    </row>
    <row r="321" spans="2:20" s="373" customFormat="1" ht="14.5" hidden="1" thickBot="1" x14ac:dyDescent="0.4">
      <c r="B321" s="458" t="s">
        <v>166</v>
      </c>
    </row>
    <row r="322" spans="2:20" s="373" customFormat="1" ht="14.5" hidden="1" thickBot="1" x14ac:dyDescent="0.4">
      <c r="B322" s="458" t="s">
        <v>198</v>
      </c>
    </row>
    <row r="323" spans="2:20" s="373" customFormat="1" ht="14.5" hidden="1" thickBot="1" x14ac:dyDescent="0.4">
      <c r="B323" s="458" t="s">
        <v>199</v>
      </c>
    </row>
    <row r="324" spans="2:20" s="373" customFormat="1" ht="14.5" hidden="1" thickBot="1" x14ac:dyDescent="0.4">
      <c r="B324" s="458" t="s">
        <v>178</v>
      </c>
    </row>
    <row r="325" spans="2:20" s="373" customFormat="1" ht="14.5" hidden="1" thickBot="1" x14ac:dyDescent="0.4"/>
    <row r="326" spans="2:20" s="373" customFormat="1" ht="14.5" hidden="1" thickBot="1" x14ac:dyDescent="0.4"/>
    <row r="327" spans="2:20" s="373" customFormat="1" ht="40" customHeight="1" thickBot="1" x14ac:dyDescent="0.4">
      <c r="D327" s="809" t="s">
        <v>277</v>
      </c>
      <c r="E327" s="810"/>
      <c r="F327" s="810"/>
      <c r="G327" s="811"/>
      <c r="H327" s="809" t="s">
        <v>278</v>
      </c>
      <c r="I327" s="810"/>
      <c r="J327" s="810"/>
      <c r="K327" s="811"/>
      <c r="L327" s="810" t="s">
        <v>279</v>
      </c>
      <c r="M327" s="810"/>
      <c r="N327" s="810"/>
      <c r="O327" s="810"/>
      <c r="P327" s="809" t="s">
        <v>280</v>
      </c>
      <c r="Q327" s="810"/>
      <c r="R327" s="810"/>
      <c r="S327" s="811"/>
    </row>
    <row r="328" spans="2:20" s="373" customFormat="1" ht="50" customHeight="1" x14ac:dyDescent="0.35">
      <c r="B328" s="838" t="s">
        <v>703</v>
      </c>
      <c r="C328" s="840" t="s">
        <v>704</v>
      </c>
      <c r="D328" s="254" t="s">
        <v>705</v>
      </c>
      <c r="E328" s="262" t="s">
        <v>706</v>
      </c>
      <c r="F328" s="914" t="s">
        <v>313</v>
      </c>
      <c r="G328" s="915"/>
      <c r="H328" s="253" t="s">
        <v>707</v>
      </c>
      <c r="I328" s="263" t="s">
        <v>708</v>
      </c>
      <c r="J328" s="916" t="s">
        <v>313</v>
      </c>
      <c r="K328" s="917"/>
      <c r="L328" s="265" t="s">
        <v>707</v>
      </c>
      <c r="M328" s="263" t="s">
        <v>708</v>
      </c>
      <c r="N328" s="781" t="s">
        <v>313</v>
      </c>
      <c r="O328" s="745"/>
      <c r="P328" s="266" t="s">
        <v>709</v>
      </c>
      <c r="Q328" s="266" t="s">
        <v>710</v>
      </c>
      <c r="R328" s="744" t="s">
        <v>313</v>
      </c>
      <c r="S328" s="745"/>
    </row>
    <row r="329" spans="2:20" s="373" customFormat="1" ht="50" customHeight="1" x14ac:dyDescent="0.35">
      <c r="B329" s="839"/>
      <c r="C329" s="841"/>
      <c r="D329" s="492"/>
      <c r="E329" s="460"/>
      <c r="F329" s="857"/>
      <c r="G329" s="783"/>
      <c r="H329" s="493"/>
      <c r="I329" s="426"/>
      <c r="J329" s="788"/>
      <c r="K329" s="786"/>
      <c r="L329" s="493"/>
      <c r="M329" s="426"/>
      <c r="N329" s="788"/>
      <c r="O329" s="786"/>
      <c r="P329" s="493"/>
      <c r="Q329" s="426"/>
      <c r="R329" s="788"/>
      <c r="S329" s="787"/>
      <c r="T329" s="494"/>
    </row>
    <row r="330" spans="2:20" s="373" customFormat="1" ht="50" customHeight="1" x14ac:dyDescent="0.35">
      <c r="B330" s="852" t="s">
        <v>711</v>
      </c>
      <c r="C330" s="835" t="s">
        <v>712</v>
      </c>
      <c r="D330" s="255" t="s">
        <v>713</v>
      </c>
      <c r="E330" s="267" t="s">
        <v>276</v>
      </c>
      <c r="F330" s="245" t="s">
        <v>298</v>
      </c>
      <c r="G330" s="250" t="s">
        <v>364</v>
      </c>
      <c r="H330" s="248" t="s">
        <v>713</v>
      </c>
      <c r="I330" s="259" t="s">
        <v>276</v>
      </c>
      <c r="J330" s="248" t="s">
        <v>298</v>
      </c>
      <c r="K330" s="251" t="s">
        <v>364</v>
      </c>
      <c r="L330" s="248" t="s">
        <v>713</v>
      </c>
      <c r="M330" s="259" t="s">
        <v>276</v>
      </c>
      <c r="N330" s="248" t="s">
        <v>298</v>
      </c>
      <c r="O330" s="251" t="s">
        <v>364</v>
      </c>
      <c r="P330" s="248" t="s">
        <v>713</v>
      </c>
      <c r="Q330" s="259" t="s">
        <v>276</v>
      </c>
      <c r="R330" s="248" t="s">
        <v>298</v>
      </c>
      <c r="S330" s="251" t="s">
        <v>364</v>
      </c>
    </row>
    <row r="331" spans="2:20" s="373" customFormat="1" ht="50" customHeight="1" x14ac:dyDescent="0.35">
      <c r="B331" s="853"/>
      <c r="C331" s="841"/>
      <c r="D331" s="485"/>
      <c r="E331" s="486"/>
      <c r="F331" s="411"/>
      <c r="G331" s="452"/>
      <c r="H331" s="378"/>
      <c r="I331" s="453"/>
      <c r="J331" s="378"/>
      <c r="K331" s="487"/>
      <c r="L331" s="378"/>
      <c r="M331" s="453"/>
      <c r="N331" s="378"/>
      <c r="O331" s="487"/>
      <c r="P331" s="378"/>
      <c r="Q331" s="453"/>
      <c r="R331" s="378"/>
      <c r="S331" s="487"/>
    </row>
    <row r="332" spans="2:20" s="373" customFormat="1" ht="50" customHeight="1" x14ac:dyDescent="0.35">
      <c r="B332" s="853"/>
      <c r="C332" s="835" t="s">
        <v>722</v>
      </c>
      <c r="D332" s="255" t="s">
        <v>714</v>
      </c>
      <c r="E332" s="777" t="s">
        <v>313</v>
      </c>
      <c r="F332" s="778"/>
      <c r="G332" s="250" t="s">
        <v>364</v>
      </c>
      <c r="H332" s="248" t="s">
        <v>714</v>
      </c>
      <c r="I332" s="748" t="s">
        <v>313</v>
      </c>
      <c r="J332" s="749"/>
      <c r="K332" s="251" t="s">
        <v>364</v>
      </c>
      <c r="L332" s="248" t="s">
        <v>714</v>
      </c>
      <c r="M332" s="748" t="s">
        <v>701</v>
      </c>
      <c r="N332" s="749"/>
      <c r="O332" s="251" t="s">
        <v>364</v>
      </c>
      <c r="P332" s="248" t="s">
        <v>714</v>
      </c>
      <c r="Q332" s="748" t="s">
        <v>701</v>
      </c>
      <c r="R332" s="749"/>
      <c r="S332" s="251" t="s">
        <v>364</v>
      </c>
    </row>
    <row r="333" spans="2:20" s="373" customFormat="1" ht="50" customHeight="1" thickBot="1" x14ac:dyDescent="0.4">
      <c r="B333" s="854"/>
      <c r="C333" s="837"/>
      <c r="D333" s="488"/>
      <c r="E333" s="779"/>
      <c r="F333" s="780"/>
      <c r="G333" s="419"/>
      <c r="H333" s="484"/>
      <c r="I333" s="773"/>
      <c r="J333" s="774"/>
      <c r="K333" s="421"/>
      <c r="L333" s="484"/>
      <c r="M333" s="773"/>
      <c r="N333" s="774"/>
      <c r="O333" s="421"/>
      <c r="P333" s="484"/>
      <c r="Q333" s="773"/>
      <c r="R333" s="774"/>
      <c r="S333" s="421"/>
    </row>
    <row r="334" spans="2:20" s="373" customFormat="1" x14ac:dyDescent="0.35"/>
    <row r="335" spans="2:20" s="373" customFormat="1" x14ac:dyDescent="0.35"/>
    <row r="336" spans="2:20" s="373" customFormat="1" x14ac:dyDescent="0.35"/>
    <row r="337" s="373" customFormat="1" x14ac:dyDescent="0.35"/>
    <row r="338" s="373" customFormat="1" x14ac:dyDescent="0.35"/>
    <row r="339" s="373" customFormat="1" x14ac:dyDescent="0.35"/>
    <row r="340" s="373" customFormat="1" x14ac:dyDescent="0.35"/>
    <row r="341" s="373" customFormat="1" x14ac:dyDescent="0.35"/>
    <row r="342" s="373" customFormat="1" x14ac:dyDescent="0.35"/>
    <row r="343" s="373" customFormat="1" x14ac:dyDescent="0.35"/>
    <row r="344" s="373" customFormat="1" x14ac:dyDescent="0.35"/>
    <row r="345" s="373" customFormat="1" x14ac:dyDescent="0.35"/>
    <row r="346" s="373" customFormat="1" x14ac:dyDescent="0.35"/>
  </sheetData>
  <dataConsolidate/>
  <mergeCells count="397">
    <mergeCell ref="B330:B333"/>
    <mergeCell ref="C330:C331"/>
    <mergeCell ref="C332:C333"/>
    <mergeCell ref="E332:F332"/>
    <mergeCell ref="I332:J332"/>
    <mergeCell ref="M332:N332"/>
    <mergeCell ref="Q332:R332"/>
    <mergeCell ref="E333:F333"/>
    <mergeCell ref="I333:J333"/>
    <mergeCell ref="M333:N333"/>
    <mergeCell ref="Q333:R333"/>
    <mergeCell ref="D327:G327"/>
    <mergeCell ref="H327:K327"/>
    <mergeCell ref="L327:O327"/>
    <mergeCell ref="P327:S327"/>
    <mergeCell ref="B328:B329"/>
    <mergeCell ref="C328:C329"/>
    <mergeCell ref="F328:G328"/>
    <mergeCell ref="J328:K328"/>
    <mergeCell ref="N328:O328"/>
    <mergeCell ref="R328:S328"/>
    <mergeCell ref="F329:G329"/>
    <mergeCell ref="J329:K329"/>
    <mergeCell ref="R329:S329"/>
    <mergeCell ref="N329:O329"/>
    <mergeCell ref="B67:B70"/>
    <mergeCell ref="C67:C68"/>
    <mergeCell ref="F67:G67"/>
    <mergeCell ref="J67:K67"/>
    <mergeCell ref="N67:O67"/>
    <mergeCell ref="R67:S67"/>
    <mergeCell ref="F68:G68"/>
    <mergeCell ref="J68:K68"/>
    <mergeCell ref="N68:O68"/>
    <mergeCell ref="R68:S68"/>
    <mergeCell ref="C69:C70"/>
    <mergeCell ref="F69:G69"/>
    <mergeCell ref="J69:K69"/>
    <mergeCell ref="N69:O69"/>
    <mergeCell ref="R69:S69"/>
    <mergeCell ref="F70:G70"/>
    <mergeCell ref="J70:K70"/>
    <mergeCell ref="N70:O70"/>
    <mergeCell ref="R70:S70"/>
    <mergeCell ref="B59:B60"/>
    <mergeCell ref="C59:C60"/>
    <mergeCell ref="B9:C9"/>
    <mergeCell ref="D18:G18"/>
    <mergeCell ref="H18:K18"/>
    <mergeCell ref="L18:O18"/>
    <mergeCell ref="P18:S18"/>
    <mergeCell ref="B19:B22"/>
    <mergeCell ref="C19:C22"/>
    <mergeCell ref="D24:G24"/>
    <mergeCell ref="H24:K24"/>
    <mergeCell ref="L24:O24"/>
    <mergeCell ref="P24:S24"/>
    <mergeCell ref="L25:M25"/>
    <mergeCell ref="P25:Q25"/>
    <mergeCell ref="R26:R27"/>
    <mergeCell ref="S26:S27"/>
    <mergeCell ref="B28:B37"/>
    <mergeCell ref="C28:C37"/>
    <mergeCell ref="K26:K27"/>
    <mergeCell ref="N26:N27"/>
    <mergeCell ref="O26:O27"/>
    <mergeCell ref="B38:B49"/>
    <mergeCell ref="C38:C49"/>
    <mergeCell ref="B25:B27"/>
    <mergeCell ref="C25:C27"/>
    <mergeCell ref="D25:E25"/>
    <mergeCell ref="H25:I25"/>
    <mergeCell ref="L39:L40"/>
    <mergeCell ref="M39:M40"/>
    <mergeCell ref="P39:P40"/>
    <mergeCell ref="Q39:Q40"/>
    <mergeCell ref="D42:D43"/>
    <mergeCell ref="E42:E43"/>
    <mergeCell ref="H42:H43"/>
    <mergeCell ref="I42:I43"/>
    <mergeCell ref="L42:L43"/>
    <mergeCell ref="M42:M43"/>
    <mergeCell ref="P42:P43"/>
    <mergeCell ref="Q42:Q43"/>
    <mergeCell ref="D39:D40"/>
    <mergeCell ref="E39:E40"/>
    <mergeCell ref="H39:H40"/>
    <mergeCell ref="I39:I40"/>
    <mergeCell ref="F26:F27"/>
    <mergeCell ref="G26:G27"/>
    <mergeCell ref="J26:J27"/>
    <mergeCell ref="L45:L46"/>
    <mergeCell ref="M45:M46"/>
    <mergeCell ref="P45:P46"/>
    <mergeCell ref="Q45:Q46"/>
    <mergeCell ref="P48:P49"/>
    <mergeCell ref="Q48:Q49"/>
    <mergeCell ref="D51:G51"/>
    <mergeCell ref="H51:K51"/>
    <mergeCell ref="L51:O51"/>
    <mergeCell ref="P51:S51"/>
    <mergeCell ref="D48:D49"/>
    <mergeCell ref="E48:E49"/>
    <mergeCell ref="H48:H49"/>
    <mergeCell ref="I48:I49"/>
    <mergeCell ref="L48:L49"/>
    <mergeCell ref="M48:M49"/>
    <mergeCell ref="D45:D46"/>
    <mergeCell ref="E45:E46"/>
    <mergeCell ref="H45:H46"/>
    <mergeCell ref="I45:I46"/>
    <mergeCell ref="N53:N54"/>
    <mergeCell ref="O53:O54"/>
    <mergeCell ref="R53:R54"/>
    <mergeCell ref="S53:S54"/>
    <mergeCell ref="B55:B58"/>
    <mergeCell ref="C55:C56"/>
    <mergeCell ref="F55:G55"/>
    <mergeCell ref="J55:K55"/>
    <mergeCell ref="N55:O55"/>
    <mergeCell ref="R55:S55"/>
    <mergeCell ref="B52:B54"/>
    <mergeCell ref="C52:C54"/>
    <mergeCell ref="D52:E52"/>
    <mergeCell ref="H52:I52"/>
    <mergeCell ref="L52:M52"/>
    <mergeCell ref="P52:Q52"/>
    <mergeCell ref="F53:F54"/>
    <mergeCell ref="G53:G54"/>
    <mergeCell ref="J53:J54"/>
    <mergeCell ref="K53:K54"/>
    <mergeCell ref="F56:G56"/>
    <mergeCell ref="J56:K56"/>
    <mergeCell ref="N56:O56"/>
    <mergeCell ref="R56:S56"/>
    <mergeCell ref="D63:E63"/>
    <mergeCell ref="F63:G63"/>
    <mergeCell ref="H63:I63"/>
    <mergeCell ref="J63:K63"/>
    <mergeCell ref="C57:C58"/>
    <mergeCell ref="D62:G62"/>
    <mergeCell ref="H62:K62"/>
    <mergeCell ref="L62:O62"/>
    <mergeCell ref="P62:S62"/>
    <mergeCell ref="L63:M63"/>
    <mergeCell ref="N63:O63"/>
    <mergeCell ref="P63:Q63"/>
    <mergeCell ref="R63:S63"/>
    <mergeCell ref="N66:O66"/>
    <mergeCell ref="R66:S66"/>
    <mergeCell ref="D71:G71"/>
    <mergeCell ref="H71:K71"/>
    <mergeCell ref="L71:O71"/>
    <mergeCell ref="P71:S71"/>
    <mergeCell ref="P64:Q64"/>
    <mergeCell ref="R64:S64"/>
    <mergeCell ref="B65:B66"/>
    <mergeCell ref="C65:C66"/>
    <mergeCell ref="F65:G65"/>
    <mergeCell ref="J65:K65"/>
    <mergeCell ref="N65:O65"/>
    <mergeCell ref="R65:S65"/>
    <mergeCell ref="F66:G66"/>
    <mergeCell ref="J66:K66"/>
    <mergeCell ref="B63:B64"/>
    <mergeCell ref="C63:C64"/>
    <mergeCell ref="D64:E64"/>
    <mergeCell ref="F64:G64"/>
    <mergeCell ref="H64:I64"/>
    <mergeCell ref="J64:K64"/>
    <mergeCell ref="L64:M64"/>
    <mergeCell ref="N64:O64"/>
    <mergeCell ref="J74:K74"/>
    <mergeCell ref="N74:O74"/>
    <mergeCell ref="R74:S74"/>
    <mergeCell ref="F75:G75"/>
    <mergeCell ref="J75:K75"/>
    <mergeCell ref="N75:O75"/>
    <mergeCell ref="R75:S75"/>
    <mergeCell ref="B72:B80"/>
    <mergeCell ref="C72:C73"/>
    <mergeCell ref="F72:G72"/>
    <mergeCell ref="F73:G73"/>
    <mergeCell ref="C74:C80"/>
    <mergeCell ref="F74:G74"/>
    <mergeCell ref="F76:G76"/>
    <mergeCell ref="F78:G78"/>
    <mergeCell ref="F80:G80"/>
    <mergeCell ref="J78:K78"/>
    <mergeCell ref="N78:O78"/>
    <mergeCell ref="R78:S78"/>
    <mergeCell ref="F79:G79"/>
    <mergeCell ref="J79:K79"/>
    <mergeCell ref="N79:O79"/>
    <mergeCell ref="R79:S79"/>
    <mergeCell ref="J76:K76"/>
    <mergeCell ref="N76:O76"/>
    <mergeCell ref="R76:S76"/>
    <mergeCell ref="F77:G77"/>
    <mergeCell ref="J77:K77"/>
    <mergeCell ref="N77:O77"/>
    <mergeCell ref="R77:S77"/>
    <mergeCell ref="J80:K80"/>
    <mergeCell ref="N80:O80"/>
    <mergeCell ref="R80:S80"/>
    <mergeCell ref="I84:J84"/>
    <mergeCell ref="M84:N84"/>
    <mergeCell ref="Q84:R84"/>
    <mergeCell ref="E85:F85"/>
    <mergeCell ref="I85:J85"/>
    <mergeCell ref="M85:N85"/>
    <mergeCell ref="Q85:R85"/>
    <mergeCell ref="I82:J82"/>
    <mergeCell ref="M82:N82"/>
    <mergeCell ref="Q82:R82"/>
    <mergeCell ref="E83:F83"/>
    <mergeCell ref="I83:J83"/>
    <mergeCell ref="M83:N83"/>
    <mergeCell ref="Q83:R83"/>
    <mergeCell ref="P89:S89"/>
    <mergeCell ref="B90:B91"/>
    <mergeCell ref="C90:C91"/>
    <mergeCell ref="D90:E90"/>
    <mergeCell ref="H90:I90"/>
    <mergeCell ref="L90:M90"/>
    <mergeCell ref="P90:Q90"/>
    <mergeCell ref="E86:F86"/>
    <mergeCell ref="I86:J86"/>
    <mergeCell ref="M86:N86"/>
    <mergeCell ref="Q86:R86"/>
    <mergeCell ref="E87:F87"/>
    <mergeCell ref="I87:J87"/>
    <mergeCell ref="M87:N87"/>
    <mergeCell ref="Q87:R87"/>
    <mergeCell ref="D91:E91"/>
    <mergeCell ref="B81:B87"/>
    <mergeCell ref="C81:C87"/>
    <mergeCell ref="E81:F81"/>
    <mergeCell ref="I81:J81"/>
    <mergeCell ref="M81:N81"/>
    <mergeCell ref="Q81:R81"/>
    <mergeCell ref="E82:F82"/>
    <mergeCell ref="E84:F84"/>
    <mergeCell ref="B92:B103"/>
    <mergeCell ref="C92:C103"/>
    <mergeCell ref="D93:D94"/>
    <mergeCell ref="E93:E94"/>
    <mergeCell ref="F93:F94"/>
    <mergeCell ref="D89:G89"/>
    <mergeCell ref="H89:K89"/>
    <mergeCell ref="L89:O89"/>
    <mergeCell ref="S93:S94"/>
    <mergeCell ref="D96:D97"/>
    <mergeCell ref="E96:E97"/>
    <mergeCell ref="F96:F97"/>
    <mergeCell ref="G96:G97"/>
    <mergeCell ref="H96:H97"/>
    <mergeCell ref="I96:I97"/>
    <mergeCell ref="J96:J97"/>
    <mergeCell ref="K96:K97"/>
    <mergeCell ref="L96:L97"/>
    <mergeCell ref="M93:M94"/>
    <mergeCell ref="N93:N94"/>
    <mergeCell ref="O93:O94"/>
    <mergeCell ref="P93:P94"/>
    <mergeCell ref="Q93:Q94"/>
    <mergeCell ref="R93:R94"/>
    <mergeCell ref="G93:G94"/>
    <mergeCell ref="H93:H94"/>
    <mergeCell ref="I93:I94"/>
    <mergeCell ref="J93:J94"/>
    <mergeCell ref="K93:K94"/>
    <mergeCell ref="L93:L94"/>
    <mergeCell ref="S96:S97"/>
    <mergeCell ref="D99:D100"/>
    <mergeCell ref="E99:E100"/>
    <mergeCell ref="F99:F100"/>
    <mergeCell ref="G99:G100"/>
    <mergeCell ref="H99:H100"/>
    <mergeCell ref="I99:I100"/>
    <mergeCell ref="J99:J100"/>
    <mergeCell ref="K99:K100"/>
    <mergeCell ref="L99:L100"/>
    <mergeCell ref="M96:M97"/>
    <mergeCell ref="N96:N97"/>
    <mergeCell ref="O96:O97"/>
    <mergeCell ref="P96:P97"/>
    <mergeCell ref="Q96:Q97"/>
    <mergeCell ref="R96:R97"/>
    <mergeCell ref="S99:S100"/>
    <mergeCell ref="M99:M100"/>
    <mergeCell ref="B106:B115"/>
    <mergeCell ref="C106:C107"/>
    <mergeCell ref="F106:G106"/>
    <mergeCell ref="J106:K106"/>
    <mergeCell ref="N106:O106"/>
    <mergeCell ref="M102:M103"/>
    <mergeCell ref="N102:N103"/>
    <mergeCell ref="O102:O103"/>
    <mergeCell ref="P102:P103"/>
    <mergeCell ref="F107:G107"/>
    <mergeCell ref="J107:K107"/>
    <mergeCell ref="N107:O107"/>
    <mergeCell ref="C108:C115"/>
    <mergeCell ref="D105:G105"/>
    <mergeCell ref="H105:K105"/>
    <mergeCell ref="L105:O105"/>
    <mergeCell ref="D102:D103"/>
    <mergeCell ref="E102:E103"/>
    <mergeCell ref="F102:F103"/>
    <mergeCell ref="G102:G103"/>
    <mergeCell ref="H102:H103"/>
    <mergeCell ref="I102:I103"/>
    <mergeCell ref="J102:J103"/>
    <mergeCell ref="K102:K103"/>
    <mergeCell ref="P127:S127"/>
    <mergeCell ref="M123:N123"/>
    <mergeCell ref="M124:N124"/>
    <mergeCell ref="M125:N125"/>
    <mergeCell ref="R120:S120"/>
    <mergeCell ref="R121:S121"/>
    <mergeCell ref="R122:S122"/>
    <mergeCell ref="R123:S123"/>
    <mergeCell ref="R124:S124"/>
    <mergeCell ref="R125:S125"/>
    <mergeCell ref="L128:O128"/>
    <mergeCell ref="B116:B125"/>
    <mergeCell ref="C116:C117"/>
    <mergeCell ref="C118:C125"/>
    <mergeCell ref="E118:F118"/>
    <mergeCell ref="E119:F119"/>
    <mergeCell ref="E120:F120"/>
    <mergeCell ref="E121:F121"/>
    <mergeCell ref="E122:F122"/>
    <mergeCell ref="E123:F123"/>
    <mergeCell ref="E124:F124"/>
    <mergeCell ref="I120:J120"/>
    <mergeCell ref="I121:J121"/>
    <mergeCell ref="I122:J122"/>
    <mergeCell ref="I123:J123"/>
    <mergeCell ref="I124:J124"/>
    <mergeCell ref="I125:J125"/>
    <mergeCell ref="M120:N120"/>
    <mergeCell ref="M121:N121"/>
    <mergeCell ref="M122:N122"/>
    <mergeCell ref="E125:F125"/>
    <mergeCell ref="D127:G127"/>
    <mergeCell ref="H127:K127"/>
    <mergeCell ref="L127:O127"/>
    <mergeCell ref="C2:G2"/>
    <mergeCell ref="B6:G6"/>
    <mergeCell ref="B7:G7"/>
    <mergeCell ref="C3:G3"/>
    <mergeCell ref="M133:N133"/>
    <mergeCell ref="Q133:R133"/>
    <mergeCell ref="C132:C133"/>
    <mergeCell ref="E132:F132"/>
    <mergeCell ref="I132:J132"/>
    <mergeCell ref="M132:N132"/>
    <mergeCell ref="Q132:R132"/>
    <mergeCell ref="E133:F133"/>
    <mergeCell ref="I133:J133"/>
    <mergeCell ref="P128:S128"/>
    <mergeCell ref="D129:G129"/>
    <mergeCell ref="H129:K129"/>
    <mergeCell ref="L129:O129"/>
    <mergeCell ref="P129:S129"/>
    <mergeCell ref="B130:B133"/>
    <mergeCell ref="C130:C131"/>
    <mergeCell ref="B128:B129"/>
    <mergeCell ref="C128:C129"/>
    <mergeCell ref="D128:G128"/>
    <mergeCell ref="H128:K128"/>
    <mergeCell ref="J72:K72"/>
    <mergeCell ref="J73:K73"/>
    <mergeCell ref="N72:O72"/>
    <mergeCell ref="N73:O73"/>
    <mergeCell ref="R72:S72"/>
    <mergeCell ref="R73:S73"/>
    <mergeCell ref="I118:J118"/>
    <mergeCell ref="I119:J119"/>
    <mergeCell ref="M118:N118"/>
    <mergeCell ref="M119:N119"/>
    <mergeCell ref="R119:S119"/>
    <mergeCell ref="R118:S118"/>
    <mergeCell ref="P105:S105"/>
    <mergeCell ref="Q102:Q103"/>
    <mergeCell ref="R102:R103"/>
    <mergeCell ref="N99:N100"/>
    <mergeCell ref="O99:O100"/>
    <mergeCell ref="P99:P100"/>
    <mergeCell ref="Q99:Q100"/>
    <mergeCell ref="R99:R100"/>
    <mergeCell ref="R106:S106"/>
    <mergeCell ref="R107:S107"/>
    <mergeCell ref="S102:S103"/>
    <mergeCell ref="L102:L103"/>
  </mergeCells>
  <conditionalFormatting sqref="E140">
    <cfRule type="iconSet" priority="1">
      <iconSet iconSet="4ArrowsGray">
        <cfvo type="percent" val="0"/>
        <cfvo type="percent" val="25"/>
        <cfvo type="percent" val="50"/>
        <cfvo type="percent" val="75"/>
      </iconSet>
    </cfRule>
  </conditionalFormatting>
  <dataValidations xWindow="633" yWindow="580" count="84">
    <dataValidation type="list" allowBlank="1" showInputMessage="1" showErrorMessage="1" prompt="Select type of policy" sqref="G131" xr:uid="{00000000-0002-0000-0800-000000000000}">
      <formula1>$H$168:$H$189</formula1>
    </dataValidation>
    <dataValidation type="list" allowBlank="1" showInputMessage="1" showErrorMessage="1" prompt="Select type of assets" sqref="E117 Q117 M117 I117" xr:uid="{00000000-0002-0000-0800-000001000000}">
      <formula1>$L$144:$L$150</formula1>
    </dataValidation>
    <dataValidation type="whole" allowBlank="1" showInputMessage="1" showErrorMessage="1" error="Please enter a number here" prompt="Enter No. of development strategies" sqref="D133 H133 L133 P133" xr:uid="{00000000-0002-0000-0800-000002000000}">
      <formula1>0</formula1>
      <formula2>999999999</formula2>
    </dataValidation>
    <dataValidation type="whole" allowBlank="1" showInputMessage="1" showErrorMessage="1" error="Please enter a number" prompt="Enter No. of policy introduced or adjusted" sqref="D131 H131 L131 P131" xr:uid="{00000000-0002-0000-0800-000003000000}">
      <formula1>0</formula1>
      <formula2>999999999999</formula2>
    </dataValidation>
    <dataValidation type="decimal" allowBlank="1" showInputMessage="1" showErrorMessage="1" error="Please enter a number" prompt="Enter income level of households" sqref="O125 G125 K125 G119 G121 G123 K119 K121 K123 O119 O121 O123" xr:uid="{00000000-0002-0000-0800-000004000000}">
      <formula1>0</formula1>
      <formula2>9999999999999</formula2>
    </dataValidation>
    <dataValidation type="whole" allowBlank="1" showInputMessage="1" showErrorMessage="1" prompt="Enter number of households" sqref="L125 D125 H125 D119 D121 D123 H119 H121 H123 L119 L121 L123 P119 P121 P123 P125" xr:uid="{00000000-0002-0000-0800-000005000000}">
      <formula1>0</formula1>
      <formula2>999999999999</formula2>
    </dataValidation>
    <dataValidation type="whole" allowBlank="1" showInputMessage="1" showErrorMessage="1" prompt="Enter number of assets" sqref="D117 P117 L117 H117" xr:uid="{00000000-0002-0000-0800-000006000000}">
      <formula1>0</formula1>
      <formula2>9999999999999</formula2>
    </dataValidation>
    <dataValidation type="whole" allowBlank="1" showInputMessage="1" showErrorMessage="1" error="Please enter a number here" prompt="Please enter the No. of targeted households" sqref="D107 L115 H107 D115 H115 L107 P107 D109 D111 D113 H109 H111 H113 L109 L111 L113 P109 P111 P113 P115"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3:E94 E96:E97 E99:E100 E102:E103 I93:I94 M96:M97 I96:I97 I99:I100 I102:I103 M102:M103 M99:M100 M93:M94 Q93:Q94 Q96:Q97 Q99:Q100 Q102:Q103" xr:uid="{00000000-0002-0000-0800-000008000000}">
      <formula1>0</formula1>
    </dataValidation>
    <dataValidation type="whole" allowBlank="1" showInputMessage="1" showErrorMessage="1" error="Please enter a number here" prompt="Please enter a number" sqref="D82:D87 H82:H87 L82:L87 P82:P87" xr:uid="{00000000-0002-0000-0800-000009000000}">
      <formula1>0</formula1>
      <formula2>9999999999999990</formula2>
    </dataValidation>
    <dataValidation type="decimal" allowBlank="1" showInputMessage="1" showErrorMessage="1" errorTitle="Invalid data" error="Please enter a number" prompt="Please enter a number here" sqref="E53 I53 D66 H66 L66 P66 H68 L68 P68 D68 H70 L70 P70 D70" xr:uid="{00000000-0002-0000-0800-00000A000000}">
      <formula1>0</formula1>
      <formula2>9999999999</formula2>
    </dataValidation>
    <dataValidation type="decimal" allowBlank="1" showInputMessage="1" showErrorMessage="1" errorTitle="Invalid data" error="Please enter a number" prompt="Enter total number of staff trained" sqref="D56" xr:uid="{00000000-0002-0000-0800-00000B000000}">
      <formula1>0</formula1>
      <formula2>9999999999</formula2>
    </dataValidation>
    <dataValidation type="decimal" allowBlank="1" showInputMessage="1" showErrorMessage="1" errorTitle="Invalid data" error="Please enter a number" sqref="Q53 P56 L56 H56 M53"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0 G43 G46 G49 K40 K43 K46 K49 O40 O43 O46 O49 S40 S43 S46 S49" xr:uid="{00000000-0002-0000-0800-00000D000000}">
      <formula1>0</formula1>
      <formula2>9999999</formula2>
    </dataValidation>
    <dataValidation type="list" allowBlank="1" showInputMessage="1" showErrorMessage="1" error="Select from the drop-down list" prompt="Select the geographical coverage of the Early Warning System" sqref="G39 S48 S45 S42 S39 O48 O45 O42 O39 K48 K45 K42 K39 G48 G45 G42" xr:uid="{00000000-0002-0000-0800-00000E000000}">
      <formula1>$D$155:$D$157</formula1>
    </dataValidation>
    <dataValidation type="decimal" allowBlank="1" showInputMessage="1" showErrorMessage="1" errorTitle="Invalid data" error="Please enter a number here" prompt="Enter the number of adopted Early Warning Systems" sqref="D39:D40 D42:D43 D45:D46 D48:D49 H39:H40 H42:H43 H45:H46 H48:H49 L39:L40 L42:L43 L45:L46 L48:L49 P39:P40 P42:P43 P45:P46 P48:P49" xr:uid="{00000000-0002-0000-0800-00000F000000}">
      <formula1>0</formula1>
      <formula2>9999999999</formula2>
    </dataValidation>
    <dataValidation type="list" allowBlank="1" showInputMessage="1" showErrorMessage="1" prompt="Select income source" sqref="E119:F119 R125 R123 R121 M125 M123 M121 I125 I123 I121 R119 M119 I119 E121:F121 E123:F123 E125:F125" xr:uid="{00000000-0002-0000-0800-000010000000}">
      <formula1>$K$143:$K$157</formula1>
    </dataValidation>
    <dataValidation type="list" allowBlank="1" showInputMessage="1" showErrorMessage="1" prompt="Please select the alternate source" sqref="G115 S115 S113 S111 S109 O113 O111 O109 K113 K111 K109 G113 G111 K115 G109 O115" xr:uid="{00000000-0002-0000-0800-000011000000}">
      <formula1>$K$143:$K$157</formula1>
    </dataValidation>
    <dataValidation type="list" allowBlank="1" showInputMessage="1" showErrorMessage="1" prompt="Select % increase in income level" sqref="F115 R115 R113 R111 R109 N113 N111 N109 J113 J111 J109 F113 F111 J115 F109 N115" xr:uid="{00000000-0002-0000-0800-000012000000}">
      <formula1>$E$172:$E$180</formula1>
    </dataValidation>
    <dataValidation type="list" allowBlank="1" showInputMessage="1" showErrorMessage="1" prompt="Select type of natural assets protected or rehabilitated" sqref="D93:D94 D96:D97 D99:D100 D102:D103 H93:H94 H96:H97 H99:H100 H102:H103 L96:L97 L99:L100 L102:L103 P96:P97 P99:P100 P102:P103 L93:L94 P93:P94" xr:uid="{00000000-0002-0000-0800-000013000000}">
      <formula1>$C$170:$C$177</formula1>
    </dataValidation>
    <dataValidation type="list" allowBlank="1" showInputMessage="1" showErrorMessage="1" prompt="Enter the unit and type of the natural asset of ecosystem restored" sqref="F93:F94 J96:J97 J99:J100 J102:J103 N96:N97 N99:N100 N102:N103 F102:F103 F99:F100 F96:F97 N93:N94 J93:J94" xr:uid="{00000000-0002-0000-0800-000014000000}">
      <formula1>$C$164:$C$167</formula1>
    </dataValidation>
    <dataValidation type="list" allowBlank="1" showInputMessage="1" showErrorMessage="1" prompt="Select targeted asset" sqref="E75:E80 I75:I80 M75:M80 Q75:Q80" xr:uid="{00000000-0002-0000-0800-000015000000}">
      <formula1>$J$169:$J$170</formula1>
    </dataValidation>
    <dataValidation type="list" allowBlank="1" showInputMessage="1" showErrorMessage="1" error="Select from the drop-down list" prompt="Select category of early warning systems_x000a__x000a_" sqref="E39:E40 Q45:Q46 Q48:Q49 Q42:Q43 Q39:Q40 E45:E46 E48:E49 I45:I46 M45:M46 E42:E43 I48:I49 I42:I43 I39:I40 M48:M49 M42:M43 M39:M40" xr:uid="{00000000-0002-0000-0800-000016000000}">
      <formula1>$D$167:$D$170</formula1>
    </dataValidation>
    <dataValidation type="list" allowBlank="1" showInputMessage="1" showErrorMessage="1" prompt="Select status" sqref="O37 S37 S35 S33 S31 S29 O35 O33 O31 O29 K35 K33 K31 K29 G37 G33 G31 G29 G35 K37" xr:uid="{00000000-0002-0000-0800-000017000000}">
      <formula1>$E$167:$E$169</formula1>
    </dataValidation>
    <dataValidation type="list" allowBlank="1" showInputMessage="1" showErrorMessage="1" sqref="E146:E147" xr:uid="{00000000-0002-0000-0800-000018000000}">
      <formula1>$D$15:$D$17</formula1>
    </dataValidation>
    <dataValidation type="list" allowBlank="1" showInputMessage="1" showErrorMessage="1" prompt="Select effectiveness" sqref="G133 S133 O133 K133" xr:uid="{00000000-0002-0000-0800-000019000000}">
      <formula1>$K$159:$K$163</formula1>
    </dataValidation>
    <dataValidation type="list" allowBlank="1" showInputMessage="1" showErrorMessage="1" prompt="Select a sector" sqref="F64:G64 R64:S64 N64:O64 J64:K64" xr:uid="{00000000-0002-0000-0800-00001A000000}">
      <formula1>$J$150:$J$158</formula1>
    </dataValidation>
    <dataValidation type="decimal" allowBlank="1" showInputMessage="1" showErrorMessage="1" errorTitle="Invalid data" error="Please enter a number between 0 and 9999999" prompt="Enter a number here" sqref="E20:G20 E26 I20:K20 Q20:S20 M26 I26 M20:O20 Q26"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1:G22 J21:K22 R21:S22 N21:O22"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1:E22 E66 I21:I22 M21:M22 M27 I27 Q21:Q22 E27 E54 E107 I54 M54 M56 I56 Q27 E56 Q56 I66 M66 Q66 Q107 M115 I115 M107 I107 E115 Q54 D64:E64 E109 E111 E113 I109 I111 I113 M109 M111 M113 Q109 Q111 Q113 Q115 P64:Q64 L64:M64 H64:I64" xr:uid="{00000000-0002-0000-0800-00001D000000}">
      <formula1>0</formula1>
      <formula2>100</formula2>
    </dataValidation>
    <dataValidation type="list" allowBlank="1" showInputMessage="1" showErrorMessage="1" prompt="Select programme/sector" sqref="F91 R91 N91 J91" xr:uid="{00000000-0002-0000-0800-00001E000000}">
      <formula1>$J$150:$J$158</formula1>
    </dataValidation>
    <dataValidation type="list" allowBlank="1" showInputMessage="1" showErrorMessage="1" prompt="Select changes in asset" sqref="F75:G80 R75:S80 N75:O80 J75:K80" xr:uid="{00000000-0002-0000-0800-00001F000000}">
      <formula1>$I$159:$I$163</formula1>
    </dataValidation>
    <dataValidation type="list" allowBlank="1" showInputMessage="1" showErrorMessage="1" prompt="Select response level" sqref="F73 R73 N73 J73" xr:uid="{00000000-0002-0000-0800-000020000000}">
      <formula1>$H$159:$H$163</formula1>
    </dataValidation>
    <dataValidation type="list" allowBlank="1" showInputMessage="1" showErrorMessage="1" prompt="Select geographical scale" sqref="E73 Q73 M73 I73" xr:uid="{00000000-0002-0000-0800-000021000000}">
      <formula1>$D$155:$D$157</formula1>
    </dataValidation>
    <dataValidation type="list" allowBlank="1" showInputMessage="1" showErrorMessage="1" prompt="Select project/programme sector" sqref="D73 Q29 Q31 Q33 Q35 Q37 M37 M35 M33 M31 M29 I29 I31 I33 I35 I37 E37 E35 E33 E31 E29 P73 L73 H73" xr:uid="{00000000-0002-0000-0800-000022000000}">
      <formula1>$J$150:$J$158</formula1>
    </dataValidation>
    <dataValidation type="list" allowBlank="1" showInputMessage="1" showErrorMessage="1" prompt="Select level of awarness" sqref="F66:G66 R66:S66 N66:O66 J66:K66" xr:uid="{00000000-0002-0000-0800-000023000000}">
      <formula1>$G$159:$G$163</formula1>
    </dataValidation>
    <dataValidation type="list" allowBlank="1" showInputMessage="1" showErrorMessage="1" prompt="Select scale" sqref="G58 S58 K58 O58" xr:uid="{00000000-0002-0000-0800-000024000000}">
      <formula1>$F$159:$F$162</formula1>
    </dataValidation>
    <dataValidation type="list" allowBlank="1" showInputMessage="1" showErrorMessage="1" prompt="Select scale" sqref="F131 Q58 M58 I58 E58 R37 R35 R33 R31 R29 N29 N31 N33 N35 N37 J37 J35 J33 J31 J29 F37 F35 F33 F31 F29 R131 N131 J131" xr:uid="{00000000-0002-0000-0800-000025000000}">
      <formula1>$D$155:$D$157</formula1>
    </dataValidation>
    <dataValidation type="list" allowBlank="1" showInputMessage="1" showErrorMessage="1" prompt="Select capacity level" sqref="G53 S53 K53 O53" xr:uid="{00000000-0002-0000-0800-000026000000}">
      <formula1>$F$159:$F$162</formula1>
    </dataValidation>
    <dataValidation type="list" allowBlank="1" showInputMessage="1" showErrorMessage="1" prompt="Select sector" sqref="F53 Q131 R53 R117 N117 J117 F117 R58 E131 S82:S87 P75:P80 O82:O87 L75:L80 K82:K87 H75:H80 G82:G87 D75:D80 J58 N58 I131 J53 N53 M131 F58" xr:uid="{00000000-0002-0000-0800-000027000000}">
      <formula1>$J$150:$J$158</formula1>
    </dataValidation>
    <dataValidation type="list" allowBlank="1" showInputMessage="1" showErrorMessage="1" error="Select from the drop-down list" prompt="Select type of hazards information generated from the drop-down list_x000a_" sqref="F26:F27 R26:R27 N26:N27 J26:J27" xr:uid="{00000000-0002-0000-0800-000028000000}">
      <formula1>$D$139:$D$146</formula1>
    </dataValidation>
    <dataValidation type="whole" allowBlank="1" showInputMessage="1" showErrorMessage="1" errorTitle="Please enter a number here" error="Please enter a number here" promptTitle="Please enter a number here" sqref="D29 D31 D33 D35 D37 H37 H35 H33 H31 H29 L29 L31 L33 L35 L37 P37 P35 P33 P31 P29" xr:uid="{00000000-0002-0000-0800-000029000000}">
      <formula1>0</formula1>
      <formula2>99999</formula2>
    </dataValidation>
    <dataValidation type="list" allowBlank="1" showInputMessage="1" showErrorMessage="1" errorTitle="Select from the list" error="Select from the list" prompt="Select hazard addressed by the Early Warning System" sqref="S38 G38 G41 G44 G47 K47 K44 K41 K38 O38 O41 O44 O47 S47 S44 S41" xr:uid="{00000000-0002-0000-0800-00002A000000}">
      <formula1>$D$139:$D$146</formula1>
    </dataValidation>
    <dataValidation type="list" allowBlank="1" showInputMessage="1" showErrorMessage="1" prompt="Select type" sqref="F56:G56 P58 L58 H58 D58 R56:S56 N56:O56 J56:K56" xr:uid="{00000000-0002-0000-0800-00002B000000}">
      <formula1>$D$151:$D$153</formula1>
    </dataValidation>
    <dataValidation type="list" allowBlank="1" showInputMessage="1" showErrorMessage="1" prompt="Select level of improvements" sqref="D91:E91 P91 L91 H91" xr:uid="{00000000-0002-0000-0800-00002C000000}">
      <formula1>$K$159:$K$163</formula1>
    </dataValidation>
    <dataValidation type="list" allowBlank="1" showInputMessage="1" showErrorMessage="1" prompt="Select type" sqref="G91 O91 S91 K91" xr:uid="{00000000-0002-0000-0800-00002D000000}">
      <formula1>$F$140:$F$144</formula1>
    </dataValidation>
    <dataValidation type="list" allowBlank="1" showInputMessage="1" showErrorMessage="1" error="Please select a level of effectiveness from the drop-down list" prompt="Select the level of effectiveness of protection/rehabilitation" sqref="G93:G94 R93:R94 R96:R97 R99:R100 R102:R103 O102:O103 O99:O100 O96:O97 O93:O94 K93:K94 K96:K97 K99:K100 K102:K103 G102:G103 G99:G100 G96:G97" xr:uid="{00000000-0002-0000-0800-00002E000000}">
      <formula1>$K$159:$K$163</formula1>
    </dataValidation>
    <dataValidation type="list" allowBlank="1" showInputMessage="1" showErrorMessage="1" error="Please select improvement level from the drop-down list" prompt="Select improvement level" sqref="F107:G107 R107:S107 N107:O107 J107:K107" xr:uid="{00000000-0002-0000-0800-00002F000000}">
      <formula1>$H$154:$H$158</formula1>
    </dataValidation>
    <dataValidation type="list" allowBlank="1" showInputMessage="1" showErrorMessage="1" prompt="Select adaptation strategy" sqref="G117 S117 O117 K117" xr:uid="{00000000-0002-0000-0800-000030000000}">
      <formula1>$I$165:$I$181</formula1>
    </dataValidation>
    <dataValidation type="list" allowBlank="1" showInputMessage="1" showErrorMessage="1" prompt="Select integration level" sqref="D129:S129" xr:uid="{00000000-0002-0000-0800-000031000000}">
      <formula1>$H$147:$H$151</formula1>
    </dataValidation>
    <dataValidation type="list" allowBlank="1" showInputMessage="1" showErrorMessage="1" prompt="Select state of enforcement" sqref="E133:F133 Q133:R133 M133:N133 I133:J133" xr:uid="{00000000-0002-0000-0800-000032000000}">
      <formula1>$I$140:$I$144</formula1>
    </dataValidation>
    <dataValidation type="list" allowBlank="1" showInputMessage="1" showErrorMessage="1" error="Please select the from the drop-down list_x000a_" prompt="Please select from the drop-down list" sqref="C16" xr:uid="{00000000-0002-0000-0800-000033000000}">
      <formula1>$J$151:$J$158</formula1>
    </dataValidation>
    <dataValidation type="list" allowBlank="1" showInputMessage="1" showErrorMessage="1" error="Please select from the drop-down list" prompt="Please select from the drop-down list" sqref="C13" xr:uid="{00000000-0002-0000-0800-000034000000}">
      <formula1>$C$160:$C$162</formula1>
    </dataValidation>
    <dataValidation type="list" allowBlank="1" showInputMessage="1" showErrorMessage="1" error="Select from the drop-down list" prompt="Select from the drop-down list" sqref="C15" xr:uid="{00000000-0002-0000-0800-000035000000}">
      <formula1>$B$160:$B$163</formula1>
    </dataValidation>
    <dataValidation type="list" allowBlank="1" showInputMessage="1" showErrorMessage="1" error="Select from the drop-down list" prompt="Select from the drop-down list" sqref="C14" xr:uid="{00000000-0002-0000-0800-000036000000}">
      <formula1>$B$166:$B$324</formula1>
    </dataValidation>
    <dataValidation allowBlank="1" showInputMessage="1" showErrorMessage="1" prompt="Enter the name of the Implementing Entity_x000a_" sqref="C12" xr:uid="{00000000-0002-0000-0800-000037000000}"/>
    <dataValidation type="list" allowBlank="1" showInputMessage="1" showErrorMessage="1" error="Select from the drop-down list._x000a_" prompt="Select overall effectiveness" sqref="G26:G27 K26:K27 O26:O27 S26:S27" xr:uid="{00000000-0002-0000-0800-000038000000}">
      <formula1>$K$159:$K$163</formula1>
    </dataValidation>
    <dataValidation allowBlank="1" showInputMessage="1" showErrorMessage="1" prompt="Please include number of institutions" sqref="P60 D60 H60 L60" xr:uid="{00000000-0002-0000-0800-000039000000}"/>
    <dataValidation type="list" allowBlank="1" showInputMessage="1" showErrorMessage="1" prompt="Select scale" sqref="G60 K60 O60 S60" xr:uid="{00000000-0002-0000-0800-00003A000000}">
      <formula1>"4: High capacity, 3: Medium capacity, 2: Low capacity, 1: No capacity"</formula1>
    </dataValidation>
    <dataValidation type="list" allowBlank="1" showInputMessage="1" showErrorMessage="1" prompt="Select scale" sqref="E60 I60 M60 Q60" xr:uid="{00000000-0002-0000-0800-00003B000000}">
      <formula1>"National, Local"</formula1>
    </dataValidation>
    <dataValidation type="list" allowBlank="1" showInputMessage="1" showErrorMessage="1" prompt="Select sector" sqref="R60" xr:uid="{00000000-0002-0000-0800-00003C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0" xr:uid="{00000000-0002-0000-0800-00003D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0" xr:uid="{00000000-0002-0000-0800-00003E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0" xr:uid="{00000000-0002-0000-0800-00003F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0" xr:uid="{00000000-0002-0000-0800-000040000000}">
      <formula1>"Training manuals, handbooks, technical guidelines"</formula1>
    </dataValidation>
    <dataValidation type="list" allowBlank="1" showInputMessage="1" showErrorMessage="1" prompt="Select level of awarness" sqref="F68:G68 J68:K68 N68:O68 R68:S68" xr:uid="{00000000-0002-0000-0800-000041000000}">
      <formula1>"5: Fully aware, 4: Mostly aware, 3: Partially aware, 2: Partially not aware, 1: Aware of neither"</formula1>
    </dataValidation>
    <dataValidation type="list" allowBlank="1" showInputMessage="1" showErrorMessage="1" prompt="Select level of awarness" sqref="F70:G70" xr:uid="{00000000-0002-0000-0800-000042000000}">
      <formula1>"Regional, National, Sub-national, Local"</formula1>
    </dataValidation>
    <dataValidation type="list" allowBlank="1" showInputMessage="1" showErrorMessage="1" errorTitle="Invalid data" error="Please enter a number between 0 and 100" sqref="I70 M70 Q70" xr:uid="{00000000-0002-0000-0800-000043000000}">
      <formula1>"Training manuals, Handbooks, Technical guidelines"</formula1>
    </dataValidation>
    <dataValidation type="list" allowBlank="1" showInputMessage="1" showErrorMessage="1" sqref="J70:K70 R70:S70 N70:O70" xr:uid="{00000000-0002-0000-0800-000044000000}">
      <formula1>"Regional, National, Sub-national, Local"</formula1>
    </dataValidation>
    <dataValidation type="list" allowBlank="1" showInputMessage="1" showErrorMessage="1" prompt="Select type" sqref="E333:F333 I333:J333 M333:N333 Q333:R333" xr:uid="{00000000-0002-0000-0800-000045000000}">
      <formula1>"Innovative practice, Innovative product, Innovative technology "</formula1>
    </dataValidation>
    <dataValidation type="list" allowBlank="1" showInputMessage="1" showErrorMessage="1" prompt="Select status" sqref="J331 N331 F331 R331" xr:uid="{00000000-0002-0000-0800-000046000000}">
      <formula1>"No innovative practices, Undertaking innovative practices, Completed innovation practices"</formula1>
    </dataValidation>
    <dataValidation type="list" allowBlank="1" showInputMessage="1" showErrorMessage="1" prompt="Select integration level" sqref="R329:S329 N329:O329" xr:uid="{00000000-0002-0000-0800-000047000000}">
      <formula1>"Innovation rolled out, Innovation accelerated, Innovation scaled-up, Innovation replicated"</formula1>
    </dataValidation>
    <dataValidation type="list" allowBlank="1" showInputMessage="1" showErrorMessage="1" prompt="Select integration level" sqref="P329 H329 L329" xr:uid="{00000000-0002-0000-0800-000048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29" xr:uid="{00000000-0002-0000-0800-000049000000}">
      <formula1>"Regional, National, Subnational, Community"</formula1>
    </dataValidation>
    <dataValidation type="list" allowBlank="1" showInputMessage="1" showErrorMessage="1" prompt="Select sector" sqref="Q331 E331 I331 M331" xr:uid="{00000000-0002-0000-0800-00004A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3 G333 O331 G331 K331 S331 K333 O333" xr:uid="{00000000-0002-0000-0800-00004B000000}">
      <formula1>"5: Very effective, 4: Effective, 3: Moderately effective, 2: Partially effective, 1: Ineffective"</formula1>
    </dataValidation>
    <dataValidation type="list" allowBlank="1" showInputMessage="1" showErrorMessage="1" prompt="Select integration level" sqref="I329 M329 Q329" xr:uid="{00000000-0002-0000-0800-00004C000000}">
      <formula1>"Regional, National, Sub-national, Community"</formula1>
    </dataValidation>
    <dataValidation type="list" allowBlank="1" showInputMessage="1" showErrorMessage="1" sqref="J329:K329" xr:uid="{00000000-0002-0000-0800-00004D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1 L331 P331" xr:uid="{00000000-0002-0000-0800-00004E000000}">
      <formula1>0</formula1>
      <formula2>999999999999</formula2>
    </dataValidation>
    <dataValidation type="list" allowBlank="1" showInputMessage="1" showErrorMessage="1" sqref="D329" xr:uid="{00000000-0002-0000-08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1" xr:uid="{00000000-0002-0000-0800-000050000000}">
      <formula1>0</formula1>
      <formula2>999999999999</formula2>
    </dataValidation>
    <dataValidation type="whole" allowBlank="1" showInputMessage="1" showErrorMessage="1" error="Please enter a number here" prompt="Enter number of key findings" sqref="D333 H333 L333 P333" xr:uid="{00000000-0002-0000-0800-000051000000}">
      <formula1>0</formula1>
      <formula2>999999999</formula2>
    </dataValidation>
    <dataValidation type="list" allowBlank="1" showInputMessage="1" showErrorMessage="1" errorTitle="Invalid data" error="Please enter a number between 0 and 100" prompt="Enter a percentage using the drop down menu" sqref="Q68 E68 I68 M68" xr:uid="{00000000-0002-0000-0800-000052000000}">
      <formula1>"20% to 39%, 40% to 60%, 61% to 80%"</formula1>
    </dataValidation>
    <dataValidation type="list" allowBlank="1" showInputMessage="1" showErrorMessage="1" prompt="Select integration level" sqref="F329:G329" xr:uid="{00000000-0002-0000-0800-000053000000}">
      <formula1>"Innovation rolled out,Innovation accelerated, Innovation scaled-up, Innovation replicated"</formula1>
    </dataValidation>
  </dataValidations>
  <hyperlinks>
    <hyperlink ref="B7" r:id="rId1" xr:uid="{00000000-0004-0000-0800-000000000000}"/>
  </hyperlinks>
  <pageMargins left="0.7" right="0.7" top="0.75" bottom="0.75" header="0.3" footer="0.3"/>
  <pageSetup paperSize="8" scale="36" fitToHeight="0" orientation="landscape" cellComments="asDisplayed"/>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4133</ProjectId>
    <ReportingPeriod xmlns="dc9b7735-1e97-4a24-b7a2-47bf824ab39e" xsi:nil="true"/>
    <WBDocsDocURL xmlns="dc9b7735-1e97-4a24-b7a2-47bf824ab39e">http://wbdocsservices.worldbank.org/services?I4_SERVICE=VC&amp;I4_KEY=TF069013&amp;I4_DOCID=090224b087c11594</WBDocsDocURL>
    <WBDocsDocURLPublicOnly xmlns="dc9b7735-1e97-4a24-b7a2-47bf824ab39e">http://pubdocs.worldbank.org/en/673171595923438489/4133-web-PPR-1-IDDI-Resilience-Project-24-7-2020.xlsx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3609AEB-BEC4-461A-9026-3B947A49C089}"/>
</file>

<file path=customXml/itemProps2.xml><?xml version="1.0" encoding="utf-8"?>
<ds:datastoreItem xmlns:ds="http://schemas.openxmlformats.org/officeDocument/2006/customXml" ds:itemID="{C91DE21E-D545-4362-B6DC-46E5C448D3C6}"/>
</file>

<file path=customXml/itemProps3.xml><?xml version="1.0" encoding="utf-8"?>
<ds:datastoreItem xmlns:ds="http://schemas.openxmlformats.org/officeDocument/2006/customXml" ds:itemID="{FB23D33F-53FF-4962-A784-F6F02DDBC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Risk Assesment</vt:lpstr>
      <vt:lpstr>ESP and GP Guidance notes</vt:lpstr>
      <vt:lpstr>ESP Compliance</vt:lpstr>
      <vt:lpstr>GP Compliance</vt:lpstr>
      <vt:lpstr>Rating</vt:lpstr>
      <vt:lpstr>Project Indicators</vt:lpstr>
      <vt:lpstr>Lessons Learned</vt:lpstr>
      <vt:lpstr>Results Tracker</vt:lpstr>
      <vt:lpstr>Financial Data</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2020-07-28T07:54:12Z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