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Uganda/PPR 4/"/>
    </mc:Choice>
  </mc:AlternateContent>
  <xr:revisionPtr revIDLastSave="0" documentId="8_{B3EEFB52-3DE7-4F69-BD75-14F9F517757F}" xr6:coauthVersionLast="46" xr6:coauthVersionMax="46" xr10:uidLastSave="{00000000-0000-0000-0000-000000000000}"/>
  <bookViews>
    <workbookView xWindow="-110" yWindow="-110" windowWidth="19420" windowHeight="10420" tabRatio="439"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55" i="15" l="1"/>
  <c r="AD32" i="15" l="1"/>
  <c r="AD33" i="15"/>
  <c r="AD34" i="15" l="1"/>
  <c r="V34" i="15" l="1"/>
  <c r="V55" i="15" l="1"/>
  <c r="N55" i="15"/>
  <c r="F55" i="15" l="1"/>
  <c r="N34" i="15" l="1"/>
  <c r="F33" i="15" l="1"/>
  <c r="F20" i="15"/>
  <c r="F34" i="15" l="1"/>
  <c r="AL42" i="15" l="1"/>
  <c r="AL2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Khaoula</author>
  </authors>
  <commentList>
    <comment ref="F12" authorId="0" shapeId="0" xr:uid="{00000000-0006-0000-0400-000001000000}">
      <text>
        <r>
          <rPr>
            <b/>
            <sz val="9"/>
            <color indexed="81"/>
            <rFont val="Tahoma"/>
            <family val="2"/>
          </rPr>
          <t>Khaoula:</t>
        </r>
        <r>
          <rPr>
            <sz val="9"/>
            <color indexed="81"/>
            <rFont val="Tahoma"/>
            <family val="2"/>
          </rPr>
          <t xml:space="preserve">
NB: All the text marked in red are the additional compliance risks and measures undertaken</t>
        </r>
      </text>
    </comment>
  </commentList>
</comments>
</file>

<file path=xl/sharedStrings.xml><?xml version="1.0" encoding="utf-8"?>
<sst xmlns="http://schemas.openxmlformats.org/spreadsheetml/2006/main" count="2500" uniqueCount="1187">
  <si>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</si>
  <si>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</si>
  <si>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</si>
  <si>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</si>
  <si>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</si>
  <si>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</si>
  <si>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</si>
  <si>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</si>
  <si>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</si>
  <si>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</si>
  <si>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</si>
  <si>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</si>
  <si>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</si>
  <si>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</si>
  <si>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</si>
  <si>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</si>
  <si>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</si>
  <si>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</si>
  <si>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</si>
  <si>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</si>
  <si>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</si>
  <si>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</si>
  <si>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</si>
  <si>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</si>
  <si>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</si>
  <si>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</si>
  <si>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</si>
  <si>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</si>
  <si>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</si>
  <si>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</si>
  <si>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</si>
  <si>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</si>
  <si>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</si>
  <si>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</si>
  <si>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</si>
  <si>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</si>
  <si>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</si>
  <si>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</si>
  <si>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</si>
  <si>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</si>
  <si>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</si>
  <si>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</si>
  <si>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</si>
  <si>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</si>
  <si>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</si>
  <si>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</si>
  <si>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</si>
  <si>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</si>
  <si>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</si>
  <si>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</si>
  <si>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</si>
  <si>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</si>
  <si>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</si>
  <si>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</si>
  <si>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</si>
  <si>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</si>
  <si>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</si>
  <si>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</si>
  <si>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</si>
  <si>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</si>
  <si>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</si>
  <si>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</si>
  <si>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</si>
  <si>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</si>
  <si>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</si>
  <si>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</si>
  <si>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</si>
  <si>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</si>
  <si>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</si>
  <si>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</si>
  <si>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</si>
  <si>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</si>
  <si>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</si>
  <si>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</si>
  <si>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</si>
  <si>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</si>
  <si>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</si>
  <si>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</si>
  <si>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</si>
  <si>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</si>
  <si>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</si>
  <si>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</si>
  <si>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</si>
  <si>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</si>
  <si>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</si>
  <si>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</si>
  <si>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</si>
  <si>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</si>
  <si>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</si>
  <si>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</si>
  <si>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</si>
  <si>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</si>
  <si>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</si>
  <si>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</si>
  <si>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</si>
  <si>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</si>
  <si>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</si>
  <si>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</si>
  <si>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</si>
  <si>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</si>
  <si>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</si>
  <si>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</si>
  <si>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</si>
  <si>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</si>
  <si>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</si>
  <si>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</si>
  <si>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</si>
  <si>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</si>
  <si>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</si>
  <si>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</si>
  <si>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</si>
  <si>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</si>
  <si>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</si>
  <si>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</si>
  <si>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</si>
  <si>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</si>
  <si>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</si>
  <si>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</si>
  <si>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</si>
  <si>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</si>
  <si>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</si>
  <si>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</si>
  <si>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</si>
  <si>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</si>
  <si>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</si>
  <si>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</si>
  <si>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</si>
  <si>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</si>
  <si>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</si>
  <si>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</si>
  <si>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</si>
  <si>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</si>
  <si>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</si>
  <si>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</si>
  <si>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</si>
  <si>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</si>
  <si>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</si>
  <si>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</si>
  <si>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</si>
  <si>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</si>
  <si>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</si>
  <si>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</si>
  <si>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</si>
  <si>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</si>
  <si>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</si>
  <si>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</si>
  <si>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</si>
  <si>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</si>
  <si>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</si>
  <si>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</si>
  <si>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</si>
  <si>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</si>
  <si>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</si>
  <si>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</si>
  <si>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</si>
  <si>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</si>
  <si>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</si>
  <si>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</si>
  <si>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</si>
  <si>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</si>
  <si>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</si>
  <si>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</si>
  <si>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</si>
  <si>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</si>
  <si>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</si>
  <si>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</si>
  <si>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</si>
  <si>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</si>
  <si>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</si>
  <si>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</si>
  <si>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</si>
  <si>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</si>
  <si>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</si>
  <si>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</si>
  <si>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</si>
  <si>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</si>
  <si>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</si>
  <si>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</si>
  <si>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</si>
  <si>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</si>
  <si>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</si>
  <si>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</si>
  <si>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</si>
  <si>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</si>
  <si>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</si>
  <si>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</si>
  <si>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</si>
  <si>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</si>
  <si>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</si>
  <si>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</si>
  <si>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</si>
  <si>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</si>
  <si>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</si>
  <si>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</si>
  <si>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</si>
  <si>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</si>
  <si>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</si>
  <si>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</si>
  <si>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</si>
  <si>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</si>
  <si>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</si>
  <si>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</si>
  <si>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</si>
  <si>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</si>
  <si>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</si>
  <si>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</si>
  <si>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</si>
  <si>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</si>
  <si>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</si>
  <si>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</si>
  <si>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</si>
  <si>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</si>
  <si>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</si>
  <si>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</si>
  <si>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</si>
  <si>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</si>
  <si>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</si>
  <si>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</si>
  <si>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</si>
  <si>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</si>
  <si>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</si>
  <si>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</si>
  <si>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</si>
  <si>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</si>
  <si>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</si>
  <si>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</si>
  <si>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</si>
  <si>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</si>
  <si>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</si>
  <si>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</si>
  <si>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</si>
  <si>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</si>
  <si>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</si>
  <si>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</si>
  <si>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</si>
  <si>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</si>
  <si>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</si>
  <si>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</si>
  <si>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</si>
  <si>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</si>
  <si>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</si>
  <si>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</si>
  <si>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</si>
  <si>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</si>
  <si>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</si>
  <si>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</si>
  <si>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</si>
  <si>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</si>
  <si>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</si>
  <si>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</si>
  <si>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</si>
  <si>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</si>
  <si>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</si>
  <si>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</si>
  <si>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</si>
  <si>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</si>
  <si>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</si>
  <si>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</si>
  <si>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</si>
  <si>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</si>
  <si>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</si>
  <si>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</si>
  <si>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</si>
  <si>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</si>
  <si>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</si>
  <si>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</si>
  <si>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</si>
  <si>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</si>
  <si>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</si>
  <si>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</si>
  <si>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</si>
  <si>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</si>
  <si>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</si>
  <si>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</si>
  <si>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</si>
  <si>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</si>
  <si>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</si>
  <si>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</si>
  <si>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</si>
  <si>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</si>
  <si>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</si>
  <si>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</si>
  <si>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</si>
  <si>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</si>
  <si>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</si>
  <si>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</si>
  <si>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</si>
  <si>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</si>
  <si>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</si>
  <si>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</si>
  <si>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</si>
  <si>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</si>
  <si>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</si>
  <si>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</si>
  <si>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</si>
  <si>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</si>
  <si>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</si>
  <si>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</si>
  <si>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</si>
  <si>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</si>
  <si>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</si>
  <si>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</si>
  <si>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</si>
  <si>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</si>
  <si>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</si>
  <si>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</si>
  <si>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</si>
  <si>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</si>
  <si>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</si>
  <si>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</si>
  <si>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</si>
  <si>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</si>
  <si>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</si>
  <si>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</si>
  <si>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</si>
  <si>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</si>
  <si>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</si>
  <si>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</si>
  <si>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</si>
  <si>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</si>
  <si>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</si>
  <si>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</si>
  <si>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</si>
  <si>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</si>
  <si>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</si>
  <si>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</si>
  <si>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</si>
  <si>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</si>
  <si>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</si>
  <si>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</si>
  <si>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</si>
  <si>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</si>
  <si>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</si>
  <si>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</si>
  <si>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</si>
  <si>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</si>
  <si>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</si>
  <si>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</si>
  <si>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</si>
  <si>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</si>
  <si>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</si>
  <si>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</si>
  <si>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</si>
  <si>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</si>
  <si>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</si>
  <si>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</si>
  <si>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</si>
  <si>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</si>
  <si>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</si>
  <si>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</si>
  <si>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</si>
  <si>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</si>
  <si>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</si>
  <si>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</si>
  <si>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</si>
  <si>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</si>
  <si>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</si>
  <si>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</si>
  <si>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</si>
  <si>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</si>
  <si>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</si>
  <si>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</si>
  <si>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</si>
  <si>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</si>
  <si>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</si>
  <si>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</si>
  <si>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</si>
  <si>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</si>
  <si>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</si>
  <si>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</si>
  <si>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</si>
  <si>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</si>
  <si>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</si>
  <si>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</si>
  <si>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</si>
  <si>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</si>
  <si>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</si>
  <si>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</si>
  <si>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</si>
  <si>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</si>
  <si>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</si>
  <si>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</si>
  <si>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</si>
  <si>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</si>
  <si>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</si>
  <si>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</si>
  <si>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</si>
  <si>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</si>
  <si>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</si>
  <si>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</si>
  <si>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</si>
  <si>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</si>
  <si>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</si>
  <si>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</si>
  <si>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</si>
  <si>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</si>
  <si>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</si>
  <si>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</si>
  <si>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</si>
  <si>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</si>
  <si>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</si>
  <si>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</si>
  <si>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</si>
  <si>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</si>
  <si>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</si>
  <si>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</si>
  <si>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</si>
  <si>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</si>
  <si>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</si>
  <si>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</si>
  <si>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</si>
  <si>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</si>
  <si>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</si>
  <si>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</si>
  <si>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</si>
  <si>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</si>
  <si>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</si>
  <si>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</si>
  <si>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</si>
  <si>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</si>
  <si>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</si>
  <si>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</si>
  <si>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</si>
  <si>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</si>
  <si>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</si>
  <si>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</si>
  <si>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</si>
  <si>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</si>
  <si>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</si>
  <si>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</si>
  <si>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</si>
  <si>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</si>
  <si>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</si>
  <si>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</si>
  <si>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</si>
  <si>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</si>
  <si>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</si>
  <si>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</si>
  <si>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</si>
  <si>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</si>
  <si>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</si>
  <si>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</si>
  <si>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</si>
  <si>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</si>
  <si>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</si>
  <si>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</si>
  <si>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</si>
  <si>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</si>
  <si>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</si>
  <si>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</si>
  <si>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</si>
  <si>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</si>
  <si>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</si>
  <si>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</si>
  <si>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</si>
  <si>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</si>
  <si>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</si>
  <si>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</si>
  <si>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</si>
  <si>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</si>
  <si>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</si>
  <si>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</si>
  <si>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</si>
  <si>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</si>
  <si>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</si>
  <si>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</si>
  <si>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</si>
  <si>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</si>
  <si>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</si>
  <si>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</si>
  <si>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</si>
  <si>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</si>
  <si>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</si>
  <si>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</si>
  <si>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</si>
  <si>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</si>
  <si>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</si>
  <si>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</si>
  <si>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</si>
  <si>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</si>
  <si>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</si>
  <si>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</si>
  <si>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</si>
  <si>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</si>
  <si>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</si>
  <si>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</si>
  <si>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</si>
  <si>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</si>
  <si>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</si>
  <si>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</si>
  <si>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</si>
  <si>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</si>
  <si>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</si>
  <si>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</si>
  <si>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</si>
  <si>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</si>
  <si>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</si>
  <si>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</si>
  <si>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</si>
  <si>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</si>
  <si>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</si>
  <si>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</si>
  <si>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</si>
  <si>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</si>
  <si>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</si>
  <si>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</si>
  <si>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</si>
  <si>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</si>
  <si>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</si>
  <si>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</si>
  <si>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</si>
  <si>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</si>
  <si>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</si>
  <si>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</si>
  <si>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</si>
  <si>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</si>
  <si>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</si>
  <si>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</si>
  <si>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</si>
  <si>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</si>
  <si>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</si>
  <si>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</si>
  <si>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</si>
  <si>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</si>
  <si>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</si>
  <si>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</si>
  <si>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</si>
  <si>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</si>
  <si>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</si>
  <si>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</si>
  <si>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</si>
  <si>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</si>
  <si>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</si>
  <si>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</si>
  <si>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</si>
  <si>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</si>
  <si>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</si>
  <si>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</si>
  <si>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</si>
  <si>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</si>
  <si>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</si>
  <si>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</si>
  <si>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</si>
  <si>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</si>
  <si>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</si>
  <si>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</si>
  <si>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</si>
  <si>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</si>
  <si>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</si>
  <si>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</si>
  <si>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</si>
  <si>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</si>
  <si>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</si>
  <si>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</si>
  <si>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</si>
  <si>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</si>
  <si>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</si>
  <si>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</si>
  <si>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</si>
  <si>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</si>
  <si>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</si>
  <si>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</si>
  <si>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</si>
  <si>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</si>
  <si>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</si>
  <si>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</si>
  <si>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</si>
  <si>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</si>
  <si>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</si>
  <si>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</si>
  <si>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</si>
  <si>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</si>
  <si>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</si>
  <si>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</si>
  <si>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</si>
  <si>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</si>
  <si>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</si>
  <si>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</si>
  <si>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</si>
  <si>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</si>
  <si>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</si>
  <si>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</si>
  <si>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</si>
  <si>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</si>
  <si>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</si>
  <si>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</si>
  <si>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</si>
  <si>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</si>
  <si>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</si>
  <si>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</si>
  <si>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</si>
  <si>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</si>
  <si>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</si>
  <si>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</si>
  <si>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</si>
  <si>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</si>
  <si>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</si>
  <si>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</si>
  <si>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</si>
  <si>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</si>
  <si>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</si>
  <si>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</si>
  <si>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</si>
  <si>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</si>
  <si>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</si>
  <si>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</si>
  <si>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</si>
  <si>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</si>
  <si>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</si>
  <si>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</si>
  <si>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</si>
  <si>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</si>
  <si>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</si>
  <si>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</si>
  <si>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</si>
  <si>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</si>
  <si>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</si>
  <si>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</si>
  <si>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</si>
  <si>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</si>
  <si>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</si>
  <si>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</si>
  <si>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</si>
  <si>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</si>
  <si>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</si>
  <si>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</si>
  <si>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</si>
  <si>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</si>
  <si>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</si>
  <si>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</si>
  <si>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</si>
  <si>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</si>
  <si>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</si>
  <si>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</si>
  <si>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</si>
  <si>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</si>
  <si>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</si>
  <si>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</si>
  <si>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</si>
  <si>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</si>
  <si>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</si>
  <si>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</si>
  <si>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</si>
  <si>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</si>
  <si>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</si>
  <si>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</si>
  <si>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</si>
  <si>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</si>
  <si>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</si>
  <si>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</si>
  <si>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</si>
  <si>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</si>
  <si>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</si>
  <si>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</si>
  <si>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</si>
  <si>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</si>
  <si>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</si>
  <si>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</si>
  <si>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</si>
  <si>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</si>
  <si>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</si>
  <si>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</si>
  <si>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</si>
  <si>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</si>
  <si>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</si>
  <si>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</si>
  <si>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</si>
  <si>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</si>
  <si>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</si>
  <si>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</si>
  <si>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</si>
  <si>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</si>
  <si>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</si>
  <si>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</si>
  <si>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</si>
  <si>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</si>
  <si>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</si>
  <si>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</si>
  <si>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</si>
  <si>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</si>
  <si>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</si>
  <si>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</si>
  <si>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</si>
  <si>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</si>
  <si>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</si>
  <si>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</si>
  <si>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</si>
  <si>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</si>
  <si>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</si>
  <si>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</si>
  <si>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</si>
  <si>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</si>
  <si>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</si>
  <si>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</si>
  <si>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</si>
  <si>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</si>
  <si>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</si>
  <si>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</si>
  <si>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</si>
  <si>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</si>
  <si>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</si>
  <si>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</si>
  <si>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</si>
  <si>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</si>
  <si>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</si>
  <si>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</si>
  <si>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</si>
  <si>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</si>
  <si>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</si>
  <si>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</si>
  <si>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</si>
  <si>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</si>
  <si>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</si>
  <si>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</si>
  <si>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</si>
  <si>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</si>
  <si>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</si>
  <si>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</si>
  <si>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</si>
  <si>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</si>
  <si>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</si>
  <si>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</si>
  <si>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</si>
  <si>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</si>
  <si>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</si>
  <si>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</si>
  <si>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</si>
  <si>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</si>
  <si>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</si>
  <si>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</si>
  <si>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</si>
  <si>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</si>
  <si>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</si>
  <si>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</si>
  <si>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</si>
  <si>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</si>
  <si>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</si>
  <si>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</si>
  <si>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</si>
  <si>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</si>
  <si>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</si>
  <si>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</si>
  <si>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</si>
  <si>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</si>
  <si>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</si>
  <si>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</si>
  <si>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</si>
  <si>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</si>
  <si>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</si>
  <si>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</si>
  <si>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</si>
  <si>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</si>
  <si>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</si>
  <si>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</si>
  <si>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</si>
  <si>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</si>
  <si>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</si>
  <si>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</si>
  <si>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</si>
  <si>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</si>
  <si>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</si>
  <si>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</si>
  <si>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</si>
  <si>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</si>
  <si>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</si>
  <si>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</si>
  <si>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</si>
  <si>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</si>
  <si>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</si>
  <si>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</si>
  <si>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</si>
  <si>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</si>
  <si>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</si>
  <si>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</si>
  <si>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</si>
  <si>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</si>
  <si>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</si>
  <si>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</si>
  <si>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</si>
  <si>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</si>
  <si>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</si>
  <si>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</si>
  <si>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</si>
  <si>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</si>
  <si>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</si>
  <si>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</si>
  <si>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</si>
  <si>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</si>
  <si>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</si>
  <si>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</si>
  <si>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</si>
  <si>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</si>
  <si>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</si>
  <si>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</si>
  <si>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</si>
  <si>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</si>
  <si>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</si>
  <si>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</si>
  <si>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</si>
  <si>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</si>
  <si>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</si>
  <si>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</si>
  <si>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</si>
  <si>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</si>
  <si>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</si>
  <si>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</si>
  <si>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</si>
  <si>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</si>
  <si>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</si>
  <si>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</si>
  <si>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</si>
  <si>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</si>
  <si>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</si>
  <si>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</si>
  <si>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</si>
  <si>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</si>
  <si>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</si>
  <si>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</si>
  <si>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</si>
  <si>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</si>
  <si>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</si>
  <si>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</si>
  <si>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</si>
  <si>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</si>
  <si>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</si>
  <si>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</si>
  <si>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</si>
  <si>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</si>
  <si>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</si>
  <si>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</si>
  <si>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</si>
  <si>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</si>
  <si>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</si>
  <si>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</si>
  <si>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</si>
  <si>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</si>
  <si>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</si>
  <si>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</si>
  <si>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May 1st, 2020 - April 30th, 2021</t>
  </si>
  <si>
    <t xml:space="preserve">ENHANCING RESILIENCE OF COMMUNITIES TO CLIMATE CHANGE THROUGH CATCHMENT BASED INTEGRATED MANAGEMENT OF WATER AND RELATED RESOURCES IN UGANDA </t>
  </si>
  <si>
    <t>The “Enhancing Resilience of Communities to Climate Change through Catchment Based Integrated Management of Wate and Related Resources in Uganda” Project was designed to support the Uganda’ Government efforts to implement Integrated Water Resources Management (IWRM) through Catchment Management Planning and increase the resilience of communities to the risk of floods and landslides in Maziba, Aswa and Awoja Catchments. The project is implemented by the Sahara and Sahel Observatory (OSS) and executed by the Ministry of Water and Environment (Uganda) in close collaboration with the GWP Eastern Africa and the Uganda Country Water Partnership (CWP).
The overall goal of the project is to increase the resilience of communities to the risk of floods and landslides of Awoja, Maziba and Aswa Catchments through promoting catchment based integrated, equitable and sustainable management of water and related resources. The Specific objectives of the project are to: 
• Increase the resilience of ecosystems by supporting the development and implementation of catchment based and community driven actions for sustainable management of natural systems including forests, wetlands, riverbanks and lakeshores in Awoja, Aswa and Maziba catchments
• Increase the resilience of agricultural landscapes by supporting stakeholders and communities in the development and implementation of sustainable water harvesting, soil bio-physical and flood control structures. 
• Increase resilience of other livelihood systems by promoting new and off-farm activities through facilitating credit and market access 
• Build the capacity of extension services and institutions at local, catchment, water management zone and national level to better support local stakeholders. Higher level capacity building to integrate climate change adaptation in national and sector-wide development plans and strategies. 
The project is multi-sectoral and multi-disciplinary and is being implemented in a very participatory and integrated manner right from the national level to the catchment, district and the community levels.</t>
  </si>
  <si>
    <t>UGA/RIE/Water/2015/1</t>
  </si>
  <si>
    <t>Sahara and Sahel Observatory (OSS)</t>
  </si>
  <si>
    <t>Regional Implementing Entiy</t>
  </si>
  <si>
    <t>Republic of Uganda</t>
  </si>
  <si>
    <t>Awoja catchment located in Kyoga Basin in the Eastern 
Aswa catchment located in Aswa Basin in the Northern 
Maziba catchment located in Kagera Basin in the South Western</t>
  </si>
  <si>
    <t>July 05, 2016</t>
  </si>
  <si>
    <t>November 20, 2016</t>
  </si>
  <si>
    <t>May 05, 2017</t>
  </si>
  <si>
    <t>November 2019</t>
  </si>
  <si>
    <t>May 05, 2021</t>
  </si>
  <si>
    <t>April 30, 2022</t>
  </si>
  <si>
    <t>http://www.oss-online.org/en/enhancing-resilience-communities-climate-change-through-catchment-based-integrated-management-water</t>
  </si>
  <si>
    <t>Dr. Callist Tindimugaya</t>
  </si>
  <si>
    <t>Callist.tindimugaya@mwe.go.ug
callist_tindimugaya@yahoo.co.uk</t>
  </si>
  <si>
    <t>March 09, 2017</t>
  </si>
  <si>
    <t>Mr. Keith Muhakanizi</t>
  </si>
  <si>
    <t>keith.muhakanizi@finance.go.ug</t>
  </si>
  <si>
    <t xml:space="preserve">Sahara and Sahel Obervatory </t>
  </si>
  <si>
    <t>boc@oss.org.tn</t>
  </si>
  <si>
    <t>Ministry of Water and Environment (MWE)</t>
  </si>
  <si>
    <t>mwe@mwe.go.ug</t>
  </si>
  <si>
    <t>Financial information PPR 1:  cumulative from project start to to 30 April 2018</t>
  </si>
  <si>
    <t xml:space="preserve">The disbursement to date amounts US $ 663,138 from May 2017 to April 2018 and represents 9% of the total funding. The Payments to date have reached US $96,549. They represent around 1.4 % of the Grant total amount. The commitments at the end of May 2018 amounted to US$ 40,498,01.   
The low disbursement can be explained by: (i) the difficulty in developing and finalizing acceptable documents required for the project entry into force stipulated by the Grant Agreement and the first disbursement, (ii) the under-staffing of project management unit, (iii) the organisation of the project launch workshops which payments has not yet been effective, (iv) the realisation of baseline studies in the three catchments, which are time consuming but low-financial value activities, in addition conducted by the Ministry staff (v) the long national procurement procedure and unsuccessful tender for equipment purchase has slowed down the implementation of the activities. Efforts are being made to bring project activities and the disbursement schedule in line with the project plan.
</t>
  </si>
  <si>
    <t>Estimated cumulative total disbursement as of to 30 April 2018</t>
  </si>
  <si>
    <t>Output 1.1.1 The existing catchment management planning guidelines revised to include aspects of climate change</t>
  </si>
  <si>
    <t> 0</t>
  </si>
  <si>
    <t>Output 1.1.2 The Catchment Management Plans (CMPs) of Awoja, Maziba and Aswa revised to address climate change issues</t>
  </si>
  <si>
    <t>Output 1.2.1 Nine (9) sub-catchment level community management structures, established and supported, in the 3 catchments (3 for Awoja, 3 for Maziba &amp; 3 for Aswa)</t>
  </si>
  <si>
    <t>Output 2.1.1 The most degraded areas vulnerable to intensive rainfall confirmed</t>
  </si>
  <si>
    <t>Output 2.1.2  Communities in 3 catchments supported to restore deforested and degraded land through afforestation</t>
  </si>
  <si>
    <t>Output 2.1.3 Improved cooking stoves  promoted  in the 3 catchments to reduce levels of forest degradation</t>
  </si>
  <si>
    <t>Output 2.1.4 Communities in 3 catchments supported to rehabilitate degraded wetlands</t>
  </si>
  <si>
    <t>Output 2.1.5 Communities in 3 catchments supported to  restore degraded river banks  and protect buffer zones</t>
  </si>
  <si>
    <t>0 </t>
  </si>
  <si>
    <t>Output 2.2.1 Communities in 3 catchments supported to harvest water and control floods</t>
  </si>
  <si>
    <t>Output 2.3.1 Revolving fund schemes introduced to diversify sources of income in 3 catchments</t>
  </si>
  <si>
    <t>Output 2.3.2 Alternative income generating activities-IGAs (Bee keeping, Eco-tourism, Zero grazing, Hand crafts etc.) supported</t>
  </si>
  <si>
    <t>Output 3.1.1 Capacities of  extension services and institutions at catchment level are strengthened  to support communities in Awoja, Aswa and Maziba  to undertake climate change adaptation activities</t>
  </si>
  <si>
    <t>Output 3.1.2 Three (3) Demonstration centers to facilitate experience sharing activities regarding ecosystems conservation, climate smart agriculture and alternative income generating activities established</t>
  </si>
  <si>
    <t>Output 3.2.1 Good practices and lessons that influence policies and practices documented</t>
  </si>
  <si>
    <t>Output 3.2.2 Key Government officials  integrate IWRM and CC in national and sectoral development plans</t>
  </si>
  <si>
    <t>4.1 Monitoring the Implementation of the Project</t>
  </si>
  <si>
    <t>Executing Entity Budget</t>
  </si>
  <si>
    <t xml:space="preserve"> Implementing Fees</t>
  </si>
  <si>
    <t>August 2019</t>
  </si>
  <si>
    <t>March 2019</t>
  </si>
  <si>
    <t>October 2019</t>
  </si>
  <si>
    <t>June 2018</t>
  </si>
  <si>
    <t>May 2019 </t>
  </si>
  <si>
    <t>May 2019</t>
  </si>
  <si>
    <t>December 2018</t>
  </si>
  <si>
    <t>April 2019</t>
  </si>
  <si>
    <t>Output 3.1.1 Capacities of extension services and institutions at catchment level are strengthened  to support communities in Awoja, Aswa and Maziba  to undertake climate change adaptation activities</t>
  </si>
  <si>
    <t>Decembre 2018</t>
  </si>
  <si>
    <t>4. 2 Executing Entity Budget</t>
  </si>
  <si>
    <t>Financial information PPR 2:  cumulative from project start to 30th April 2019</t>
  </si>
  <si>
    <t>Estimated cumulative total disbursement as of 30th April 2019</t>
  </si>
  <si>
    <t>The disbursement to date amounts US $ 663,138 from May 2017 to April 2019 and represents 9% of the total funding. The Payments to date have reached US $489,355.24. They represent around 6.8 % of the Grant total amount. The commitments at the end of May 2019 amounted to US$ 1 180,561.22 and US$ 228,037.17 has been paid up to end of April 2019.   
The low disbursement can be explained by: (i) the difficulty in developing and finalizing acceptable documents conditioning the first disbursement as stipulated by the Grant Agreement, that lasted 6 months (dated on October 2018), (ii) the long procurement process that in some cases requires specific clearances from Ministry of justice according to the national procurement regulations, (iii) the under-staffing of project management unit that  has been addressed recently, (iv) the delay in developing a detailed and updated action plan for the catchment level for a better planning of the activities. Efforts are being made to bring project activities and the disbursement schedule in line with the project plan. In fact one of the major corrective measures undertaken was the development of a commun Action plan with OSS support during the second supervsison missionto detail all the required steps to implement the activities. This action plan take into account the procurement delays and the contraints related to communities seasonal availability.</t>
  </si>
  <si>
    <t>Communities not being able to appreciate the issue of adopting other tree species from the eucalyptus</t>
  </si>
  <si>
    <t>Low</t>
  </si>
  <si>
    <t>Medium</t>
  </si>
  <si>
    <t>Lack of trust attributed to failures from the previous projects in the catchment</t>
  </si>
  <si>
    <t xml:space="preserve">This is being managed through trainings, capacity building and continuous sensitization of communities. 
Also a plan for sustainability of the project interventions has been developed and shared with the stakeholders.
</t>
  </si>
  <si>
    <t>High</t>
  </si>
  <si>
    <t xml:space="preserve">The lock down of the country due to the COVID 19 pandemic resulted in halting the project activities. </t>
  </si>
  <si>
    <t>Management risks</t>
  </si>
  <si>
    <t>Competing interests between different stakeholders regarding accessing and use of water and other natural resources</t>
  </si>
  <si>
    <t xml:space="preserve"> Medium</t>
  </si>
  <si>
    <t>Multi-stakeholders’ forum have been established to agree and understand how the different areas and stakeholders complement each other.</t>
  </si>
  <si>
    <t>High expectations by communities and local government for quick investments on the ground</t>
  </si>
  <si>
    <t xml:space="preserve">Awareness raising programs like stakeholder workshops, newspaper articles, IEC materials and Radio talk shows have been used to communicate the policy-practice and the deliverables of the project.
Community workshops and sensitization meetings have been conducted and Implementation has been initiated in many different catchments.
</t>
  </si>
  <si>
    <t>Mismatch between the catchment and administrative boundaries</t>
  </si>
  <si>
    <t xml:space="preserve">Catchment-based management structures and administrative structures have all been involved in the project activities.
</t>
  </si>
  <si>
    <t xml:space="preserve">Sectoral bias by various stakeholders </t>
  </si>
  <si>
    <t xml:space="preserve">Multi sectoral meetings have been held to allow for full participation by all stakeholders for implementation. This has been achieved through the trainings, stakeholder workshops, stakeholder forum meetings and steering committee meetings. </t>
  </si>
  <si>
    <t xml:space="preserve">Inadequate baseline data/resource potential </t>
  </si>
  <si>
    <t xml:space="preserve">Low technology adoption rate by communities </t>
  </si>
  <si>
    <t>Local communities with limited participation and willingness to promote project initiatives</t>
  </si>
  <si>
    <t>Collaboration amongst the relevant technical institutions</t>
  </si>
  <si>
    <t>Project resource capture</t>
  </si>
  <si>
    <t>Elite capture of the project</t>
  </si>
  <si>
    <t>Project financial management</t>
  </si>
  <si>
    <t>Delay in project implementation due to government bureaucracy, long and inefficient procurement processes.</t>
  </si>
  <si>
    <t>Water harvesting, storage and irrigation facilities may aggravate some diseases such as malaria</t>
  </si>
  <si>
    <t>Number of households trained</t>
  </si>
  <si>
    <t>Consultations has been conducted with local communities during the CMC'S meetings</t>
  </si>
  <si>
    <t>Community members that have encroached on natural resources such as riverbanks and wetlands will be asked to move out of the area. Such community members will lose their farm lands near river banks or in wetlands though such areas are public and supposed to be protected.</t>
  </si>
  <si>
    <t>The project will closely monitor the targeting of the project beneficiaries, particularly to assure that those people who have encroached on protected natural resources have access to the revolving fund and are involved in income generating activities.</t>
  </si>
  <si>
    <t>Consultations has been conducted with local communities during the CMC'S meetings and during the site visits with the consultants in charge of the action plan development</t>
  </si>
  <si>
    <t xml:space="preserve">Rehabilitated area of wetland and river bank buffer zones </t>
  </si>
  <si>
    <t>Reforested areas with selected species</t>
  </si>
  <si>
    <t>Number of sensitization sessions</t>
  </si>
  <si>
    <t xml:space="preserve">The project philosophy is mainly based on a high community involvement . In fact the restoration action plans has been developed with the involvement of the SCMC and other community members, thus all the activities and actions to be undertaken are owned by people in the target area. They are also participating in executing the reahabilitation actions.  This approach has ensured a good knowledge of the project risks and impacts. </t>
  </si>
  <si>
    <t xml:space="preserve">Delibarate efforts have been made to involve women, youth and elderly in the activities carried out so far.
The SCMCs formed have a good representation of women, elderly and youth.
All community workshops and meetings have actively attended by women.
The groups that have been trained in cookstove production are 90% composed of women and these have been empowered with a skill to produce cookstoves in the communities. 
Although most households and property is owned by the men and decisions are made by men, a deliberate effort has been made to sensitise the women and men during distribution of tree seedlings to inform them that the seedings are for the family so that they can accept the women to plant them in their land. 
</t>
  </si>
  <si>
    <t xml:space="preserve">The establishment of the Catchment Management Committees and their involvement in the selection of the most vulnerable sites to CC and related hazards is one of the positive lessons learned. This approach has ensured the mobilization and willingness of the communities in  the execution of sensitive actions in particular the afforestation and  the restoration of wetlands and riverbanks. </t>
  </si>
  <si>
    <t>This section will be filled in after the completion of best practice report.</t>
  </si>
  <si>
    <t>The Catchment-based Water Management approach adopted in this project is in line with thae n atinal stategies and could easily be replicated in other sub-catchments and aslo in the fourth WMZ. In addition the Action plans developed to restore and rehabilitate the degraded ecosystems could be used for other areas and to mobilize additionnal funds under other projects.
More details will be provided in the next PPR.</t>
  </si>
  <si>
    <t>Could be considered as one of the most successful aspects for the restoration and rehabilitation actions on wetland, river bank, water harvesting and flood control structures: Given the difficulty of developing and implementing restoration action plans without community participation and the reluctance of some communities to stop certain practices on wetlands and riverbanks despite the illegal nature of these activities, there is a need to raise awareness, train and involve communities to undertake restoration actions and to provide political support and raise awareness among local leaders of the need to protect wetlands and riverbanks.</t>
  </si>
  <si>
    <t>• Train trainers, thus creating a critical mass of trainers to prioritize adaptation actions and scale up project achievements; 
• Establish demonstration centres to build capacity and raise awareness on IWRM and climate change adaptation, ensuring dissemination of knowledge beyond the project period.</t>
  </si>
  <si>
    <t>More details will be provided in the next PPR.</t>
  </si>
  <si>
    <r>
      <rPr>
        <b/>
        <u/>
        <sz val="11"/>
        <color rgb="FFFF0000"/>
        <rFont val="Calibri"/>
        <family val="2"/>
        <scheme val="minor"/>
      </rPr>
      <t>Core Indicator</t>
    </r>
    <r>
      <rPr>
        <sz val="11"/>
        <color rgb="FFFF0000"/>
        <rFont val="Calibri"/>
        <family val="2"/>
        <scheme val="minor"/>
      </rPr>
      <t xml:space="preserve"> 4.2: Assets produced, developed, improved or strengthened</t>
    </r>
  </si>
  <si>
    <t>2: Physical asset (produced/improved/strenghtened)</t>
  </si>
  <si>
    <r>
      <rPr>
        <b/>
        <u/>
        <sz val="11"/>
        <color rgb="FFFF0000"/>
        <rFont val="Calibri"/>
        <family val="2"/>
        <scheme val="minor"/>
      </rPr>
      <t>Core Indicator</t>
    </r>
    <r>
      <rPr>
        <sz val="11"/>
        <color rgb="FFFF0000"/>
        <rFont val="Calibri"/>
        <family val="2"/>
        <scheme val="minor"/>
      </rPr>
      <t xml:space="preserve"> 5.1: Natural Assets protected or rehabilitated</t>
    </r>
  </si>
  <si>
    <t>Objective: To increase the resilience against the risk of flood and landslides of Awoja, Maziba and Aswa Catchments through promoting catchment based integrated, equitable and sustainable management of land and water resources</t>
  </si>
  <si>
    <t xml:space="preserve">• Improved integrity of natural resources (land, water, forests, wetlands, and riverbanks) – Proportion of natural estate restored. 
• Proportion of households with improved resilience to cliame related hazards  (floods and landslides)
</t>
  </si>
  <si>
    <t>• From 1970 to date, 57, 93 and 48 landslides have occurred in Maziba, Awoja and Aswa catchments respectively. 
• From 1990 to-date, 35, 52 and 43 flood events have occurred in Maziba, Awoja and Aswa catchments respectively.
• There is increased vulnerability to those risks due to degradation of riverbanks, wetlands and forests, less water infiltration and increased superficial runoff.</t>
  </si>
  <si>
    <t xml:space="preserve">• Integrity of targeted natural resources improved by at least 50%
• 50% of targeted households develop climate resilience to climate change impacts by 2020 
Natural resources restored by 10% in the project areas by 2020 
</t>
  </si>
  <si>
    <t xml:space="preserve">Component 1: Establishing Frameworks for Climate Resilient Catchment Management in Awoja, Aswa and Maziba catchments </t>
  </si>
  <si>
    <t>Outcome 1.1 Comprehensive catchment planning system that integrates issues of climate change  established and tested in  Awoja, Aswa and Maziba</t>
  </si>
  <si>
    <t xml:space="preserve">Comprehensive catchment  management plans for Awoja, Aswa and Maziba catchments developed and operational </t>
  </si>
  <si>
    <t xml:space="preserve">• Catchment management structures exist in Maziba, Awoja and Northern part of Aswa catchments but are not fully functional
• Awoja and Maziba have non-functional structures at catchment and sub-catchment and no structures at micro -catchment level exist 
</t>
  </si>
  <si>
    <t>Three (3) fully functional Catchment management structures for the 3 target catchments are in place.</t>
  </si>
  <si>
    <t>Revised guidelines for Catchment Management Planning that integrate climate change issues in place</t>
  </si>
  <si>
    <t xml:space="preserve">• Existing CMP guidelines do not have a component on integration of climate change issues in CMPs. </t>
  </si>
  <si>
    <t xml:space="preserve">• Revised CMP guidelines in place
• 500 copies of revised guidelines
• 8 workshops held
</t>
  </si>
  <si>
    <t>Comprehensive catchment  management plans for Awoja, Aswa and Maziba catchments that integrate climate change issues  in place</t>
  </si>
  <si>
    <t>• Climate change issues not incorporated in the existing CMPs of Awoja and Maziba catchments.</t>
  </si>
  <si>
    <t xml:space="preserve">• 3 CMPs for Awoja and Maziba revised 700 copies of revised CMPs
• 6 workshops held
</t>
  </si>
  <si>
    <t xml:space="preserve">Outcome 1.2 Awoja Aswa and Maziba catchments managed by appropriate water and climate governance structures </t>
  </si>
  <si>
    <t>Appropriate catchment  management structures for Awoja, Aswa and Maziba catchments strengthened and functional</t>
  </si>
  <si>
    <t>• Interim structures exist</t>
  </si>
  <si>
    <t>Fully functioning structures by end 2017</t>
  </si>
  <si>
    <t xml:space="preserve"> Output 1.2.1 Nine (9) sub-catchment level community management structures, established and supported, in the 3 catchments (3 for Awoja, 3 for Maziba &amp; 3 for Aswa).</t>
  </si>
  <si>
    <t>• No. of gender balanced functional sub catchment and micro-catchment Committees, Fora and Secretariats established/ strengthened</t>
  </si>
  <si>
    <t xml:space="preserve">• No structures at catchment, sub-catchment and micro -catchment level in the targeted sites except for Aswa  which has a sub-catchment structure; </t>
  </si>
  <si>
    <t xml:space="preserve">All the Catchment committees, Fora and Secretariats established/strengthened in the three catchments and the 9 target sub-catchments and Micro-catchments within the sub-catchments  </t>
  </si>
  <si>
    <t>Component 2 Implementing concrete adaptation actions for resilient and sustained ecosystems, agriculture and other livelihood systems</t>
  </si>
  <si>
    <t>Outcome 2.1  Resilience of ecosystems services of forests, wetlands and riverbanks to climate change impacts enhanced</t>
  </si>
  <si>
    <t>• No. of natural systems  with improved resilience/Area of degraded ecosystems (forests, wetlands, river banks) restored</t>
  </si>
  <si>
    <t xml:space="preserve">• Ecological systems have low resilience. About 1,161,806 hectares of Communal and private forestlands in Uganda are degraded. 
• The total area of degraded wetlands in Maziba is 386.3 ha (58%), Awoja 7,000 ha and Aswa 5,800ha. i.e 13,186.3 ha in the entire project area.  
• Total area of degraded river banks (Statistics not available) 
</t>
  </si>
  <si>
    <t>• At least two ecological systems improved their resilience by 2020</t>
  </si>
  <si>
    <t xml:space="preserve">• Map of each catchment  indicating the specific degraded areas vulnerable to intensive rainfall </t>
  </si>
  <si>
    <t xml:space="preserve">• The size and specific location of degraded areas of forest, wetlands and riverbanks vulnerable to intensive rainfall in the 3 catchments are not mapped. </t>
  </si>
  <si>
    <t xml:space="preserve">• In each catchment, an area of forest, wetland and riverbank defined   as most vulnerable to intensive rainfall, risk of flooding and landslides.
• A detailed baseline report 
</t>
  </si>
  <si>
    <t xml:space="preserve">• Survival rate of seedlings. 
• Number of people/ households trained 
• Area (ha) of forest restored. 
</t>
  </si>
  <si>
    <t xml:space="preserve">• Tree nurseries exit but they are privately owned with low production and technical capacities.
• Inadequate knowledge, skills and capacity  for  afforestation/restoration  activities in the catchments  
• About 1,161,806 hectares of Communal and private forests in Uganda are degraded. 
</t>
  </si>
  <si>
    <t xml:space="preserve">•   At least 9 tree  nurseries supported to produce1,200,000 seedlings 
• At least 180 (72 Women and 98 Men) people trained 
• At least 10,000 households trained
• 1000 ha restored
</t>
  </si>
  <si>
    <t xml:space="preserve">• Number of Community women groups producing and marketing stoves 
• Number of households trained 
• Number of households using improved cook stoves  
</t>
  </si>
  <si>
    <t xml:space="preserve">• A Limited number of households are using improved cooking stoves.
• High rate of tree cutting for fuelwood leading to land degradation 
</t>
  </si>
  <si>
    <t xml:space="preserve">•  18 groups are supported to produce 8000  stoves  
• At least 3600 households trained in the installation and use of improved cooking stoves.
• At least 3600 households have acquired and are using improved cook stoves 
</t>
  </si>
  <si>
    <t xml:space="preserve">• Number of degraded wetlands restored. 
• Hectares of degraded wetlands restored (regenerated /Un disturbed)
•  Number of households trained 
</t>
  </si>
  <si>
    <t xml:space="preserve">• Wetland degradation is rampant due to encroachment and overexploitation of wetland resources.
• Limited expertise in wetland restoration activities. 
• No  individual wetland restoration action plans for degraded  wetlands 
</t>
  </si>
  <si>
    <t xml:space="preserve">• 300 ha restored.
• 1800 households trained of which 50% are women. 
• At least 12 individual wetland restoration action plans (4 per catchment) developed and implemented for 12 wetlands in the 3 catchments.
</t>
  </si>
  <si>
    <t xml:space="preserve">• Number of hectares  of restored  un disturbed/not eroded
• Number of Km of river bank boundary marked .  
• Number of  community members  trained 
</t>
  </si>
  <si>
    <t xml:space="preserve">• The National Environment regulations on management of riverbanks and lakeshores 2000 are in existence but are not enforced in the catchments. </t>
  </si>
  <si>
    <t xml:space="preserve">• 320 ha stabilized and restored
• 200 Km boundary put in place
• At least 540 community members 50% of which are women trained 
</t>
  </si>
  <si>
    <t>Outcome 2.2 Resilience of agricultural landscapes to climate change impacts enhanced</t>
  </si>
  <si>
    <t xml:space="preserve">• Area  of agricultural landscapes less susceptible  to floods  and landslides </t>
  </si>
  <si>
    <t>• There is high degradation of agricultural landscapes, which increases their vulnerability to climate change impacts.</t>
  </si>
  <si>
    <t>• At least 400ha of land of agricultural land with biophysical and water harvesting structures in place.</t>
  </si>
  <si>
    <t xml:space="preserve">• Number  of households trained in flood management
• Number of flood control structures constructed 
• Number of trainings on water harvesting and flood management 
</t>
  </si>
  <si>
    <t xml:space="preserve">• Households use traditional flood management techniques. 
• The flood control is done using ineffective and rudimentary methods
</t>
  </si>
  <si>
    <t xml:space="preserve">• At least 2,000 households trained 
• 1000 Km  of biophysical structures in place At least 18 Community workshops and 36 training meetings 
• At least 6 radio talk shows to sensitize communities on biophysical structures held 
</t>
  </si>
  <si>
    <t>Outcome 2.3 Resilience of livelihood systems to climate change impacts enhanced by providing alternative income generating opportunities</t>
  </si>
  <si>
    <t xml:space="preserve">• Percentage of households  with improved livelihoods and undertaking  resilient alternative   income generating  activities
• Percentage change in livelihoods of beneficiary households
</t>
  </si>
  <si>
    <t xml:space="preserve">• 19.7%  of households are estimated to suffer from food insecurity
• Communities have limited alternative income sources and are overexploiting natural resources. 
</t>
  </si>
  <si>
    <t xml:space="preserve">• The  percentage of food insecure households is reduced to 10%  
• 2400 vulnerable households have improved livelihoods 
• At least incomes of 70% of participating farmers have improved  
</t>
  </si>
  <si>
    <t xml:space="preserve">• No. of sensitization meetings and workshops on revolving fund held
• No. of community groups trained and prepared to access the revolving fund
• No. of SACCOs branches formed and managing the revolving fund.
• No. of community members benefiting from the revolving fund 
• Rates of return of the revolving fund
</t>
  </si>
  <si>
    <t xml:space="preserve">• The communities have limited access to and Knowledge on management of revolving fund schemes is inadequate. 
• There is no revolving fund solely focused on natural resources management (IWRM and CC adaptation). 
</t>
  </si>
  <si>
    <t xml:space="preserve">• At least 9 community groups (3 per catchment) trained 27community trainings 
• At least 3,000 HH are accessing the revolving fund 
• About 80% rates of return on investment 
</t>
  </si>
  <si>
    <t>Output 2.3.2 Alternative income generating activities-IGAs (bee keeping, tourism, Hand crafts etc.) supported</t>
  </si>
  <si>
    <t xml:space="preserve">• Number of households trained in different IGAs </t>
  </si>
  <si>
    <t xml:space="preserve">• Communities have limited knowledge and skills on business planning for various income generating activities </t>
  </si>
  <si>
    <t>• At least  2,400 HH trained (20 trainings each of 30 participants per year with at least  2 trainings per sub-catchment)</t>
  </si>
  <si>
    <t>Component 3: Building climate change adaptive capacities of  institutions and communities and knowledge management</t>
  </si>
  <si>
    <t>Outcome 3.1 Adaptive capacity of communities and other stakeholders to climate change impacts strengthened</t>
  </si>
  <si>
    <t>• Percentage of targeted communities undertaking climate change adaptation actions.</t>
  </si>
  <si>
    <t>• Adaptive capacities of the Communities in the target areas are very low.</t>
  </si>
  <si>
    <t xml:space="preserve">Adaptive capacity of at least 60% target communities to climate change impacts have been strengthened.  </t>
  </si>
  <si>
    <t xml:space="preserve">• Number of Training of Trainers (TOT) workshops held
• Number of trainers trained
• Number of dissemination workshops organized 
</t>
  </si>
  <si>
    <t>• The communities in the three catchments have inadequate capacity in climate change adaptation strategies</t>
  </si>
  <si>
    <t>At least- 14 TOT workshops conducted  90 microcatchment level dissemination workshops in 3 years (10 community meetings per sub catchment)</t>
  </si>
  <si>
    <t>Output 3.1.2 Three (3) Demonstration centers to facilitate experience sharing activities regarding ecosystems conservation, control of floods and landslides and alternative income generating activities established</t>
  </si>
  <si>
    <t xml:space="preserve">• Number of demonstration centers set up 
• Number of committee members trained in the management of interventions at the demo centers
• Plots for key climate change adaptation  interventions established and well maintained
</t>
  </si>
  <si>
    <t xml:space="preserve">• Demonstration centers are non-existent in the catchments. </t>
  </si>
  <si>
    <t xml:space="preserve">One Demonstration centre set up in each of the 3 catchments
• At least 5  trainings in key interventions conducted at each center 
• At least 4 plots established at each demonstration centre
</t>
  </si>
  <si>
    <t xml:space="preserve">Outcome 3. 2 Demonstrating and developing mechanisms to integrate climate change adaptation and implementation </t>
  </si>
  <si>
    <t xml:space="preserve">• Good practices and lessons from the project are documented and influence policy Number of development plans incorporating climate change resilience issues </t>
  </si>
  <si>
    <t xml:space="preserve">• No documented experiences and practices to influence planning and policy on climate change mitigation.  </t>
  </si>
  <si>
    <t>By the end of the project lessons and best practices are documented, shared and influence local and central government planning and policy</t>
  </si>
  <si>
    <t xml:space="preserve">• Number of lessons learnt and best practice documents produced 
• Number of exchange visits between the catchments and the training centers organized 
</t>
  </si>
  <si>
    <t xml:space="preserve">• No documentation of lessons learnt and best practices in climate change adaptation. </t>
  </si>
  <si>
    <t xml:space="preserve">• At least 3 documents with lessons learned and best practices from the project documented  (i.e. policy briefs, brochures, media articles etc) 
• At least 2 study tours per catchment organized
</t>
  </si>
  <si>
    <t xml:space="preserve">• Number of trainings conducted
• Number of Government staff trained
• Number of  National and Sectoral plans for integrating IWRM and CC adaptation issues
• A scaling up strategy developed 
</t>
  </si>
  <si>
    <t xml:space="preserve">• The capacity of Key Government Officials to integrate IWRM and CC into National and sectoral plans is inadequate. 
• The IWRM and CC issues are not integrated in existing National and sectoral development plans.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</si>
  <si>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</si>
  <si>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Project Management and M&amp;E</t>
  </si>
  <si>
    <t>• Number of Project launching workshops held in the catchments.</t>
  </si>
  <si>
    <t>4 Project launching workshops (1 national and 3 catchment levels)</t>
  </si>
  <si>
    <t xml:space="preserve">• Baseline
• Mid-term evaluation
• Final evaluation
</t>
  </si>
  <si>
    <t>MTE was conducted on October by an independent expert.
MTE report has been shared with AF Sec</t>
  </si>
  <si>
    <t xml:space="preserve">• Degraded areas for restoration (Forests, wetlands and riverbanks) have all been identified, verified and comfirmed for implementation.
• Procurement of consultancy services to spearhead the development and implementation of restoration action plans has been completed and implementation has commenced. 
</t>
  </si>
  <si>
    <t xml:space="preserve">• 3 gender balanced functional Catchment Management Committees established and strengthened. 
• 9 gender balanced Sub Catchment Management Committees established 
</t>
  </si>
  <si>
    <t xml:space="preserve">• 3 catchment management committees are fully functional </t>
  </si>
  <si>
    <t xml:space="preserve">• The Final Revised CMP Guidelines and Popular version have been produced.
• 500 (Maziba 100, Awoja 100, Aswa 100 and Center 200) copies of the revised guidelines were produced.
• 4 disserminaion workshops (1 at the center and 3 in each catchment) were successfully held.
</t>
  </si>
  <si>
    <t xml:space="preserve">• Three (3) fully functional Catchment management structures for the 3 target catchments are functional
• Nine (9) sub catchment management structures for the 9 target micro catchments are functional
</t>
  </si>
  <si>
    <t xml:space="preserve">• Various consultancy services have been procured to spearhead the restoration activities in the 3 catchments.
• Communities in the identified areas have been sensitized and trained about the restoration activities.
</t>
  </si>
  <si>
    <t>The output 1.1.1 and 1.1.2 has been using the exiting information from the Catchment Management Guidelines developed under a World Bank Project ended in 2018. The output 1.1.1 will use the data for development of popular versions of these guidelines and their dissemination, while output 1.1.2 will improve them by including the CC dimension in the catchment management plans.</t>
  </si>
  <si>
    <t>Yes, during the preparation of the project/programme's first submission as a full proposal an initial gender analysis was conducted (Annex VI of the full proposal)</t>
  </si>
  <si>
    <t>Yes, the results framework include gender-responsive indictors broken down at the output level</t>
  </si>
  <si>
    <t>Output 1.2.1 Nine (9) sub-catchment level community management structures, established and supported, in the 3 catchments (3 for Awoja, 3 for Maziba &amp; 3 for Aswa</t>
  </si>
  <si>
    <t>Output</t>
  </si>
  <si>
    <t>No. of gender balanced functional sub catchment and micro-catchment Committees, Fora and Secretariats established/ strengthened</t>
  </si>
  <si>
    <t>All the Catchment committees, Fora and Secretariats established/strengthened in the three catchments and the 9 target sub-catchments and Micro-catchments within the sub-catchments</t>
  </si>
  <si>
    <t>Output 2.1.2 Communities in 3 catchments supported to restore deforested and degraded land through afforestation</t>
  </si>
  <si>
    <t>Number of people/ households trained</t>
  </si>
  <si>
    <t>At least 180 (72 Women and 98 Men) people trained</t>
  </si>
  <si>
    <t xml:space="preserve">Satisfactory </t>
  </si>
  <si>
    <t>Output 2.1.3 Improved cooking stoves promoted in the 3 catchments to reduce levels of forest degradation</t>
  </si>
  <si>
    <t>Number of Community women groups producing and marketing stoves
Number of households trained
Number of households using improved cook stoves</t>
  </si>
  <si>
    <t>18 groups are supported to produce 8000 stoves
At least 3600 households trained in the installation and use of improved cooking stoves.
At least 3600 households have acquired and are using improved cook stoves</t>
  </si>
  <si>
    <t>1800 households trained of which 50% are women</t>
  </si>
  <si>
    <t>Output 2.1.5 Communities in 3 catchments supported to restore degraded river banks and protect buffer zones</t>
  </si>
  <si>
    <t>Number of community members trained</t>
  </si>
  <si>
    <t>At least 540 community members 50% of which are women trained</t>
  </si>
  <si>
    <t>YES, this arrangement has been effective during the reporting period through the appointment of the recruited staff with GP monitoring specified in the job decsription sheets</t>
  </si>
  <si>
    <t>No, during the reporting period no capacity gaps affecting GP compliance has been identified</t>
  </si>
  <si>
    <t>Estimated cumulative total disbursement as of 30th April 2020</t>
  </si>
  <si>
    <t>Financial information PPR 3:  cumulative from project start to 30th April 2020</t>
  </si>
  <si>
    <t>The expenditures OSS records on the PPR are the audited ones, so the reported values are related to the end of April 2020 and this explains part of the unspent budget. Also, it is important to notice that various activities planned for the reporting period has been executed and their deliverables already finalized, however their payment is not yet done (e.g. Output 1.1.1, Output 1.1.2. and Output 3.1.1). 
The expenditure rate to date is explained by the following: 
• The disbursement to date from the Adaptation fund to OSS amounts US $ 6 300 000 (US $ 5 850 000 for project execution and US $ 450 000 as implementing fees).
• The disbursement to date from OSS to GoU amounts US $ 2 133 111 and represents 30 % of the total funding. The undisbursed amount is US $ 3 716 889.
• The Payments made by the GoU to date (end April 2020) are around US $ 1 419 717. They represent around 20 % of the Grant total amount. The expenditure balance is US $ 713 394.
• The unspent balance from the previous years: (5 850 000 – 1 419 717) = US $ 4 430 283 (includes undisbursed amount from OSS to the GoU and the expenditure balance in the project national account). 
===&gt; The commitments at the end of April 2020 amounted to US $ 3,831,490 including twelve framework contracts to be used to procure inputs and tools to implement the concrete restoration action that have also been signed for around US $ 2 040 000 and around US $ 570 000 for procuring seedlings under PPPs. In addition and as a major planned expense, the revolving fund amounting around US $ 700,000 will be disbursed in the next semester. Finally, demonstrations plots for US $ 240 000 and cookstoves activity with woman groups for US $ 100 000 are ongoing and payments are expected by February 2021. 
Given the financial status presented above a request for extension is planned and will be submitted in due time according to AF policy. Following the third supervision mission, the Executing Entity has also expressed the need of extension to achieve the project objectives.
The current disbursement rate can be explained by: (i) the challenges in delivering some procured goods due to COVID 19 lockdown and thus the invoice payments has been delayed, (ii) the long procurement process that in some cases requires specific clearances from Ministry of justice according to the national procurement regulations, (iii) to ensure the traceability of all climate funds disbursement requests are channeled through the ministry of finance and accordingly all the payment are made following the national regulations that are sometimes time-consuming. Efforts are being made to bring project activities and the disbursement schedule in line with the project plan. In fact, one of the major corrective measures undertaken was the use of the framework contracts that will allow saving time in the procurement process and decentralizing the procurements which are done both at the center and the catchments levels in order to speed up the process.</t>
  </si>
  <si>
    <t>December  2020</t>
  </si>
  <si>
    <t>February 2021</t>
  </si>
  <si>
    <t xml:space="preserve">March 2021 </t>
  </si>
  <si>
    <t>August 2021 (with extension of project duration)</t>
  </si>
  <si>
    <t>December 2021 (with extension of project duration)</t>
  </si>
  <si>
    <t>December 2020</t>
  </si>
  <si>
    <t>Co-financing is non applicable to the project, but exists.</t>
  </si>
  <si>
    <t xml:space="preserve">The in-kind support and contribution that the MWE is offering to the project is as follows: 
1. The MWE staff participate in project implementation but their salaries are paid by government and not by the project 
2. 9 staff (3 Engineering Assistants, 3 Accountants and 3 drivers) have been specifically recruited to support EURECCCA Project and their salaries are paid by government  
3. Due to recruitment of additional staff to support EURECCCA project, MWE had to procure additional office equipment and materials for these staff (computers, office furniture etc) 
4. Taxes for the consultancy services are paid by government due to limited funds under those items in the project  
5. Additional vehicles have been provided for use in implementation of project activities (the 3 vehicles procured under the project are not enough to carry out the various field activities in the different areas including supervision) 
6. Additional project supervision costs are covered by MWE due to limited funds under the project to facilitate the supervision of the project by the various entities and individuals.
7. Technical support from Minitry of Trade is provided to the MWE team in the setting up of the Water and Environement Cooperatives Sociaties and the handover of the revolving fund.
8. Technical support from the Forestry department in reforestation activities.  </t>
  </si>
  <si>
    <t>May 2020</t>
  </si>
  <si>
    <t>N/A</t>
  </si>
  <si>
    <t>October 2020</t>
  </si>
  <si>
    <t>January 2021</t>
  </si>
  <si>
    <t>July 2020</t>
  </si>
  <si>
    <t>March 2021</t>
  </si>
  <si>
    <t>Estimated cumulative total disbursement as of 30th April 2021</t>
  </si>
  <si>
    <t>Financial information PPR 4:  cumulative from project start to 30th April 2021</t>
  </si>
  <si>
    <t>Output 1.1.1 The existing Catchment Management Planning (CMP) guidelines revised to include aspects of climate change</t>
  </si>
  <si>
    <t>The Final Revised CMP Guidelines and Popular version have been produced and disserminated in all the 3 catchments and at the center.</t>
  </si>
  <si>
    <t>HS</t>
  </si>
  <si>
    <t xml:space="preserve">• 2 CMPs for Awoja and Maziba revised 700 copies of revised CMPs
• 6 workshops held
</t>
  </si>
  <si>
    <t xml:space="preserve">All 3 Catchment Management Committees are established
All 9 Sub Catchment Management Committees have been established
</t>
  </si>
  <si>
    <t xml:space="preserve">• In each catchment an area of forest, wetland and riverbank defined   as most vulnerable to intensive rainfall, risk of flooding and landslides.
• A detailed baseline report 
</t>
  </si>
  <si>
    <t>• At least 9 tree  nurseries supported to produce1,200,000 seedlings 
• At least 180 (72 Women and 98 Men) people trained 
• At least 10,000 households trained
• 1000 ha restored</t>
  </si>
  <si>
    <t xml:space="preserve">• 320ha stabilized and restored
• 200 Km boundary put in place
• At least 540 community members 50% of which are women trained 
</t>
  </si>
  <si>
    <t xml:space="preserve">• At least 2,000 households trained 
• 1000 Km  of biophysical structures in place At least 18 Community workshops and 36 training meetings 
• At least 6 radio talk shows to sensitize communities on biophysical structures held
</t>
  </si>
  <si>
    <t>• At least- 14 TOT workshops conducted  90 micro-catchment level dissemination workshops in 3 years (10 community meetings per sub catchment)</t>
  </si>
  <si>
    <t xml:space="preserve">• One Demonstration center set up in each of the 3 catchments
• At least 5  trainings in key interventions conducted at each center
• At least 4 plots established at each demonstration center
</t>
  </si>
  <si>
    <t xml:space="preserve">• At least 3 documents with lessons learned and best practices from the project documented  (i.e. policy briefs, brochures, media articles etc)
• At least 2 study tours per catchment organized
</t>
  </si>
  <si>
    <t xml:space="preserve">• At least 150 Officials from Districts and Sub county levels   trained on 
• At least 90% of  Development plans at district, Sub county and National levels integrate climate change resilience and  adaptation issues
• A scaling up strategy developed and is being used to scale up project
</t>
  </si>
  <si>
    <t xml:space="preserve">The consultant GWP will develop a training and dissemination plan that will be targeted to the different stakeholder and comprehensive. 
The documentation will also include local languages to ensure that the targeted local communities understand the messages.
</t>
  </si>
  <si>
    <t>MS</t>
  </si>
  <si>
    <t>• 4 Project launching workshops (1 national and 3 catchment levels)</t>
  </si>
  <si>
    <t xml:space="preserve">Mrs Khaoula Jaoui </t>
  </si>
  <si>
    <t>khaoula.jaoui@oss.org.tn</t>
  </si>
  <si>
    <t>April 2022</t>
  </si>
  <si>
    <t xml:space="preserve">•3 Consultants procured  to spearhead the design and implementation of biophysical and water harvesting structures was completed and contracts awarded. 
•The affected communities have been identified in preparation for the trainings.
•The agricultural land where the biophysical and water harvesting structures will be constructed has been identified and confirmed.
</t>
  </si>
  <si>
    <t>•The income generating activities and the beneficiaries have been confirmed, sensitized and thereafter will be trained in implementation of alternative income generating activities.</t>
  </si>
  <si>
    <t>•1 meeting has been held in Maziba to train and facilitate community members &amp; CMCs to develop WECs branches to manage the revolving fund.</t>
  </si>
  <si>
    <t xml:space="preserve">• 14 beneficiary households were trained in income generating activities etc.
• The project inteventions are focusing on strengthening and capacity building for the existing and other new IGAs.
</t>
  </si>
  <si>
    <t>• Adaptive capacities of the communities have been strengthened through sensitisations and trainings.</t>
  </si>
  <si>
    <t xml:space="preserve">
• Land for setting up demonstrations in each of the three catchments selected and agreed upon.
• Construction works and supply of furniture and equipment are ongoing (90% in Serere, 85% in Kanckwekano and 80% in Ngetta).
• Setting up of plots is ongoing in Maziba (70%), Aswa (20%), Awoja (10%).
• 1 training held in Maziba.</t>
  </si>
  <si>
    <t xml:space="preserve">A draft report detailing the best practices and lessons learnt so far has been shared with the project team and has been reviewed.
Lessons learnt and best practices continue to be documented during the project implementation and the final consolidated document is expected from the consultant towards the end of the project.
</t>
  </si>
  <si>
    <t>• 4 documents (documentary for water week, policy brief, newspaper article and brochures) with lessons learned and best practices from the project have been produced.                                  
•GWP-EA was procured directly to carry out the activity and the Inception report has been submitted.
•Concept note to undertake the experiential study tours has been prepared and discussed.
• 2 study tours have been conducted.
• Communication plan in place.</t>
  </si>
  <si>
    <t xml:space="preserve">• GWP-EA was procured directly to carry out the activity.
• Inception report has been submitted
</t>
  </si>
  <si>
    <t>47 207</t>
  </si>
  <si>
    <t>48 561</t>
  </si>
  <si>
    <t>The continuous formation of new Town councils within the catchment and not included on the SCMC</t>
  </si>
  <si>
    <t>Resistance from local communities during implementation due to conflicting interests from National and local political leaders</t>
  </si>
  <si>
    <t>Political intervention has been interfaced in Awoja during the implementation of WRAPS</t>
  </si>
  <si>
    <t>Outcome 7</t>
  </si>
  <si>
    <t xml:space="preserve">3 CMPs for Awoja Maziba and Aswa revised.
 1050 copies of revised CMPs were produced.
1 dissermination workshop held in Maziba Catchment.
</t>
  </si>
  <si>
    <t xml:space="preserve">A detailed baseline assessment was conducted and a report was submitted.
Field visits have continuously been carried out to assess the confirm areas most vulnerable to intensive rainfall and the impact on the catchment zones
</t>
  </si>
  <si>
    <t xml:space="preserve">9 tree nurseries established and supported through provision of inputs such as Seeds, Water pumps, spray horse irrigation system, Wheel barrows, Knapsack sprayers, Spades, Watering cans, Hoes Nursery shade, Water tanks, etc. to improve their productive capacity.
A total of 230 participants (Awoja:97, Aswa:67, Maziba: 66) have been trained in Nursery establishment and management
A total of 6,843 H/Hs trained in forest management for restoration.
A total of 1,098,772 tree seedlings have so far been planted in Awoja (420,557), Aswa (382,694) and Maziba (295,521) to restore degraded land through afforestation.
A total of 749ha Awoja (322ha), Maziba (186ha), Aswa (241ha) of degraded land through afforestation has been restored.
</t>
  </si>
  <si>
    <t>Outcome 8</t>
  </si>
  <si>
    <t xml:space="preserve">18 women groups trained in production, business planning and marketing of cook stoves. In addition, some of these trained women groups have trained other groups beyond the project target.
A total 6,549h/hs (Awoja: 650, Maziba: 3,826, Aswa: 2,073) have been selected and trained on advantages of using improved cook stoves.
A total of 7,755 cook stoves (4,287 fire shielded and 3,468 rocket lorena) have been produced in Aswa, Maziba and Awoja.
</t>
  </si>
  <si>
    <t xml:space="preserve">A total of 3,933(1091 female and 2842 Male) h/hs have been trained in wetland rehabilitation and restoration of which 28 are women.
12 Costed wetland restoration and management plans developed.
 A total of 136.6km (Awoja: 25 Km, Maziba: 64 km, Aswa: 47.6km) have been demarcated to date.
A total of 157ha (Maziba: 110ha, Aswa: 47ha) of degraded wetland have been restored and natural regeneration is ongoing.
</t>
  </si>
  <si>
    <t xml:space="preserve">A total of 1,732hh (Awoja: 867, Aswa:202, Maziba:663) have been sensitized.
64.7km of biophysical structures in place
Atleast 6 radio talk shows have been held to sensitize communities on biophysical structures being constructed and other project interventions..
</t>
  </si>
  <si>
    <t>Outcome 6</t>
  </si>
  <si>
    <t xml:space="preserve">1 meeting has been held in Maziba to train and facilitate community members &amp; CMCs to develop WECs branches to manage the revolving fund.
Consequent meeting will follow 
</t>
  </si>
  <si>
    <t>14 beneficiary households were trained in income generating activities etc.
The project inteventions are focusing on strengthening and capacity building for the existing and other new IGAs.</t>
  </si>
  <si>
    <t>14 TOT trainings conducted in; Reforestation, improved cooking stoves, flood management, sustainable management of wetlands, protection of river banks, savings and credit co-operatives (SACCOs) and business planning for Alternative Income Generating (IGAs).</t>
  </si>
  <si>
    <t xml:space="preserve">One demonstration center has been set up in each of the 3 catchments.
Land for setting up demonstrations in each of the three catchments selected and agreed upon. 
Construction works and supply of furniture and equipment are ongoing (90% in Serere, 85% in Kanckwekano and 80% in Ngetta).
Setting up of plots is ongoing in Maziba (70%), Aswa (20%), Awoja (10%).
1 training held in Maziba
</t>
  </si>
  <si>
    <t>4 documents (documentary for water week, policy brief, newspaper article and brochures) with lessons learned and best practices from the project have been produced.
GWP-EA was procured directly to carry out the activity and the Inception report has been submitted.
Concept note to undertake the experiential study tours has been prepared and discussed.
2 study tours have been conducted.
Communication plan in place</t>
  </si>
  <si>
    <t xml:space="preserve">Project steering committee meetings have been continuously held.
OSS supervision missions have been conducted.
MWE senior management committee conducted monitoring trips.
Project management and implementation team conducted monitoting field visits.
</t>
  </si>
  <si>
    <t>H</t>
  </si>
  <si>
    <t>• The Final CMP guidelines of Awoja, Maziba and Aswa have been submitted.                                                                           • 4 workshops   ( 2 in Awoja, 1 in Maziba and  1 in Aswa ) were successfully held for the revision of CMPs.                           •1 dissermination workshop held in Maziba catchment.</t>
  </si>
  <si>
    <t xml:space="preserve">• A total of 2,730 H/Hs (Awoja: 881, Maziba: 293, Aswa:1,556) have been trained in protection of Riverbanks activities.
•9 Costed riverbank and buffer zone restoration action plans developed.
• A total of 160.1km (Awoja: 6.7km, Maziba: 62km, Aswa: 91.4km) of riverbank boundary demarcated.
•A total of 167.8ha (Awoja: 5.32ha, Aswa: 42ha, Maziba: 120.5ha) have been restored.
</t>
  </si>
  <si>
    <t xml:space="preserve">• A total of 1,732hh (Awoja: 867, Aswa:202, Maziba:663) have been sensitized.
• 64.7km of biophysical structures in place.
• At least 6 radio talk shows have been held to sensitize communities on biophysical structures being constructed and other project interventions.
</t>
  </si>
  <si>
    <t xml:space="preserve"> For the community based project the mobilization phase is time consuming. To this end, it is important to start sensitization sessions and community mobilization activities at the earliest stage to avoid delays in project implementation. 
As per PPP mainly at the local level, it is important to have a good knowledge of the organisations and populations capacities before the procurement process. For this purpose, it would be necessary to assess the legal status and capacity of community organizations to be contracted since the beginning of the project.
More details will be provided in the next PPR.</t>
  </si>
  <si>
    <t>Total of activities</t>
  </si>
  <si>
    <t xml:space="preserve"> Implementing Entity Fees</t>
  </si>
  <si>
    <t>Executing Entity Fees</t>
  </si>
  <si>
    <t xml:space="preserve">The expenditures OSS records on the PPR are the audited ones, so the reported values are related to the end of April 2021 and this explains part of the unspent budget. 
The expenditure rate to date is explained by the following: 
• The disbursement to date from the Adaptation fund to OSS amounts US $ 6,300,000 (US $ 5,850,000 for project execution and US $ 450,000 as implementing fees).
• The disbursement to date from OSS to GoU amounts US $ 3,783,359 and represents 49 % of the total funding. The undisbursed amount is US $ 2,016,641.
• The Payments made by the GoU to date (end April 2021) are around US $ 3,737,068. They represent around 48 % of the Grant total amount. The balance in the executing entity holding account is US $ 46,291.
• The unspent balance from the previous disbursements to date is: 5,850,000 – 3,783,359 =2,066,641 US $ (includes undisbursed amount from OSS to the GoU and the expenditure balance in the project holding account). 
• The total amount of signed contract to date is US $ 4,352,551 covering several outputs. The total payment is US $ 2,885,334 and the committed balance under the contracts is US $ 1,467,217.
• The consumption rate of funds per month disbursed to the national execution entity has significantly increased since the first disbursement to date. In fact, it has increased from ≈ 96,000 USD/month for the year 2019, to ≈ 170,000 USD/month for the year 2020 and lastly to ≈220,000 USD/month for the year 2021 (until May 2021). According to the planned activities and commitments we expect this rate to increase to around 270,000 USD/month by the end of 2021.
The current disbursement rate of 49% can be explained by: (i) the restrictions related to the COVID-19 pandemic, (ii) the administrative turnover time leading to delays in procurement and disbursements (iii) the political situation, where majority of stakeholders were implicated in the last elections as well as staff seeking political seats. Efforts are being made to bring project activities and the disbursement schedule in line with the project timeline. To note, one of the major corrective measures undertaken was the use of the framework contracts which are ongoing and allowing effective procurement procedures and fast tracking of activities.
</t>
  </si>
  <si>
    <t xml:space="preserve">A baseline assessment was conducted in the 3 catchments.
Field visits have continuously been carried out to gather more information to update the baseline. 
</t>
  </si>
  <si>
    <t>Selection of demonstration sites was finalised and a signed MOU has been shared with the demonstration centers in order to legalize the partnership and use the centers as training premises for the surrounding communities.</t>
  </si>
  <si>
    <t xml:space="preserve">GWP conducted ToT trainings aimed at improving communities’ capacity and willingness to promote project initiatives.
These ToTs and consultants have in turn continously trained local communities on the project interventions.
</t>
  </si>
  <si>
    <t>All the relevant institutions were involved in the project inception phase and are continuously involved in planning, implementation, Programme review, and reporting. The different institutions have appointed technical focal persons for project implementation and on the project steering committee. An  example is the involvement of the Trade Ministry in the established of Water and Environment Cooperatives (WECs) to access the revolving fund.</t>
  </si>
  <si>
    <t>Catchment Management Structures (CMCs and SCMCs) were established. These have ensured that a transparent and participatory process is followed in selecting beneficiaries and in executing the project activities.</t>
  </si>
  <si>
    <t xml:space="preserve">A strong project management structure which encourages transparency and stakeholders’ participation from project preparation to execution, reporting/ communicating, monitoring and evaluation has been put in place. For example, Formation of the Project Steering Committee, Catchment Management Committees and Sub Catchment Management Committees which are now operational This has improved ownership and follow up of the project interventions. 
 </t>
  </si>
  <si>
    <t>The project has ensured clear separation of roles and strengthened accountability and auditing. The recruitment of a project accountat was concluded and is already on board and handling all project related finances accordingly.</t>
  </si>
  <si>
    <t>Proper planning which includes developing a procurement plan, workplan has been done.
Contract managers at the WMZ are in place to ensure activites have been segregqted and executed accordingly. Furthermore, ab updated action plan taking into account the extension of the project has been elaborated and approved during the last supervision mission.</t>
  </si>
  <si>
    <t xml:space="preserve">The Communities have been sensitized about the importance of adopting other tree species other than eucalyptus.
They have also been involved in a participatory approach in the selection of the tree species for planting.
</t>
  </si>
  <si>
    <t xml:space="preserve">Some communities having to derive their livelihood from river buffer zones and wetlands </t>
  </si>
  <si>
    <t>Different stakeholder and community workshops have been held to emphasize the need to conserve the environment and the possibility of utilizing other alternative sources of income than from wetlands and river buffer zones.</t>
  </si>
  <si>
    <t>The newly appointed leaders and technical staff of the new towns have been brought on board during trainings, meeting and workshops for the CMC,SCMC and community members</t>
  </si>
  <si>
    <t>Mediation meetings have been held with the concerned politicians and other stakeholders to try and diffuse the impass and allow execution of wetland restoration and management plans to proceed.</t>
  </si>
  <si>
    <t xml:space="preserve">The Ministry has engaged the politician who was spreading the wrong propaganda and given him more information about the project. Other Ministers and leaders in Awoja were also engaged.
In addition, due to the recent floods, the President of Uganda issued a directive that all the people living or farming in wetlands and along river bank should immediately leave or be evicted. This directive is being used by the project to restore the ecosystems
</t>
  </si>
  <si>
    <t>A strategy on how to continue working using online meetings, social distancing in the field, having the protective equipment and having small meetings has been devised by the project team in order to continue working.
The country is currently experiencing continous lockdowns such as the newly updated one of 45 days as of the current submission (June-July 2021)</t>
  </si>
  <si>
    <t>The Project risk category is B/C. 
Some risk mitigation measures were employed during the current reporting period, for example: 
• Since the execution of the concrete adaptation actions is being finalized, there have been some social impacts on the community members since some have had to leave the wetlands and river banks that they cultivated hence degrading them. Thus, several sensitization, awareness campaigns and engagements have been held to explain to them the importance of restoration. 
• Political intervention has been interfaced in Awoja and Maziba catchments during the implementation of WRAPS especially during the just concluded election period. The MWE has engaged the politicians who were against the project activities in order to sensitize them but also convince them that the project activities are contributing towards development of the country and securing the communities’ livelihoods against extreme weather events such as flooding and landslides.
• The community members were introduced to alternative sources of income that are friendly to the environment like bee keeping, zero grazing, mushroom growing, rabbit keeping etc. as a means of ensuring that they stop degrading the ecosystems and use them sustainably. These IGAs will be accessible through financing from the establishment of the WECs within the communities.
• A strategy on how to continue working using online meetings, social distancing in the field, having the protective equipment in place and having small meetings has been devised by the project team in order to continue working.
• Catchment Management Structures (CMCs and SCMCs) have continued to meet and guide the execution of the project. The CMCs and SCMCs are at the forefront during community engagement and have been instrumental in ensuring that community members support and participate in the project activities.
• The involvement of local authorities and leaders like the LCs (Local Council), to ensure communication with the beneficiary community and to avoid conflicts in the resource use.
• Sensitization sessions for the community members on the risks of natural resources degradation and their impact on the revenues have continued to be organized by the Ministry.
• The Ministry has also worked with the District Technical staff like the District Natural Resources Officers, District Water Officers etc. for sustainability purposes. This means that even after the project is completed, they will continue to ensure that the work done is maintained 
• Environmental and Social assessment of the rehabilitation and restoration action plans were completed and the identified mitigation measures have been employed during the execution of the plans. 
• A close follow up of the project execution by the OSS ensuring the application of the national regulations and procedures for procurement, audit and accountability are adhered to such as establishment of the framework contracts.  
• Negotiations with the Government to get a special support or treatment that can facilitate execution is also being done such as tax exemption of some activities and mobilization of additional staff supported by the GoU.</t>
  </si>
  <si>
    <t xml:space="preserve">Ununanticipated ESP risks is being carried out by the M&amp;E officer at the central and local level on a continous basis. </t>
  </si>
  <si>
    <t>In order to implement the required ESP safeguard measures the IE as put in place the following arrangements: 
- Review of quarter reports on project progress
- Review and NO of procurement and other relevant activities to ensure that the ESP safeguards are taken into consideration
- Despite the COVID- 19 pandemic, OSS has conducted Field visits and supervision missions to assess and monitor the project impacts according to the ESP and will continue to receive and review reports accordingly.</t>
  </si>
  <si>
    <t xml:space="preserve">YES, this arrangement has been effective during the reporting period through physically monitoring, reporting and verification of the project sites and interventions with the assistance of the PMU in the 3 WMZs. </t>
  </si>
  <si>
    <t xml:space="preserve">In order to implement the required ESP safeguard measures the EE as put in place the following arrangements: 
- Appointment of new staff (technical officer and capacity development officer) 
- Involvement of technical support from line ministries and departments in the selection of tree species
- Organize frequent sensitization sessions with communities
- Application of health measures to comply with Ministry of Health directives and protocols during the COVID-19 period (social distancing, wearing masks, reducing the number of participants in meetings and gatherings, etc.),  </t>
  </si>
  <si>
    <t>YES, this arrangement has been effective during the reporting period through field visits at catchment levels to the project execution sites and the appointment of the recruited staff with ESP safeguards monitoring specified in the job decsription sheets and support from the central PCU</t>
  </si>
  <si>
    <t xml:space="preserve">During the reporting period the EE as put in place the following arrangements to comply with the GP: 
- Appointment of new staff (technical and social development officer) 
- Ensuring women participation to the meetings and workshops
- Organize frequent sensitization and awareness sessions with communities with a lens on women and youth
- Application of health measures to comply with Ministry of Health directives and protocols during the COVID-19 period (social distancing, wearing masks, reducing the number of participants in meetings and gatherings, etc.),  </t>
  </si>
  <si>
    <t xml:space="preserve">A total of 2,730HHs (Awoja: 881, Maziba: 293, Aswa:1556) have been trained in protection of Riverbanks activities.
9 Costed riverbank and buffer zone restoration action plans developed.
A total of 160.1km (Awoja: 6.7km, Maziba: 62km, Aswa: 91.4km) of riverbank boundary demarcated.
A total of 167.8ha (Awoja: 5.32ha, Aswa: 42ha, Maziba: 120.5ha) have been restored.
</t>
  </si>
  <si>
    <t xml:space="preserve">
• Revised CMP guidelines in place
• 500 copies of revised guidelines
• 8 workshops 
</t>
  </si>
  <si>
    <t xml:space="preserve">A total of 2,730 HHs (Awoja: 881, Maziba: 293, Aswa:1556) have been trained in protection of Riverbanks activities.
9 Costed riverbank and buffer zone restoration action plans developed.
A total of 160.1km (Awoja: 6.7km, Maziba: 62km, Aswa: 91.4km) of riverbank boundary demarcated.
A total of 167.8ha (Awoja: 5.32ha, Aswa: 42ha, Maziba: 120.5ha) have been restored.
</t>
  </si>
  <si>
    <t xml:space="preserve">The project team has made tremendous efforts to fast track implementation of the activities and recover the lost time. A lot of foundational work has been done to fasten execution of the activities through completion of procurement of various consultancies to spearhead the execution of activities on ground and continuous engagement of the sub-catchment management committees to oversee and participate in the implementation activites. The main achievments for this perio are summarized hereunder:
The project has conducted Catchment and Sub Catchment Management Committee meetings in the 3 catchments and 9 sub-catchments of Maziba, Awoja and Aswa catchment. 
Consultancy services for revision of catchment management plans for Awoja, Maziba and Aswa catchments to incorporate climate change aspects have been completed and the final copies of the Revised CMP Guidelines have been printed and disseminated in Maziba catchment. 
Establishment of 9No. Tree nurseries under PPPs has been finalized. Framework contracts have been signed with each of the 9 tree nurseries (3 in each catchment) and have supplied a total of 1,098,772 out of the required 1,450,000 tree seedlings to farmers to support restoration of degraded areas through afforestation. This has covered 749ha of deforested land 
18 women groups have been trained in production, business planning and marketing of cook stoves. In addition, some of these trained women groups have trained other groups beyond the project target in order to promote alternative sources of energy as opposed to tree cutting. 
 A total of 7,755 cook stoves have been produced for the different community members
12 Costed wetland restoration and management plans have been developed. A total of 136.6km have been demarcated and total of 157ha of degraded wetland have been restored. 
9 Costed riverbank and buffer zone restoration action plans have been developed. A total of 160.1km of riverbank boundary demarcated covering an area of . 167.8ha. 
 Water harvesting and flood control structures and biophysical conservation structures plans for 12 hot spot areas have been completed. Continuous trainings of community members are being conducted. 64.7km of biophysical structures in place.
4 documents (documentary for water week, newspaper article and brochures) with lessons learned and best practices from the project have been produced.
2 study tours have been conducted in Maziba and Awoja catchments during which a lot of lessons learnt and experiences were shared by the inter catchment tours.
Communication plan has been prepared and is being utilized by the project. 
Renovation, construction and supply of infrastructure to support training at the demonstration centers is in the final stages. 
Setting up demonstration plots by the demonstration centers has commenced in Aswa and Awoja and is in the final stages in Maziba.
</t>
  </si>
  <si>
    <t>A comprehensive justification is provided in row 78</t>
  </si>
  <si>
    <t>• 3 detailed baseline assessment completed.
• A map of each catchment indicating the degraded areas were prepared and produced.
• 9 workshops were held in each of the sub catchments to confirm the most degraded areas that are vulnerable to intensive rainfall with the stakeholders.</t>
  </si>
  <si>
    <r>
      <t xml:space="preserve">• 9 tree nurseries to be supported have been procured            
•9 tree nurseries established and supported through provision of inputs such as Seeds, Water pumps, spray horse irrigation system, Wheel barrows, Knapsack sprayers, Spades, Watering cans, Hoes Nursery shade, Water tanks, etc. to improve their productive capacity.
•A total of 230 participants (Awoja:97, Aswa:67, Maziba: 66) have been trained in Nursery establishment and management
• A total of 6,843 H/Hs trained in forest management for restoration.
•A total of 1,098,772 tree seedlings have so far been planted in Awoja (420,557), Aswa (382,694) and Maziba (295,521) to restore degraded land through afforestation.
•A total of 749ha Awoja (322ha), Maziba (186ha), Aswa (241ha) of degraded land through afforestation has been restored.
</t>
    </r>
    <r>
      <rPr>
        <sz val="11"/>
        <color rgb="FF00B050"/>
        <rFont val="Calibri"/>
        <family val="2"/>
        <scheme val="minor"/>
      </rPr>
      <t/>
    </r>
  </si>
  <si>
    <t xml:space="preserve">•A total of 3,933 [1091 female and 2842 Male] h/hs have been trained in wetland rehabilitation and restoration of which 28 are women.
• 12 Costed wetland restoration and management plans developed.
• A total of 136.6km (Awoja: 25 Km, Maziba: 64 km, Aswa: 47.6km) have been demarcated to date.
• A total of 157ha (Maziba: 110ha, Aswa: 47ha) of degraded wetland have been restored and natural regeneration is ongoing.
</t>
  </si>
  <si>
    <t>• 18 women groups trained in production, business planning and marketing of cook stoves. In addition, some of these trained women groups have trained other groups beyond the project target.
•A total 6,549 H/Hs (Awoja: 650, Maziba: 3,826, Aswa: 2,073) have been selected and trained on advantages of using improved cook stoves.
• A total of 7,755 cook stoves (4,287 fire shielded and 3,468 rocket lorena) have been produced in Aswa, Maziba and Awoja,</t>
  </si>
  <si>
    <t xml:space="preserve">•The training modules for 7 topics were developed.
•14 ToT workshops were conducted in the 3 catchments :Reforestation, improved cooking stoves, flood management, sustainable management of wetlands, protection of river banks, savings and credit co-operatives (SACCOs) and business planning for Alternative Income Generating (IGAs).
• Assorted materials (flyers, brochures etc.) for 3 catchments developed and disseminated during the project activities
• 302 participants attended the ToT tainings [204 male,  98 female]
</t>
  </si>
  <si>
    <t xml:space="preserve">1. There were delays mainly due to financial constraints.
The delays have mainly been caused by the different approvals needed during the process of obtaining disbursements.
The OSS and project team held meetings with the Ministry of Finance in order to harmonize and reduce the bureaucratic processes undertaken during the request for disbursement.
2. The campaign season and election period interrupted the execution of project activities.
The Ministry halted the execution of works until the electoral season was completed. Thereafter, engagements  are cotinuously being carried out  to bring both the new and old leaders on board in the implementation of the project activities.
3. The lock down of the country due to the COVID 19 pandemic resulted in halting the project activities. 
A strategy on how to continue working using online meetings, social distancing in the field, having the protective equipment and having small meetings has been devised by the project team in order to continue working 
4. The stakeholder engagement has been more than anticipated, with lots of stakeholders needed to be consulted and engaged. 
This was necessary to ensure the smooth running of the project.
The action plans required more stakeholder engagement than expected.            </t>
  </si>
  <si>
    <t xml:space="preserve">1. Procurements are done both at the center and the catchments in order to quicken the process
2. The project document proposed that SACCOS be used to mplement the revolving fund scheme however, in consultation with Ministry of Trade, it was realised that SACCOs have a mandate of mobilizing savings from members and lending to them at agreed interest rates without necessarily paying much attention and detail on the impact of members’ activities on the ecosystem. This was contrary to the purpose of revolving fund which is an incentive for communites to restore the degraded areas. This led to a decision of using Water and Enviornment Cooperatives in place of the SACCOs.  
The proposed specialized cooperatives would primarily be focused and dedicated to ecosystem conservation as their core objective, and the aspect of the revolving fund would come in as a secondary objective to facilitate savings and lending to implement alternative livelihoods enhancement projects.
3, Given the market price of the cookstoves, the PCU has developed a concept note describing the way the project will support the households to acquire the produced units. This concept note, which is slightly different from what was planned during the project design, is taking into account the realities of the communities. In fact instead of purchasing the produced stoves the households will contribute in their production by providing the raw material and learning how to build them by themselves.     
</t>
  </si>
  <si>
    <t xml:space="preserve">The planned </t>
  </si>
  <si>
    <t>In its four year of implementation the project is can be considred Satisfactory, Some highlights for this reporting period are summarized below:
Output 1.1.1: The Guidelines for the catchment planning and management were updated in 2018 by MWE in the framework of a World Bank project. Hence, the PCU developed ToRs for the review and professional editing of these guidelines, as well as for the production of popular versions for their dissemination. According to the project proposal, this output has been completed and its target indicators reached.
Output 1.1.2: The Catchment Management Plans (CMPs): The project has been experiencing a delay in the completion of the output under activity 1.1.2.4 but due to the fast tracking process by the PCU, the 3 CMPs for Awoja, Maziba and Aswa were elaborated and revised. 1050 copies of revised CMPs were produced and only one dissemination workshop was held in Maziba Catchment.
Output 1.2.1: The nine (9) sub- Catchment Management Committee (SCMC) structures were established and one Catchment Management Committee of Maziba reconstituted. Quarterly meetings were held. It was noted with the inspection of the meeting attendance list that the number of participants in the CMC and SCMC meetings was well attended and they are now assisting in the execution of  the project activities. 
Output 2.1.2: The project planned to enhance local communities' (individuals and groups) knowledge and skills in tree nursery establishment and management, to enable them to increase their production with tools and equipment as well as seedlings for planting. During the field visits undertaken during the supervision mission, OSS visited 5 selected tree nurseries having already experience in producing the preselected species by the population and in collaboration with the National Forestry Association. It was noted that the nurseries had a variety of pine as well as eucalyptus in addition to the selected and agreed species. However, it was reminded that the eucalyptus was not a recommended tree species and that the nurseries owners could give advice and suggestions on the most suitable for each area according to the beneficiaries who requested the project to provide based on previous experience. 
The various nurseries had been supported through provision of inputs such as selected seeds, water pumps, irrigation system, wheel barrows, Knapsack sprayers, Spades, Watering cans, Hoes Nursery shade, Water tanks, etc. to improve their productive capacity
The nursery operator expressed as a challenge the need for capacity building within the Aswa catchment (Gum Tree nursery) to be able to provide the required quantities and qualities and to access experiential exchange visits. The ToTs and beneficiaries also noted the planting season should be based on the next rainy season which is a crucial factor taking into account planning of planting and growing activities.  The adoption of suitable tree nurseries was advised such as the Gravillea which are suitable for the activities related to the output.
Some of the tree seedlings which were procured, distributed and planted to facilitate forest management for restoration by the selected communities were withering due to the ongoing dry spell and some tree species were not given attention in terms of management. The beneficiaries’ required further training for the control of the planted trees as the project is meant to plant and grow the seedlings to maturity as well as a request from the beneficiary communities to be supplied with fruit trees.
As an achievement during this reporing period, a total of 230 participants were trained in Nursery establishment and management with a total of 1,098,772 tree seedlings so far been planted to restore degraded land through afforestation.
Output 2.1.3: The use of improved cookstoves through women's groups in order to reduce pressure on natural resources and forest degradation is one of the intended outcomes of the project. The beneficiaries of the project highlighted during the supervision mission that they had received sensitization and awareness information on the benefits of using improved cookstoves. The beneficiaries also highlighted the need for more support in terms of equipment for the construction of the stoves. Towards the extension received with the progress made during the last year, provision of mechanical equipment to ease the mixing process undertaken by members towards the preparation of the mixture for cookstoves was highly welcome.
During this reporting period, a total of 18 women groups and 6549 households have been trained in production, business planning and marketing of cook stoves with a total of 7755 produced and distributed from the project.
Output 2.1.4, 2.1.5: With regards to wetland rehabilitation and restoration. It was observed from the interactions with the communities that they had received training prior to the actual adaptation actions and a considerable  process of demarcation of the wetlands using both pillars and live markers was gradual and some community members were still waiting for tree seedlings to continue with the process. Some restored wetlands were being utilized as nurseries and the communities had not completely evacuated as evidenced in Nyakahita wetland and were waiting the assistance of the IGAs so as to have an improved livelihood and to halt utilization of the natural resources. 
Some procurement processes were lagging as highlighted in the risks identified but with the intervention of MWE to allocate additionnal staff to support the procurement procedures, the activities were fast tracked. 
The planting of trees on the riverbanks was noted to be slow and inadequate but during the submission this report, a considerable amount of trees were planted taking into consideration the onset of the rainy season in Uganda which facilitated the activities.
Output 2.2.1: This output is related to flood control structures. The construction of gabions in the degraded landscapes was progressing and a considerable amount of land cover was achieved with the participation of communities withing some WMZ as well as the ownership and maintenance of these structures. The biophysical structures constructed were progressing  with the additional water retention pans with the structures that assisted in water percolation and ground water recharge. The livelihoods were improved with the mortality rate reduced due to the open gulleys filling up with the support of these. 
Output 2.3.1 and 2.3.2: These outputs are related to the development of a revolving fund and the support of alternative Income Generating Activities (IGAs) through the establishment of Water and Environment Cooperatives (WECs). These activities are intended to compensate and provide alternative livelihood sources to the affected communities by the implementation of concrete adaptation actions. The PCU had already commenced with one training on the revolving fund and were progressing despite the delays experienced due to COVID-19 and the political atmosphere in the country. The PCU is also taking into account the seasons experienced and how it affects migrations of communities hence came up with a strategy to support them to undertake the tranings required. The WECS have been registered and are in the process of aquiring the skills and knowledge to access the revolving fund.
Output 3.1.2: This output is based on the development of the three demostration sites in the WMZs. The level of progress is notable as in the advanced stages with the completion of one site such as the construction of the two underground tanks which is now in its final phase. Some delays in some activities were experienced due to technicalities such as the provision of an inception report have been addressed with the support of the OSS and the PCU to intervene on the activities’ progress. The conference hall in the Awoja catchment, at the NASARRI center is in  the advanced progress of the rehabilitation of its conference hall. The construction works are almost fully achieved, it only remains to equip the room with the furniture. The same applies for the Ngetta Zardi center of the Aswa catchment where progressive renovations are underway of the conference hall and the offices which are in the same building are in the final step. 
For the works related to the installation and renovation of micro irrigation systems and fish ponds, the progress of the works is very slow during the supervision mission however, during the submission of the PPR4, a considerable amount of progress was noted that indicated despite the pandemic, the project is progressing.
Output 3.2.: Considering this output, success stories should be produced to document the achievements of the project. To this end, and given the progress made in the execution of the field activities, and given the positive socio-economic impacts that the PCU has produced documents which include a documentary for water week, a policy brief, newspaper articles and brochures to communicate the project achievements and deiverables. During the reporting period of this fourth PPR, a concept note to undertake the experiential study tours has been elaborated to undertake the activity within the extension period.</t>
  </si>
  <si>
    <r>
      <rPr>
        <b/>
        <sz val="11"/>
        <color rgb="FF000000"/>
        <rFont val="Times New Roman"/>
        <family val="1"/>
      </rPr>
      <t>Negative</t>
    </r>
    <r>
      <rPr>
        <sz val="11"/>
        <color rgb="FF000000"/>
        <rFont val="Times New Roman"/>
        <family val="1"/>
      </rPr>
      <t xml:space="preserve">
1- The lock down of the country due to the COVID 19 pandemic resulted in halting the project activities and caused an additonnal delay to the progres of some activities mainly at catchment level.
2- The last political eletions and campaign hampered the organisation of project specific meetings and thus the execution of concrete actions such as the delimitation of river banks in some project areas, due to the mobilisation of local authorities in political actions. And given that EURECCCA project is mainly based on communtities involvment there is an important need for the local leaders to be involved in the activities for better ownership and accpetance by the beneficiary communities.
</t>
    </r>
    <r>
      <rPr>
        <b/>
        <sz val="11"/>
        <color rgb="FF000000"/>
        <rFont val="Times New Roman"/>
        <family val="1"/>
      </rPr>
      <t>Positive</t>
    </r>
    <r>
      <rPr>
        <sz val="11"/>
        <color rgb="FF000000"/>
        <rFont val="Times New Roman"/>
        <family val="1"/>
      </rPr>
      <t xml:space="preserve">
1- The stakeholder engagement has been more than anticipated, with various groups of stakeholders that needed to be consulted and engaged. This was necessary to ensure the smooth running of the project.
2- Communities in the 3 catchments are supported to restore 1 200 Ha of deforested and degraded land through afforestation. Setting up special committee composed of community members and Forestry officers to agree on the suitable tree species.
3- Women groups are supported to produce, and market stoves in their localities to help households save fuel wood to reduce pressure on the forest. Adapt to households capacities and shift from buying to contributing in cook stove production
4- Accessing the revolving fund via the Savings and Credit Co-operatives (SACCOs) by the most vulnerable communities is challenging due to the high requirements and interest rates. So the project is setting up Water and Environment Cooperative Societies by affected communities to manage the revolving fund, ensures sustainability and targeting the most vulnerable.
</t>
    </r>
  </si>
  <si>
    <t>March 2022</t>
  </si>
  <si>
    <t>January 2022</t>
  </si>
  <si>
    <t>Yes.
The existing information and knowledge were made available to relevant stakeholder through:
1- The radio station in local language
2- The national newspapers
3- Brochures
4- Videos and documentaries
5- National events such as water week
6- Virtual tour</t>
  </si>
  <si>
    <t>Links to some brochure and articles with reference to the project:
a) https://www.gwp.org/en/GWP-Eastern-Africa/WE-ACT/News/oss-and-the-government-of-uganda-sign-an-agreement-for-the-implementation-of-eureccca-project-in-uganda/
b) https://www.newvision.co.ug/digital_assets/84288dbb-1101-4bdc-b613-3e71113c3024/37-MIN-OF-WATER-_Victoria.pdf
c) https://fr.scribd.com/document/379272083/Uganda-Climate-Finance-Policy-Brief-May-2018</t>
  </si>
  <si>
    <r>
      <t xml:space="preserve">1- Raise awareness through community based health workers on malaria and other water related diseases
</t>
    </r>
    <r>
      <rPr>
        <sz val="11"/>
        <rFont val="Times New Roman"/>
        <family val="1"/>
      </rPr>
      <t xml:space="preserve">2- </t>
    </r>
    <r>
      <rPr>
        <sz val="11"/>
        <color rgb="FF00B050"/>
        <rFont val="Times New Roman"/>
        <family val="1"/>
      </rPr>
      <t>Some health officers have been involved in the stakeholder forums held so far and are involved in raising awareness on malaria and other water related diseases.</t>
    </r>
    <r>
      <rPr>
        <sz val="11"/>
        <rFont val="Times New Roman"/>
        <family val="1"/>
      </rPr>
      <t xml:space="preserve"> </t>
    </r>
  </si>
  <si>
    <r>
      <t xml:space="preserve">1.Demarcation of wetlands is proceeding slowly but according to plan. Guidelines and recommendations were made to the PCU to use bamboo live markers and concrete pillars to support the demarcation. The use of the bamboo live markers and the pillars was deemed ideal as the other live markers used previously – sisal plants- were being uprooted by the community members and used for other purposes. This made the demarcated area unidentifiable.
</t>
    </r>
    <r>
      <rPr>
        <sz val="11"/>
        <color rgb="FF00B050"/>
        <rFont val="Times New Roman"/>
        <family val="1"/>
      </rPr>
      <t xml:space="preserve">2.Areas for rehabilitation have been carefully selected and communities are involved in the rehabilitation activities and will benefit from the alternative income generation activities for their livelihoods. </t>
    </r>
  </si>
  <si>
    <r>
      <t xml:space="preserve">1. land and soil degradation
</t>
    </r>
    <r>
      <rPr>
        <sz val="11"/>
        <color rgb="FF00B050"/>
        <rFont val="Times New Roman"/>
        <family val="1"/>
      </rPr>
      <t>2.</t>
    </r>
    <r>
      <rPr>
        <sz val="11"/>
        <color rgb="FFFF0000"/>
        <rFont val="Times New Roman"/>
        <family val="1"/>
      </rPr>
      <t xml:space="preserve"> </t>
    </r>
    <r>
      <rPr>
        <sz val="11"/>
        <color rgb="FF00B050"/>
        <rFont val="Times New Roman"/>
        <family val="1"/>
      </rPr>
      <t xml:space="preserve">Delineation of degraded areas for rehabilitation may shift the pressure to non-degraded areas and some conservation measures (if not carefully selected) may aggravate degradation.
</t>
    </r>
  </si>
  <si>
    <r>
      <t xml:space="preserve">1- Affect the income  resources of marginlazed groups that are farming in the project intervention areas such as the wetlands and river banks. 
</t>
    </r>
    <r>
      <rPr>
        <sz val="11"/>
        <color rgb="FF00B050"/>
        <rFont val="Times New Roman"/>
        <family val="1"/>
      </rPr>
      <t>2- Upstream activities may have negative environmental impact downstream and cause social conflict with downstream users</t>
    </r>
    <r>
      <rPr>
        <sz val="11"/>
        <color theme="1"/>
        <rFont val="Times New Roman"/>
        <family val="1"/>
      </rPr>
      <t xml:space="preserve">
</t>
    </r>
    <r>
      <rPr>
        <sz val="11"/>
        <color rgb="FFFF0000"/>
        <rFont val="Times New Roman"/>
        <family val="1"/>
      </rPr>
      <t>3. All community members to have cookstoves from the trained women groups</t>
    </r>
  </si>
  <si>
    <r>
      <t xml:space="preserve">1- The delineation of buffer zones, the re-vegetation of river and stream banks and other conservation methods need to be monitored closely, particularly with regards </t>
    </r>
    <r>
      <rPr>
        <sz val="11"/>
        <rFont val="Times New Roman"/>
        <family val="1"/>
      </rPr>
      <t>to former resource users in those areas.</t>
    </r>
    <r>
      <rPr>
        <sz val="11"/>
        <color rgb="FF00B050"/>
        <rFont val="Times New Roman"/>
        <family val="1"/>
      </rPr>
      <t xml:space="preserve">
2- Strengthen coordination and conflict resolution mechanisms at catchment at WMZ level.</t>
    </r>
    <r>
      <rPr>
        <sz val="11"/>
        <color theme="1"/>
        <rFont val="Times New Roman"/>
        <family val="1"/>
      </rPr>
      <t xml:space="preserve">
</t>
    </r>
    <r>
      <rPr>
        <sz val="11"/>
        <color rgb="FFFF0000"/>
        <rFont val="Times New Roman"/>
        <family val="1"/>
      </rPr>
      <t>3. The EURECCCA team, ToTs and the selected women groups were able to conduct the sensitization of communities on advantages of using improved cook stoves through individual home visits. Up to the date of this report the number of beneficiaries is as follows:
• Maziba catchment: 3,826 individuals (Females 2,187 and Males 1,639)
• Awoja catchment: 650 individuals (Females 588 and Males 62)
• Aswa catchment: 2,073 individuals (Females 1087 and Males 986)</t>
    </r>
    <r>
      <rPr>
        <sz val="11"/>
        <color theme="1"/>
        <rFont val="Times New Roman"/>
        <family val="1"/>
      </rPr>
      <t xml:space="preserve">
</t>
    </r>
  </si>
  <si>
    <r>
      <rPr>
        <sz val="11"/>
        <color rgb="FF00B050"/>
        <rFont val="Times New Roman"/>
        <family val="1"/>
      </rPr>
      <t>1- Introduction of drought-tolerant crop varieties may contribute to loss of local varieties by farmers.</t>
    </r>
    <r>
      <rPr>
        <sz val="11"/>
        <color theme="1"/>
        <rFont val="Times New Roman"/>
        <family val="1"/>
      </rPr>
      <t xml:space="preserve">
</t>
    </r>
    <r>
      <rPr>
        <sz val="11"/>
        <color rgb="FF00B050"/>
        <rFont val="Times New Roman"/>
        <family val="1"/>
      </rPr>
      <t>2- Promoting indigenous forest trees to replace plantation forests (e.g. Eucalyptus in Maziba) may cause conflict</t>
    </r>
  </si>
  <si>
    <r>
      <rPr>
        <sz val="11"/>
        <color rgb="FF00B050"/>
        <rFont val="Times New Roman"/>
        <family val="1"/>
      </rPr>
      <t>1- Promote conservation of local crop varieties when introducing drought-tolerant crop varieties.</t>
    </r>
    <r>
      <rPr>
        <sz val="11"/>
        <color theme="1"/>
        <rFont val="Times New Roman"/>
        <family val="1"/>
      </rPr>
      <t xml:space="preserve">
</t>
    </r>
    <r>
      <rPr>
        <sz val="11"/>
        <color rgb="FF00B050"/>
        <rFont val="Times New Roman"/>
        <family val="1"/>
      </rPr>
      <t>2-The Directorate of Environmental Affairs which is in charge of forestry activities has been involved in the project and provides guidance with reasons why other species are preferred to Eucalyptus such as Gravillea and locally  available indigenous species.</t>
    </r>
  </si>
  <si>
    <r>
      <t xml:space="preserve">1- Rehabilitation actions on the selected natural areas may shift the pressure to non-degraded areas and some conservation measures (if not carefully selected) may aggravate degradation.
</t>
    </r>
    <r>
      <rPr>
        <sz val="11"/>
        <color rgb="FF00B050"/>
        <rFont val="Times New Roman"/>
        <family val="1"/>
      </rPr>
      <t>2- Natural Resource Use related Conflicts</t>
    </r>
    <r>
      <rPr>
        <sz val="11"/>
        <color theme="1"/>
        <rFont val="Times New Roman"/>
        <family val="1"/>
      </rPr>
      <t xml:space="preserve">
</t>
    </r>
  </si>
  <si>
    <r>
      <t xml:space="preserve">1- During the implementation all the activities related to protection and management of wetlands, grasslands, forests shall be closely monitored to evaluate if the expected impact is achieved or if any unexpected negative side effects turn up.
2- Include all stakeholders in consultation at local level, strengthen existing local conflict resolution mechanism, integrate conflict resolution mechanism in catchment-based management structures 
</t>
    </r>
    <r>
      <rPr>
        <sz val="11"/>
        <rFont val="Times New Roman"/>
        <family val="1"/>
      </rPr>
      <t xml:space="preserve">3 - Areas for rehabilitation have been carefully selected and communities are involved in the rehabilitation activities and will benefit from the alternative income generation activities for livelihood.
</t>
    </r>
    <r>
      <rPr>
        <sz val="11"/>
        <color rgb="FF00B050"/>
        <rFont val="Times New Roman"/>
        <family val="1"/>
      </rPr>
      <t>4 - The EE has integrated a conflict resolution mechanism in catchment-based management structures.</t>
    </r>
  </si>
  <si>
    <r>
      <rPr>
        <sz val="11"/>
        <color rgb="FF00B050"/>
        <rFont val="Times New Roman"/>
        <family val="1"/>
      </rPr>
      <t>1. Stabilization after long time of armed Conflict in Aswa Catchment</t>
    </r>
    <r>
      <rPr>
        <sz val="11"/>
        <rFont val="Times New Roman"/>
        <family val="1"/>
      </rPr>
      <t xml:space="preserve">
2. </t>
    </r>
    <r>
      <rPr>
        <sz val="11"/>
        <color rgb="FFFF0000"/>
        <rFont val="Times New Roman"/>
        <family val="1"/>
      </rPr>
      <t>Access to trainings on IGAs by the estqblished WECs and community members</t>
    </r>
  </si>
  <si>
    <r>
      <rPr>
        <sz val="11"/>
        <color rgb="FF00B050"/>
        <rFont val="Times New Roman"/>
        <family val="1"/>
      </rPr>
      <t>1. The conflict in the area is perceived as a passed conflict that has been overcome. Many projects in the region work on the stabilization of the area, though recent development interventions are also there.</t>
    </r>
    <r>
      <rPr>
        <sz val="11"/>
        <rFont val="Times New Roman"/>
        <family val="1"/>
      </rPr>
      <t xml:space="preserve">
2.</t>
    </r>
    <r>
      <rPr>
        <sz val="11"/>
        <color rgb="FFFF0000"/>
        <rFont val="Times New Roman"/>
        <family val="1"/>
      </rPr>
      <t>During the last supervision mission undertaken by OSS, direct consultations were held with the groups affected by the project activities. Some concerns were raised, especially about the dates and periods of training related to income generating activities. Because these groups are seasonal climatic migrants, they fear that the training will be scheduled when they are not within the project area.
The necessary recommendations concerning these aspects have been formulated and the PCU at the national and local levels have been sensitized for adoption of an all-inclusive approach taking into account the seasons towards the trainings.</t>
    </r>
  </si>
  <si>
    <t xml:space="preserve">Submission date :                                                                                                                                
- Inception workshop report :  May 27, 2017                                                                                                                    - Mid-Term Review :  October 1, 2019                                                                                                                                          - Extension requests : 1- October 13, 2020
                                     2 - January 27,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</si>
</sst>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dd\-mmm\-yyyy"/>
    <numFmt numFmtId="166" formatCode="_-* #,##0\ _€_-;\-* #,##0\ _€_-;_-* &quot;-&quot;??\ _€_-;_-@_-"/>
  </numFmts>
  <fonts count="69"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8"/>
      <color rgb="FF000000"/>
      <name val="Segoe UI"/>
      <family val="2"/>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rgb="FF222222"/>
      <name val="Times New Roman"/>
      <family val="1"/>
    </font>
    <font>
      <b/>
      <u/>
      <sz val="11"/>
      <color rgb="FFFF0000"/>
      <name val="Calibri"/>
      <family val="2"/>
      <scheme val="minor"/>
    </font>
    <font>
      <sz val="11"/>
      <color rgb="FF9C6500"/>
      <name val="Calibri"/>
      <family val="2"/>
    </font>
    <font>
      <sz val="11"/>
      <color theme="1"/>
      <name val="Calibri"/>
      <family val="2"/>
    </font>
    <font>
      <sz val="11"/>
      <color rgb="FF00B050"/>
      <name val="Calibri"/>
      <family val="2"/>
      <scheme val="minor"/>
    </font>
    <font>
      <sz val="9"/>
      <color indexed="81"/>
      <name val="Tahoma"/>
      <family val="2"/>
    </font>
    <font>
      <b/>
      <sz val="9"/>
      <color indexed="81"/>
      <name val="Tahoma"/>
      <family val="2"/>
    </font>
    <font>
      <sz val="11"/>
      <color rgb="FF00B050"/>
      <name val="Times New Roman"/>
      <family val="1"/>
    </font>
  </fonts>
  <fills count="20">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FF"/>
        <bgColor indexed="64"/>
      </patternFill>
    </fill>
    <fill>
      <patternFill patternType="solid">
        <fgColor rgb="FFFFFF00"/>
        <bgColor indexed="64"/>
      </patternFill>
    </fill>
    <fill>
      <patternFill patternType="solid">
        <fgColor rgb="FFFFEB9C"/>
        <bgColor rgb="FFFFFFFF"/>
      </patternFill>
    </fill>
    <fill>
      <patternFill patternType="solid">
        <fgColor rgb="FFE8EED6"/>
        <bgColor indexed="64"/>
      </patternFill>
    </fill>
    <fill>
      <patternFill patternType="solid">
        <fgColor rgb="FFFFFFFF"/>
        <bgColor rgb="FF000000"/>
      </patternFill>
    </fill>
    <fill>
      <patternFill patternType="solid">
        <fgColor theme="0" tint="-0.249977111117893"/>
        <bgColor indexed="64"/>
      </patternFill>
    </fill>
  </fills>
  <borders count="8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style="medium">
        <color theme="1"/>
      </left>
      <right style="medium">
        <color indexed="64"/>
      </right>
      <top/>
      <bottom/>
      <diagonal/>
    </border>
    <border>
      <left style="medium">
        <color theme="1"/>
      </left>
      <right style="thin">
        <color indexed="64"/>
      </right>
      <top style="thin">
        <color indexed="64"/>
      </top>
      <bottom style="medium">
        <color theme="1"/>
      </bottom>
      <diagonal/>
    </border>
    <border>
      <left style="medium">
        <color theme="1"/>
      </left>
      <right/>
      <top style="medium">
        <color theme="1"/>
      </top>
      <bottom/>
      <diagonal/>
    </border>
    <border>
      <left style="medium">
        <color theme="1"/>
      </left>
      <right style="thin">
        <color indexed="64"/>
      </right>
      <top style="thin">
        <color indexed="64"/>
      </top>
      <bottom/>
      <diagonal/>
    </border>
    <border>
      <left style="medium">
        <color theme="1"/>
      </left>
      <right style="thin">
        <color indexed="64"/>
      </right>
      <top style="thin">
        <color indexed="64"/>
      </top>
      <bottom style="thin">
        <color indexed="64"/>
      </bottom>
      <diagonal/>
    </border>
    <border>
      <left style="medium">
        <color theme="1"/>
      </left>
      <right/>
      <top/>
      <bottom/>
      <diagonal/>
    </border>
    <border>
      <left style="medium">
        <color theme="1"/>
      </left>
      <right/>
      <top style="thin">
        <color indexed="64"/>
      </top>
      <bottom/>
      <diagonal/>
    </border>
    <border>
      <left/>
      <right style="medium">
        <color auto="1"/>
      </right>
      <top style="thin">
        <color auto="1"/>
      </top>
      <bottom/>
      <diagonal/>
    </border>
    <border>
      <left style="medium">
        <color theme="1"/>
      </left>
      <right style="thin">
        <color indexed="64"/>
      </right>
      <top style="thin">
        <color indexed="64"/>
      </top>
      <bottom style="medium">
        <color auto="1"/>
      </bottom>
      <diagonal/>
    </border>
    <border>
      <left style="medium">
        <color theme="1"/>
      </left>
      <right/>
      <top style="thin">
        <color indexed="64"/>
      </top>
      <bottom style="thin">
        <color indexed="64"/>
      </bottom>
      <diagonal/>
    </border>
  </borders>
  <cellStyleXfs count="7">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164" fontId="60" fillId="0" borderId="0" applyFont="0" applyFill="0" applyBorder="0" applyAlignment="0" applyProtection="0"/>
    <xf numFmtId="43" fontId="60" fillId="0" borderId="0" applyFont="0" applyFill="0" applyBorder="0" applyAlignment="0" applyProtection="0"/>
  </cellStyleXfs>
  <cellXfs count="975">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5"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13" fillId="3" borderId="24" xfId="0" applyFont="1" applyFill="1" applyBorder="1" applyAlignment="1" applyProtection="1">
      <alignment vertical="top" wrapText="1"/>
    </xf>
    <xf numFmtId="0" fontId="13"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6"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3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33"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7"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6"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9"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60" xfId="0" applyFont="1" applyFill="1" applyBorder="1" applyAlignment="1" applyProtection="1">
      <alignment horizontal="center" vertical="center" wrapText="1"/>
    </xf>
    <xf numFmtId="0" fontId="38" fillId="11" borderId="44"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60"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6"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4"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6"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0" fillId="10" borderId="1" xfId="0" applyFill="1" applyBorder="1" applyProtection="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Fill="1" applyBorder="1"/>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37" xfId="0" applyFont="1" applyBorder="1" applyAlignment="1">
      <alignment horizontal="center" vertical="center" wrapText="1"/>
    </xf>
    <xf numFmtId="0" fontId="28" fillId="0" borderId="40"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2" fillId="8" borderId="30" xfId="4" applyFont="1" applyBorder="1" applyAlignment="1" applyProtection="1">
      <alignment vertical="center" wrapText="1"/>
      <protection locked="0"/>
    </xf>
    <xf numFmtId="0" fontId="52" fillId="8" borderId="11" xfId="4" applyFont="1" applyBorder="1" applyAlignment="1" applyProtection="1">
      <alignment horizontal="center" vertical="center"/>
      <protection locked="0"/>
    </xf>
    <xf numFmtId="0" fontId="52"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2" fillId="12" borderId="30" xfId="4" applyFont="1" applyFill="1" applyBorder="1" applyAlignment="1" applyProtection="1">
      <alignment vertical="center" wrapText="1"/>
      <protection locked="0"/>
    </xf>
    <xf numFmtId="0" fontId="52" fillId="12" borderId="11" xfId="4" applyFont="1" applyFill="1" applyBorder="1" applyAlignment="1" applyProtection="1">
      <alignment horizontal="center" vertical="center"/>
      <protection locked="0"/>
    </xf>
    <xf numFmtId="0" fontId="52"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2" fillId="8" borderId="11" xfId="4" applyFont="1" applyBorder="1" applyAlignment="1" applyProtection="1">
      <alignment horizontal="center" vertical="center" wrapText="1"/>
      <protection locked="0"/>
    </xf>
    <xf numFmtId="0" fontId="52" fillId="8" borderId="7" xfId="4" applyFont="1" applyBorder="1" applyAlignment="1" applyProtection="1">
      <alignment horizontal="center" vertical="center"/>
      <protection locked="0"/>
    </xf>
    <xf numFmtId="0" fontId="52" fillId="12" borderId="11" xfId="4" applyFont="1" applyFill="1" applyBorder="1" applyAlignment="1" applyProtection="1">
      <alignment horizontal="center" vertical="center" wrapText="1"/>
      <protection locked="0"/>
    </xf>
    <xf numFmtId="0" fontId="52" fillId="12" borderId="7" xfId="4" applyFont="1" applyFill="1" applyBorder="1" applyAlignment="1" applyProtection="1">
      <alignment horizontal="center" vertical="center"/>
      <protection locked="0"/>
    </xf>
    <xf numFmtId="0" fontId="0" fillId="0" borderId="22" xfId="0" applyBorder="1" applyProtection="1"/>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5" fontId="1" fillId="3" borderId="0" xfId="0" applyNumberFormat="1" applyFont="1" applyFill="1" applyBorder="1" applyAlignment="1" applyProtection="1">
      <alignment horizontal="left"/>
      <protection locked="0"/>
    </xf>
    <xf numFmtId="0" fontId="29" fillId="2" borderId="37"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1" fillId="0" borderId="1" xfId="0" applyFont="1" applyBorder="1"/>
    <xf numFmtId="0" fontId="10" fillId="3" borderId="0" xfId="0" applyFont="1" applyFill="1" applyBorder="1" applyAlignment="1" applyProtection="1">
      <alignment horizontal="left" vertical="center" wrapText="1"/>
    </xf>
    <xf numFmtId="0" fontId="29"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45" fillId="2" borderId="50" xfId="0" applyFont="1" applyFill="1" applyBorder="1" applyAlignment="1" applyProtection="1">
      <alignment horizontal="lef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3"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25" fillId="2" borderId="1" xfId="0" applyFont="1" applyFill="1" applyBorder="1" applyAlignment="1">
      <alignment vertical="top" wrapText="1"/>
    </xf>
    <xf numFmtId="0" fontId="59" fillId="11" borderId="40" xfId="0" applyFont="1" applyFill="1" applyBorder="1" applyAlignment="1" applyProtection="1">
      <alignment horizontal="center" vertical="center" wrapText="1"/>
    </xf>
    <xf numFmtId="0" fontId="59" fillId="11" borderId="30" xfId="0" applyFont="1" applyFill="1" applyBorder="1" applyAlignment="1" applyProtection="1">
      <alignment horizontal="center" vertical="center" wrapText="1"/>
    </xf>
    <xf numFmtId="0" fontId="59" fillId="11" borderId="11" xfId="0" applyFont="1" applyFill="1" applyBorder="1" applyAlignment="1" applyProtection="1">
      <alignment horizontal="center" vertical="center" wrapText="1"/>
    </xf>
    <xf numFmtId="0" fontId="59" fillId="11" borderId="53" xfId="0" applyFont="1" applyFill="1" applyBorder="1" applyAlignment="1" applyProtection="1">
      <alignment horizontal="center" vertical="center" wrapText="1"/>
    </xf>
    <xf numFmtId="0" fontId="59" fillId="11" borderId="6" xfId="0" applyFont="1" applyFill="1" applyBorder="1" applyAlignment="1" applyProtection="1">
      <alignment horizontal="center" vertical="center" wrapText="1"/>
    </xf>
    <xf numFmtId="0" fontId="59" fillId="11" borderId="60" xfId="0" applyFont="1" applyFill="1" applyBorder="1" applyAlignment="1" applyProtection="1">
      <alignment horizontal="center" vertical="center"/>
    </xf>
    <xf numFmtId="0" fontId="59" fillId="11" borderId="8" xfId="0" applyFont="1" applyFill="1" applyBorder="1" applyAlignment="1" applyProtection="1">
      <alignment vertical="center"/>
    </xf>
    <xf numFmtId="0" fontId="59" fillId="11" borderId="4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59" fillId="11" borderId="11" xfId="0" applyFont="1" applyFill="1" applyBorder="1" applyAlignment="1" applyProtection="1">
      <alignment horizontal="center" wrapText="1"/>
    </xf>
    <xf numFmtId="0" fontId="59" fillId="11" borderId="7" xfId="0" applyFont="1" applyFill="1" applyBorder="1" applyAlignment="1" applyProtection="1">
      <alignment horizontal="center" vertical="center" wrapText="1"/>
    </xf>
    <xf numFmtId="1" fontId="1" fillId="2" borderId="33"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0" fontId="1" fillId="2" borderId="3" xfId="0" applyFont="1" applyFill="1" applyBorder="1" applyAlignment="1" applyProtection="1">
      <alignment horizontal="left" vertical="center"/>
    </xf>
    <xf numFmtId="0" fontId="20" fillId="2" borderId="1" xfId="1" applyFill="1" applyBorder="1" applyAlignment="1" applyProtection="1">
      <alignment vertical="top" wrapText="1"/>
      <protection locked="0"/>
    </xf>
    <xf numFmtId="0" fontId="20" fillId="2" borderId="3" xfId="1" applyFill="1" applyBorder="1" applyAlignment="1" applyProtection="1">
      <alignment wrapText="1"/>
      <protection locked="0"/>
    </xf>
    <xf numFmtId="0" fontId="20" fillId="0" borderId="0" xfId="1" applyAlignment="1" applyProtection="1">
      <alignment horizontal="justify" vertical="center"/>
    </xf>
    <xf numFmtId="0" fontId="1" fillId="2" borderId="3" xfId="0" applyFont="1" applyFill="1" applyBorder="1" applyAlignment="1" applyProtection="1">
      <alignment horizontal="left"/>
    </xf>
    <xf numFmtId="0" fontId="20" fillId="2" borderId="3" xfId="1" applyFill="1" applyBorder="1" applyAlignment="1" applyProtection="1">
      <protection locked="0"/>
    </xf>
    <xf numFmtId="164" fontId="1" fillId="2" borderId="9" xfId="5" applyFont="1" applyFill="1" applyBorder="1" applyAlignment="1" applyProtection="1">
      <alignment horizontal="right" vertical="top" wrapText="1"/>
    </xf>
    <xf numFmtId="164" fontId="1" fillId="2" borderId="7" xfId="5" applyFont="1" applyFill="1" applyBorder="1" applyAlignment="1" applyProtection="1">
      <alignment horizontal="right" vertical="top" wrapText="1"/>
    </xf>
    <xf numFmtId="164" fontId="1" fillId="2" borderId="37" xfId="5" applyFont="1" applyFill="1" applyBorder="1" applyAlignment="1" applyProtection="1">
      <alignment horizontal="right" vertical="top" wrapText="1"/>
    </xf>
    <xf numFmtId="164" fontId="1" fillId="2" borderId="18" xfId="5" applyFont="1" applyFill="1" applyBorder="1" applyAlignment="1" applyProtection="1">
      <alignment horizontal="right" vertical="top" wrapText="1"/>
    </xf>
    <xf numFmtId="0" fontId="1" fillId="2" borderId="32" xfId="0" applyFont="1" applyFill="1" applyBorder="1" applyAlignment="1" applyProtection="1">
      <alignment vertical="top" wrapText="1"/>
    </xf>
    <xf numFmtId="164" fontId="1" fillId="2" borderId="29" xfId="5" applyFont="1" applyFill="1" applyBorder="1" applyAlignment="1" applyProtection="1">
      <alignment horizontal="right" vertical="top" wrapText="1"/>
    </xf>
    <xf numFmtId="164" fontId="1" fillId="2" borderId="30" xfId="5" applyFont="1" applyFill="1" applyBorder="1" applyAlignment="1" applyProtection="1">
      <alignment horizontal="right" vertical="top" wrapText="1"/>
    </xf>
    <xf numFmtId="164" fontId="1" fillId="2" borderId="35" xfId="5" applyFont="1" applyFill="1" applyBorder="1" applyAlignment="1" applyProtection="1">
      <alignment horizontal="right" vertical="top" wrapText="1"/>
    </xf>
    <xf numFmtId="164" fontId="1" fillId="2" borderId="36" xfId="5" applyFont="1" applyFill="1" applyBorder="1" applyAlignment="1" applyProtection="1">
      <alignment horizontal="right" vertical="top" wrapText="1"/>
    </xf>
    <xf numFmtId="0" fontId="1" fillId="2" borderId="51" xfId="0" applyFont="1" applyFill="1" applyBorder="1" applyAlignment="1" applyProtection="1">
      <alignment vertical="top" wrapText="1"/>
    </xf>
    <xf numFmtId="0" fontId="1" fillId="2" borderId="65" xfId="0" applyFont="1" applyFill="1" applyBorder="1" applyAlignment="1" applyProtection="1">
      <alignment vertical="top" wrapText="1"/>
    </xf>
    <xf numFmtId="0" fontId="1" fillId="2" borderId="43" xfId="0" applyFont="1" applyFill="1" applyBorder="1" applyAlignment="1" applyProtection="1">
      <alignment vertical="top" wrapText="1"/>
    </xf>
    <xf numFmtId="0" fontId="1" fillId="3" borderId="27" xfId="0" applyFont="1" applyFill="1" applyBorder="1" applyAlignment="1" applyProtection="1">
      <alignment vertical="top" wrapText="1"/>
    </xf>
    <xf numFmtId="0" fontId="61" fillId="14" borderId="68" xfId="0" applyFont="1" applyFill="1" applyBorder="1" applyAlignment="1">
      <alignment horizontal="justify" vertical="center" wrapText="1"/>
    </xf>
    <xf numFmtId="164" fontId="1" fillId="2" borderId="9" xfId="5" applyFont="1" applyFill="1" applyBorder="1" applyAlignment="1" applyProtection="1">
      <alignment vertical="top" wrapText="1"/>
    </xf>
    <xf numFmtId="164" fontId="1" fillId="2" borderId="7" xfId="5" applyFont="1" applyFill="1" applyBorder="1" applyAlignment="1" applyProtection="1">
      <alignment vertical="top" wrapText="1"/>
    </xf>
    <xf numFmtId="0" fontId="25" fillId="14" borderId="68" xfId="0" applyFont="1" applyFill="1" applyBorder="1" applyAlignment="1">
      <alignment horizontal="justify" vertical="center" wrapText="1"/>
    </xf>
    <xf numFmtId="164" fontId="1" fillId="2" borderId="18" xfId="5" applyFont="1" applyFill="1" applyBorder="1" applyAlignment="1" applyProtection="1">
      <alignment vertical="top" wrapText="1"/>
    </xf>
    <xf numFmtId="0" fontId="38" fillId="11" borderId="56" xfId="0" applyFont="1" applyFill="1" applyBorder="1" applyAlignment="1" applyProtection="1">
      <alignment horizontal="center" vertical="center" wrapText="1"/>
    </xf>
    <xf numFmtId="0" fontId="35" fillId="8" borderId="56"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8" fillId="11" borderId="53" xfId="0" applyFont="1" applyFill="1" applyBorder="1" applyAlignment="1" applyProtection="1">
      <alignment horizontal="center" vertical="center" wrapText="1"/>
    </xf>
    <xf numFmtId="0" fontId="35" fillId="12" borderId="53" xfId="4" applyFill="1" applyBorder="1" applyAlignment="1" applyProtection="1">
      <alignment horizontal="center" vertical="center"/>
      <protection locked="0"/>
    </xf>
    <xf numFmtId="0" fontId="21" fillId="0" borderId="11" xfId="0" applyFont="1" applyFill="1" applyBorder="1" applyAlignment="1">
      <alignment horizontal="center" vertical="center" wrapText="1"/>
    </xf>
    <xf numFmtId="0" fontId="21" fillId="0" borderId="23" xfId="0" applyFont="1" applyFill="1" applyBorder="1" applyAlignment="1">
      <alignment vertical="top" wrapText="1"/>
    </xf>
    <xf numFmtId="166" fontId="35" fillId="8" borderId="11" xfId="5" applyNumberFormat="1" applyFont="1" applyFill="1" applyBorder="1" applyAlignment="1" applyProtection="1">
      <alignment horizontal="center" vertical="center"/>
      <protection locked="0"/>
    </xf>
    <xf numFmtId="166" fontId="40" fillId="8" borderId="11" xfId="5" applyNumberFormat="1" applyFont="1" applyFill="1" applyBorder="1" applyAlignment="1" applyProtection="1">
      <alignment horizontal="center" vertical="center"/>
      <protection locked="0"/>
    </xf>
    <xf numFmtId="166" fontId="40" fillId="8" borderId="7" xfId="5" applyNumberFormat="1" applyFont="1" applyFill="1" applyBorder="1" applyAlignment="1" applyProtection="1">
      <alignment horizontal="center" vertical="center"/>
      <protection locked="0"/>
    </xf>
    <xf numFmtId="166" fontId="35" fillId="12" borderId="11" xfId="5" applyNumberFormat="1" applyFont="1" applyFill="1" applyBorder="1" applyAlignment="1" applyProtection="1">
      <alignment horizontal="center" vertical="center"/>
      <protection locked="0"/>
    </xf>
    <xf numFmtId="166" fontId="40" fillId="12" borderId="11" xfId="5" applyNumberFormat="1" applyFont="1" applyFill="1" applyBorder="1" applyAlignment="1" applyProtection="1">
      <alignment horizontal="center" vertical="center"/>
      <protection locked="0"/>
    </xf>
    <xf numFmtId="166" fontId="40" fillId="12" borderId="7" xfId="5" applyNumberFormat="1" applyFont="1" applyFill="1" applyBorder="1" applyAlignment="1" applyProtection="1">
      <alignment horizontal="center" vertical="center"/>
      <protection locked="0"/>
    </xf>
    <xf numFmtId="0" fontId="2" fillId="3" borderId="1" xfId="0" applyFont="1" applyFill="1" applyBorder="1" applyAlignment="1" applyProtection="1">
      <alignment vertical="center" wrapText="1"/>
    </xf>
    <xf numFmtId="0" fontId="1" fillId="2" borderId="1" xfId="0" applyFont="1" applyFill="1" applyBorder="1" applyAlignment="1" applyProtection="1">
      <alignment horizontal="left" vertical="center" wrapText="1"/>
    </xf>
    <xf numFmtId="0" fontId="2" fillId="17" borderId="1" xfId="0" applyFont="1" applyFill="1" applyBorder="1" applyAlignment="1" applyProtection="1">
      <alignment vertical="center" wrapText="1"/>
    </xf>
    <xf numFmtId="0" fontId="1" fillId="17" borderId="1" xfId="0" applyFont="1" applyFill="1" applyBorder="1" applyAlignment="1" applyProtection="1">
      <alignment horizontal="left" vertical="center" wrapText="1"/>
    </xf>
    <xf numFmtId="0" fontId="64" fillId="18" borderId="1" xfId="0" applyFont="1" applyFill="1" applyBorder="1" applyAlignment="1">
      <alignment vertical="center" wrapText="1"/>
    </xf>
    <xf numFmtId="0" fontId="1" fillId="0" borderId="1" xfId="0" applyFont="1" applyFill="1" applyBorder="1" applyAlignment="1" applyProtection="1">
      <alignment horizontal="left" vertical="center" wrapText="1"/>
    </xf>
    <xf numFmtId="0" fontId="0" fillId="2" borderId="1" xfId="0" applyFill="1" applyBorder="1" applyAlignment="1">
      <alignment vertical="center" wrapText="1"/>
    </xf>
    <xf numFmtId="0" fontId="21" fillId="2" borderId="1" xfId="0" applyFont="1" applyFill="1" applyBorder="1" applyAlignment="1">
      <alignment vertical="center" wrapText="1"/>
    </xf>
    <xf numFmtId="0" fontId="13" fillId="2"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 fillId="3" borderId="25"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2" borderId="32" xfId="0" applyFont="1" applyFill="1" applyBorder="1" applyAlignment="1" applyProtection="1">
      <alignment horizontal="center" vertical="center" wrapText="1"/>
    </xf>
    <xf numFmtId="0" fontId="25" fillId="0" borderId="1" xfId="0" applyFont="1" applyFill="1" applyBorder="1" applyAlignment="1">
      <alignment wrapText="1"/>
    </xf>
    <xf numFmtId="0" fontId="28" fillId="0" borderId="34" xfId="0" applyFont="1" applyBorder="1" applyAlignment="1">
      <alignment horizontal="left" vertical="center" wrapText="1"/>
    </xf>
    <xf numFmtId="0" fontId="28" fillId="0" borderId="40" xfId="0" applyFont="1" applyBorder="1" applyAlignment="1">
      <alignment horizontal="left" vertical="center" wrapText="1"/>
    </xf>
    <xf numFmtId="0" fontId="2" fillId="3" borderId="23"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164" fontId="1" fillId="2" borderId="44" xfId="5" applyFont="1" applyFill="1" applyBorder="1" applyAlignment="1" applyProtection="1">
      <alignment horizontal="right" vertical="center" wrapText="1"/>
    </xf>
    <xf numFmtId="164" fontId="1" fillId="2" borderId="7" xfId="5" applyFont="1" applyFill="1" applyBorder="1" applyAlignment="1" applyProtection="1">
      <alignment horizontal="right" vertical="center" wrapText="1"/>
    </xf>
    <xf numFmtId="164" fontId="1" fillId="2" borderId="37" xfId="5" applyFont="1" applyFill="1" applyBorder="1" applyAlignment="1" applyProtection="1">
      <alignment horizontal="right" vertical="center" wrapText="1"/>
    </xf>
    <xf numFmtId="0" fontId="2" fillId="2" borderId="1" xfId="0" applyFont="1" applyFill="1" applyBorder="1" applyAlignment="1" applyProtection="1">
      <alignment horizontal="left" vertical="center" wrapText="1"/>
    </xf>
    <xf numFmtId="164" fontId="1" fillId="2" borderId="1" xfId="5" applyFont="1" applyFill="1" applyBorder="1" applyAlignment="1" applyProtection="1">
      <alignment horizontal="right" vertical="center" wrapText="1"/>
    </xf>
    <xf numFmtId="0" fontId="13" fillId="14" borderId="1" xfId="0" applyFont="1" applyFill="1" applyBorder="1" applyAlignment="1">
      <alignment horizontal="justify" vertical="center" wrapText="1"/>
    </xf>
    <xf numFmtId="164" fontId="13" fillId="2" borderId="26" xfId="5" applyFont="1" applyFill="1" applyBorder="1" applyAlignment="1" applyProtection="1">
      <alignment horizontal="right" vertical="center" wrapText="1"/>
    </xf>
    <xf numFmtId="166" fontId="1" fillId="2" borderId="35" xfId="5" applyNumberFormat="1" applyFont="1" applyFill="1" applyBorder="1" applyAlignment="1" applyProtection="1">
      <alignment horizontal="righ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14" borderId="3" xfId="0" applyFont="1" applyFill="1" applyBorder="1" applyAlignment="1">
      <alignment horizontal="left" vertical="center" wrapText="1"/>
    </xf>
    <xf numFmtId="0" fontId="25" fillId="14" borderId="33" xfId="0" applyFont="1" applyFill="1" applyBorder="1" applyAlignment="1">
      <alignment horizontal="left" vertical="center" wrapText="1"/>
    </xf>
    <xf numFmtId="0" fontId="2" fillId="2" borderId="68" xfId="0" applyFont="1" applyFill="1" applyBorder="1" applyAlignment="1" applyProtection="1">
      <alignment horizontal="right" vertical="center" wrapText="1"/>
    </xf>
    <xf numFmtId="164" fontId="1" fillId="2" borderId="69" xfId="5" applyFont="1" applyFill="1" applyBorder="1" applyAlignment="1" applyProtection="1">
      <alignment horizontal="right" vertical="center" wrapText="1"/>
    </xf>
    <xf numFmtId="0" fontId="1" fillId="2" borderId="1" xfId="0" applyFont="1" applyFill="1" applyBorder="1" applyAlignment="1" applyProtection="1">
      <alignment vertical="center" wrapText="1"/>
    </xf>
    <xf numFmtId="0" fontId="2" fillId="2" borderId="31" xfId="0" applyFont="1" applyFill="1" applyBorder="1" applyAlignment="1" applyProtection="1">
      <alignment horizontal="center" vertical="center" wrapText="1"/>
    </xf>
    <xf numFmtId="0" fontId="2" fillId="3" borderId="0" xfId="0" applyFont="1" applyFill="1" applyBorder="1" applyAlignment="1" applyProtection="1">
      <alignment vertical="center" wrapText="1"/>
    </xf>
    <xf numFmtId="0" fontId="2" fillId="2" borderId="68" xfId="0" applyFont="1" applyFill="1" applyBorder="1" applyAlignment="1" applyProtection="1">
      <alignment horizontal="center" vertical="center" wrapText="1"/>
    </xf>
    <xf numFmtId="164" fontId="25" fillId="14" borderId="68" xfId="5" applyFont="1" applyFill="1" applyBorder="1" applyAlignment="1">
      <alignment horizontal="right" vertical="center" wrapText="1"/>
    </xf>
    <xf numFmtId="0" fontId="25" fillId="14" borderId="68" xfId="0" applyFont="1" applyFill="1" applyBorder="1" applyAlignment="1">
      <alignment horizontal="right" vertical="center" wrapText="1"/>
    </xf>
    <xf numFmtId="164" fontId="25" fillId="14" borderId="68" xfId="5" applyFont="1" applyFill="1" applyBorder="1" applyAlignment="1">
      <alignment vertical="center" wrapText="1"/>
    </xf>
    <xf numFmtId="164" fontId="21" fillId="14" borderId="68" xfId="5" applyFont="1" applyFill="1" applyBorder="1" applyAlignment="1">
      <alignment horizontal="right" vertical="center" wrapText="1"/>
    </xf>
    <xf numFmtId="0" fontId="21" fillId="14" borderId="68" xfId="0" applyFont="1" applyFill="1" applyBorder="1" applyAlignment="1">
      <alignment horizontal="right" vertical="center" wrapText="1"/>
    </xf>
    <xf numFmtId="164" fontId="1" fillId="2" borderId="68" xfId="5" applyFont="1" applyFill="1" applyBorder="1" applyAlignment="1" applyProtection="1">
      <alignment horizontal="right" vertical="top" wrapText="1"/>
    </xf>
    <xf numFmtId="0" fontId="1" fillId="2" borderId="68" xfId="0" applyFont="1" applyFill="1" applyBorder="1" applyAlignment="1" applyProtection="1">
      <alignment vertical="top" wrapText="1"/>
    </xf>
    <xf numFmtId="0" fontId="21" fillId="0" borderId="22" xfId="0" applyFont="1" applyBorder="1"/>
    <xf numFmtId="0" fontId="1" fillId="3" borderId="23" xfId="0" applyFont="1" applyFill="1" applyBorder="1" applyAlignment="1" applyProtection="1">
      <alignment horizontal="left" vertical="center" wrapText="1"/>
    </xf>
    <xf numFmtId="0" fontId="1" fillId="3" borderId="26" xfId="0" applyFont="1" applyFill="1" applyBorder="1" applyAlignment="1" applyProtection="1">
      <alignment horizontal="left" vertical="center" wrapText="1"/>
    </xf>
    <xf numFmtId="0" fontId="21" fillId="0" borderId="23" xfId="0" applyFont="1" applyBorder="1" applyAlignment="1">
      <alignment wrapText="1"/>
    </xf>
    <xf numFmtId="0" fontId="21" fillId="0" borderId="23" xfId="0" applyFont="1" applyBorder="1"/>
    <xf numFmtId="0" fontId="21" fillId="0" borderId="27" xfId="0" applyFont="1" applyBorder="1"/>
    <xf numFmtId="0" fontId="2" fillId="3" borderId="70" xfId="0" applyFont="1" applyFill="1" applyBorder="1" applyAlignment="1" applyProtection="1">
      <alignment horizontal="left" vertical="center" wrapText="1"/>
    </xf>
    <xf numFmtId="0" fontId="1" fillId="3" borderId="70" xfId="0" applyFont="1" applyFill="1" applyBorder="1" applyAlignment="1" applyProtection="1">
      <alignment vertical="top" wrapText="1"/>
    </xf>
    <xf numFmtId="0" fontId="21" fillId="0" borderId="27" xfId="0" applyFont="1" applyFill="1" applyBorder="1"/>
    <xf numFmtId="0" fontId="45" fillId="3" borderId="0" xfId="0" applyFont="1" applyFill="1" applyBorder="1" applyAlignment="1" applyProtection="1">
      <alignment horizontal="left" vertical="center" wrapText="1"/>
    </xf>
    <xf numFmtId="0" fontId="21" fillId="0" borderId="20" xfId="0" applyFont="1" applyBorder="1"/>
    <xf numFmtId="0" fontId="45" fillId="3" borderId="25" xfId="0" applyFont="1" applyFill="1" applyBorder="1" applyAlignment="1" applyProtection="1">
      <alignment horizontal="left" vertical="center" wrapText="1"/>
    </xf>
    <xf numFmtId="0" fontId="21" fillId="0" borderId="20" xfId="0" applyFont="1" applyBorder="1" applyAlignment="1">
      <alignment horizontal="left" vertical="center"/>
    </xf>
    <xf numFmtId="0" fontId="45" fillId="3" borderId="24" xfId="0" applyFont="1" applyFill="1" applyBorder="1" applyAlignment="1">
      <alignment horizontal="left" vertical="center"/>
    </xf>
    <xf numFmtId="0" fontId="45" fillId="3" borderId="22" xfId="0" applyFont="1" applyFill="1" applyBorder="1" applyAlignment="1">
      <alignment horizontal="left" vertical="center"/>
    </xf>
    <xf numFmtId="0" fontId="2" fillId="3" borderId="20" xfId="0" applyFont="1" applyFill="1" applyBorder="1" applyAlignment="1" applyProtection="1">
      <alignment horizontal="left" vertical="center" wrapText="1"/>
    </xf>
    <xf numFmtId="0" fontId="61" fillId="14" borderId="69" xfId="0" applyFont="1" applyFill="1" applyBorder="1" applyAlignment="1">
      <alignment horizontal="justify" vertical="center" wrapText="1"/>
    </xf>
    <xf numFmtId="164" fontId="1" fillId="2" borderId="53" xfId="5" applyFont="1" applyFill="1" applyBorder="1" applyAlignment="1" applyProtection="1">
      <alignment vertical="top" wrapText="1"/>
    </xf>
    <xf numFmtId="0" fontId="61" fillId="14" borderId="71" xfId="0" applyFont="1" applyFill="1" applyBorder="1" applyAlignment="1">
      <alignment horizontal="justify" vertical="center" wrapText="1"/>
    </xf>
    <xf numFmtId="0" fontId="61" fillId="14" borderId="72" xfId="0" applyFont="1" applyFill="1" applyBorder="1" applyAlignment="1">
      <alignment horizontal="justify" vertical="center" wrapText="1"/>
    </xf>
    <xf numFmtId="0" fontId="61" fillId="14" borderId="73" xfId="0" applyFont="1" applyFill="1" applyBorder="1" applyAlignment="1">
      <alignment horizontal="justify" vertical="center" wrapText="1"/>
    </xf>
    <xf numFmtId="0" fontId="61" fillId="14" borderId="74" xfId="0" applyFont="1" applyFill="1" applyBorder="1" applyAlignment="1">
      <alignment horizontal="justify" vertical="center" wrapText="1"/>
    </xf>
    <xf numFmtId="0" fontId="61" fillId="14" borderId="75" xfId="0" applyFont="1" applyFill="1" applyBorder="1" applyAlignment="1">
      <alignment horizontal="justify" vertical="center" wrapText="1"/>
    </xf>
    <xf numFmtId="0" fontId="61" fillId="14" borderId="76" xfId="0" applyFont="1" applyFill="1" applyBorder="1" applyAlignment="1">
      <alignment horizontal="justify" vertical="center" wrapText="1"/>
    </xf>
    <xf numFmtId="0" fontId="25" fillId="14" borderId="74" xfId="0" applyFont="1" applyFill="1" applyBorder="1" applyAlignment="1">
      <alignment horizontal="justify" vertical="center" wrapText="1"/>
    </xf>
    <xf numFmtId="164" fontId="1" fillId="2" borderId="77" xfId="5" applyFont="1" applyFill="1" applyBorder="1" applyAlignment="1" applyProtection="1">
      <alignment vertical="top" wrapText="1"/>
    </xf>
    <xf numFmtId="0" fontId="61" fillId="14" borderId="78" xfId="0" applyFont="1" applyFill="1" applyBorder="1" applyAlignment="1">
      <alignment horizontal="justify" vertical="center" wrapText="1"/>
    </xf>
    <xf numFmtId="0" fontId="61" fillId="14" borderId="79" xfId="0" applyFont="1" applyFill="1" applyBorder="1" applyAlignment="1">
      <alignment horizontal="justify" vertical="center" wrapText="1"/>
    </xf>
    <xf numFmtId="0" fontId="2" fillId="2" borderId="69" xfId="0" applyFont="1" applyFill="1" applyBorder="1" applyAlignment="1" applyProtection="1">
      <alignment horizontal="right" vertical="center" wrapText="1"/>
    </xf>
    <xf numFmtId="0" fontId="0" fillId="2" borderId="1" xfId="0" applyFill="1" applyBorder="1" applyAlignment="1">
      <alignment horizontal="left" vertical="top" wrapText="1"/>
    </xf>
    <xf numFmtId="0" fontId="54" fillId="0" borderId="8" xfId="0" applyFont="1" applyFill="1" applyBorder="1" applyAlignment="1" applyProtection="1">
      <alignment horizontal="right" wrapText="1"/>
    </xf>
    <xf numFmtId="0" fontId="54" fillId="0" borderId="5" xfId="0" applyFont="1" applyFill="1" applyBorder="1" applyAlignment="1" applyProtection="1">
      <alignment horizontal="right" wrapText="1"/>
    </xf>
    <xf numFmtId="0" fontId="54" fillId="0" borderId="6" xfId="0" applyFont="1" applyFill="1" applyBorder="1" applyAlignment="1" applyProtection="1">
      <alignment horizontal="right"/>
    </xf>
    <xf numFmtId="0" fontId="54" fillId="0" borderId="24" xfId="0" applyFont="1" applyFill="1" applyBorder="1" applyAlignment="1" applyProtection="1">
      <alignment horizontal="right" wrapText="1"/>
    </xf>
    <xf numFmtId="0" fontId="1" fillId="0" borderId="1" xfId="0" applyFont="1" applyFill="1" applyBorder="1" applyAlignment="1" applyProtection="1">
      <alignment vertical="top" wrapText="1"/>
      <protection locked="0"/>
    </xf>
    <xf numFmtId="0" fontId="2" fillId="0" borderId="0" xfId="0" applyFont="1" applyFill="1" applyBorder="1" applyAlignment="1" applyProtection="1">
      <alignment horizontal="center" vertical="center" wrapText="1"/>
    </xf>
    <xf numFmtId="0" fontId="14" fillId="3" borderId="0" xfId="0" applyFont="1" applyFill="1" applyBorder="1" applyAlignment="1" applyProtection="1">
      <alignment horizontal="left" vertical="top" wrapText="1"/>
    </xf>
    <xf numFmtId="166" fontId="1" fillId="0" borderId="35" xfId="5" applyNumberFormat="1" applyFont="1" applyFill="1" applyBorder="1" applyAlignment="1" applyProtection="1">
      <alignment horizontal="right" vertical="center" wrapText="1"/>
    </xf>
    <xf numFmtId="0" fontId="13" fillId="2" borderId="3" xfId="0" applyFont="1" applyFill="1" applyBorder="1" applyAlignment="1">
      <alignment vertical="top" wrapText="1"/>
    </xf>
    <xf numFmtId="0" fontId="13" fillId="2" borderId="15" xfId="0" applyFont="1" applyFill="1" applyBorder="1" applyAlignment="1">
      <alignment horizontal="left" vertical="top" wrapText="1"/>
    </xf>
    <xf numFmtId="0" fontId="13" fillId="2" borderId="15" xfId="0" applyFont="1" applyFill="1" applyBorder="1" applyAlignment="1">
      <alignment vertical="top" wrapText="1"/>
    </xf>
    <xf numFmtId="0" fontId="13" fillId="2" borderId="4" xfId="0" applyFont="1" applyFill="1" applyBorder="1" applyAlignment="1">
      <alignment vertical="top" wrapText="1"/>
    </xf>
    <xf numFmtId="0" fontId="1" fillId="5" borderId="1" xfId="0" applyFont="1" applyFill="1" applyBorder="1" applyAlignment="1" applyProtection="1">
      <alignment horizontal="center" vertical="center"/>
    </xf>
    <xf numFmtId="0" fontId="61" fillId="14" borderId="5" xfId="0" applyFont="1" applyFill="1" applyBorder="1" applyAlignment="1">
      <alignment horizontal="left" vertical="center" wrapText="1"/>
    </xf>
    <xf numFmtId="0" fontId="61" fillId="14" borderId="6" xfId="0" applyFont="1" applyFill="1" applyBorder="1" applyAlignment="1">
      <alignment horizontal="left" vertical="center" wrapText="1"/>
    </xf>
    <xf numFmtId="0" fontId="25" fillId="14" borderId="6" xfId="0" applyFont="1" applyFill="1" applyBorder="1" applyAlignment="1">
      <alignment horizontal="left" vertical="center" wrapText="1"/>
    </xf>
    <xf numFmtId="0" fontId="61" fillId="14" borderId="34" xfId="0" applyFont="1" applyFill="1" applyBorder="1" applyAlignment="1">
      <alignment horizontal="left" vertical="center" wrapText="1"/>
    </xf>
    <xf numFmtId="164" fontId="13" fillId="0" borderId="11" xfId="5" applyNumberFormat="1" applyFont="1" applyFill="1" applyBorder="1" applyAlignment="1">
      <alignment horizontal="right" vertical="top" wrapText="1"/>
    </xf>
    <xf numFmtId="0" fontId="61" fillId="0" borderId="6" xfId="0" applyFont="1" applyFill="1" applyBorder="1" applyAlignment="1">
      <alignment horizontal="left" vertical="center" wrapText="1"/>
    </xf>
    <xf numFmtId="0" fontId="13" fillId="0" borderId="11" xfId="0" applyFont="1" applyFill="1" applyBorder="1" applyAlignment="1">
      <alignment horizontal="left" vertical="top" wrapText="1"/>
    </xf>
    <xf numFmtId="0" fontId="45" fillId="0" borderId="13" xfId="0" applyFont="1" applyFill="1" applyBorder="1" applyAlignment="1">
      <alignment horizontal="left" vertical="top" wrapText="1"/>
    </xf>
    <xf numFmtId="0" fontId="21" fillId="2" borderId="1" xfId="0" applyFont="1" applyFill="1" applyBorder="1" applyAlignment="1">
      <alignment vertical="top" wrapText="1"/>
    </xf>
    <xf numFmtId="0" fontId="21" fillId="0" borderId="1" xfId="0" applyFont="1" applyFill="1" applyBorder="1" applyAlignment="1">
      <alignment horizontal="center" vertical="center"/>
    </xf>
    <xf numFmtId="0" fontId="14" fillId="2" borderId="1" xfId="0" applyFont="1" applyFill="1" applyBorder="1" applyAlignment="1" applyProtection="1">
      <alignment horizontal="center"/>
    </xf>
    <xf numFmtId="0" fontId="2" fillId="19" borderId="1" xfId="0" applyFont="1" applyFill="1" applyBorder="1" applyAlignment="1" applyProtection="1">
      <alignment horizontal="left" vertical="center" wrapText="1"/>
    </xf>
    <xf numFmtId="164" fontId="13" fillId="19" borderId="11" xfId="5" applyNumberFormat="1" applyFont="1" applyFill="1" applyBorder="1" applyAlignment="1">
      <alignment horizontal="right" vertical="top" wrapText="1"/>
    </xf>
    <xf numFmtId="0" fontId="14" fillId="14" borderId="1" xfId="0" applyFont="1" applyFill="1" applyBorder="1" applyAlignment="1">
      <alignment horizontal="justify" vertical="center" wrapText="1"/>
    </xf>
    <xf numFmtId="164" fontId="2" fillId="0" borderId="18" xfId="0" applyNumberFormat="1" applyFont="1" applyFill="1" applyBorder="1" applyAlignment="1" applyProtection="1">
      <alignment vertical="top" wrapText="1"/>
    </xf>
    <xf numFmtId="166" fontId="2" fillId="2" borderId="1" xfId="5" applyNumberFormat="1" applyFont="1" applyFill="1" applyBorder="1" applyAlignment="1" applyProtection="1">
      <alignment horizontal="right" vertical="center" wrapText="1"/>
    </xf>
    <xf numFmtId="0" fontId="13" fillId="0" borderId="25" xfId="0" applyFont="1" applyFill="1" applyBorder="1" applyAlignment="1">
      <alignment vertical="top" wrapText="1"/>
    </xf>
    <xf numFmtId="0" fontId="13" fillId="0" borderId="43" xfId="0" applyFont="1" applyFill="1" applyBorder="1" applyAlignment="1">
      <alignment vertical="top" wrapText="1"/>
    </xf>
    <xf numFmtId="0" fontId="68" fillId="0" borderId="11" xfId="0" applyFont="1" applyFill="1" applyBorder="1" applyAlignment="1">
      <alignment horizontal="lef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4" fontId="1" fillId="2" borderId="16" xfId="0" applyNumberFormat="1"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33" xfId="0" applyFont="1" applyFill="1" applyBorder="1" applyAlignment="1" applyProtection="1">
      <alignment horizontal="left" vertical="center"/>
    </xf>
    <xf numFmtId="0" fontId="2" fillId="3" borderId="0" xfId="0" applyFont="1" applyFill="1" applyBorder="1" applyAlignment="1" applyProtection="1">
      <alignment horizontal="right"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3"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3" xfId="0" applyNumberFormat="1" applyFont="1" applyFill="1" applyBorder="1" applyAlignment="1" applyProtection="1">
      <alignment horizontal="center" vertical="center" wrapText="1"/>
      <protection locked="0"/>
    </xf>
    <xf numFmtId="3" fontId="1" fillId="2" borderId="31" xfId="0" applyNumberFormat="1"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xf>
    <xf numFmtId="4" fontId="13" fillId="2" borderId="43" xfId="0" applyNumberFormat="1" applyFont="1" applyFill="1" applyBorder="1" applyAlignment="1" applyProtection="1">
      <alignment horizontal="center" vertical="top" wrapText="1"/>
      <protection locked="0"/>
    </xf>
    <xf numFmtId="4" fontId="13"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4" fontId="1" fillId="2" borderId="43" xfId="0" applyNumberFormat="1" applyFont="1" applyFill="1" applyBorder="1" applyAlignment="1" applyProtection="1">
      <alignment horizontal="center" vertical="top" wrapText="1"/>
      <protection locked="0"/>
    </xf>
    <xf numFmtId="4" fontId="1" fillId="2" borderId="31" xfId="0" applyNumberFormat="1" applyFont="1" applyFill="1" applyBorder="1" applyAlignment="1" applyProtection="1">
      <alignment horizontal="center" vertical="top" wrapText="1"/>
      <protection locked="0"/>
    </xf>
    <xf numFmtId="0" fontId="2" fillId="3" borderId="23" xfId="0" applyFont="1" applyFill="1" applyBorder="1" applyAlignment="1" applyProtection="1">
      <alignment horizontal="left" vertical="center" wrapText="1"/>
    </xf>
    <xf numFmtId="4" fontId="13" fillId="15" borderId="43" xfId="0" applyNumberFormat="1" applyFont="1" applyFill="1" applyBorder="1" applyAlignment="1" applyProtection="1">
      <alignment horizontal="center" vertical="top" wrapText="1"/>
      <protection locked="0"/>
    </xf>
    <xf numFmtId="4" fontId="13" fillId="15" borderId="31" xfId="0" applyNumberFormat="1" applyFont="1" applyFill="1" applyBorder="1" applyAlignment="1" applyProtection="1">
      <alignment horizontal="center" vertical="top" wrapText="1"/>
      <protection locked="0"/>
    </xf>
    <xf numFmtId="0" fontId="2" fillId="2" borderId="43"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 fillId="3" borderId="0" xfId="0" applyFont="1" applyFill="1" applyBorder="1" applyAlignment="1" applyProtection="1">
      <alignment horizontal="center" vertical="center" wrapText="1"/>
    </xf>
    <xf numFmtId="0" fontId="1" fillId="3" borderId="23" xfId="0" applyFont="1" applyFill="1" applyBorder="1" applyAlignment="1" applyProtection="1">
      <alignment horizontal="center" vertical="center" wrapText="1"/>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2" fillId="2" borderId="4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2" xfId="0" applyFont="1" applyFill="1" applyBorder="1" applyAlignment="1">
      <alignment horizontal="left" vertical="top" wrapText="1"/>
    </xf>
    <xf numFmtId="0" fontId="13" fillId="2" borderId="14" xfId="0" applyFont="1" applyFill="1" applyBorder="1" applyAlignment="1">
      <alignment horizontal="left" vertical="top" wrapText="1"/>
    </xf>
    <xf numFmtId="0" fontId="13" fillId="2" borderId="51" xfId="0" applyFont="1" applyFill="1" applyBorder="1" applyAlignment="1">
      <alignment horizontal="left" vertical="top" wrapText="1"/>
    </xf>
    <xf numFmtId="0" fontId="13" fillId="2" borderId="53" xfId="0" applyFont="1" applyFill="1" applyBorder="1" applyAlignment="1">
      <alignment horizontal="left" vertical="top" wrapText="1"/>
    </xf>
    <xf numFmtId="0" fontId="13" fillId="3" borderId="0" xfId="0" applyFont="1" applyFill="1" applyBorder="1" applyAlignment="1" applyProtection="1">
      <alignment horizontal="center"/>
    </xf>
    <xf numFmtId="0" fontId="10" fillId="3" borderId="0" xfId="0" applyFont="1" applyFill="1" applyBorder="1" applyAlignment="1" applyProtection="1">
      <alignment horizontal="left" vertical="top" wrapText="1"/>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28" fillId="3" borderId="0" xfId="0" applyFont="1" applyFill="1" applyAlignment="1">
      <alignment horizontal="left"/>
    </xf>
    <xf numFmtId="0" fontId="30" fillId="3" borderId="25" xfId="0" applyFont="1" applyFill="1" applyBorder="1" applyAlignment="1">
      <alignment horizontal="left"/>
    </xf>
    <xf numFmtId="0" fontId="14" fillId="3" borderId="48" xfId="0" applyFont="1" applyFill="1" applyBorder="1" applyAlignment="1" applyProtection="1">
      <alignment horizontal="left" vertical="top" wrapText="1"/>
    </xf>
    <xf numFmtId="0" fontId="14" fillId="3" borderId="49" xfId="0" applyFont="1" applyFill="1" applyBorder="1" applyAlignment="1" applyProtection="1">
      <alignment horizontal="left" vertical="top" wrapText="1"/>
    </xf>
    <xf numFmtId="0" fontId="14" fillId="3" borderId="50" xfId="0" applyFont="1" applyFill="1" applyBorder="1" applyAlignment="1" applyProtection="1">
      <alignment horizontal="left" vertical="top" wrapText="1"/>
    </xf>
    <xf numFmtId="0" fontId="13" fillId="2" borderId="5" xfId="0" applyFont="1" applyFill="1" applyBorder="1" applyAlignment="1">
      <alignment horizontal="left" vertical="top" wrapText="1"/>
    </xf>
    <xf numFmtId="0" fontId="13" fillId="2" borderId="44" xfId="0" applyFont="1" applyFill="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13" fillId="2" borderId="43"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Fill="1" applyBorder="1" applyAlignment="1">
      <alignment horizontal="center" vertical="center" wrapText="1"/>
    </xf>
    <xf numFmtId="0" fontId="14" fillId="2" borderId="43" xfId="0" applyFont="1" applyFill="1" applyBorder="1" applyAlignment="1" applyProtection="1">
      <alignment horizontal="center" vertical="top" wrapText="1"/>
    </xf>
    <xf numFmtId="0" fontId="14" fillId="2" borderId="31" xfId="0" applyFont="1" applyFill="1" applyBorder="1" applyAlignment="1" applyProtection="1">
      <alignment horizontal="center" vertical="top" wrapText="1"/>
    </xf>
    <xf numFmtId="0" fontId="8" fillId="0" borderId="0" xfId="0" applyFont="1" applyFill="1" applyBorder="1" applyAlignment="1" applyProtection="1">
      <alignment vertical="top" wrapText="1"/>
    </xf>
    <xf numFmtId="0" fontId="21" fillId="0" borderId="0" xfId="0" applyFont="1" applyFill="1" applyBorder="1" applyAlignment="1">
      <alignment horizontal="center" vertical="top"/>
    </xf>
    <xf numFmtId="0" fontId="28" fillId="0" borderId="32" xfId="0" applyFont="1" applyFill="1" applyBorder="1" applyAlignment="1">
      <alignment horizontal="left" vertical="center" wrapText="1"/>
    </xf>
    <xf numFmtId="0" fontId="21" fillId="0" borderId="63" xfId="0" applyFont="1" applyFill="1" applyBorder="1" applyAlignment="1">
      <alignment horizontal="left" vertical="center" wrapText="1"/>
    </xf>
    <xf numFmtId="0" fontId="21" fillId="0" borderId="63"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3" xfId="0" applyFont="1" applyFill="1" applyBorder="1" applyAlignment="1">
      <alignment horizontal="center" vertical="center" wrapText="1"/>
    </xf>
    <xf numFmtId="0" fontId="28" fillId="0" borderId="51"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9" xfId="0" applyFont="1" applyFill="1" applyBorder="1" applyAlignment="1">
      <alignment horizontal="left" vertical="center"/>
    </xf>
    <xf numFmtId="0" fontId="21" fillId="0" borderId="11"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8" fillId="0" borderId="48"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3"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1" xfId="0" applyFont="1" applyFill="1" applyBorder="1" applyAlignment="1">
      <alignment horizontal="left" vertical="center" wrapText="1"/>
    </xf>
    <xf numFmtId="0" fontId="28" fillId="0" borderId="56" xfId="0" applyFont="1" applyFill="1" applyBorder="1" applyAlignment="1">
      <alignment horizontal="left" vertical="center" wrapText="1"/>
    </xf>
    <xf numFmtId="0" fontId="28" fillId="0" borderId="45"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1" fillId="0" borderId="13" xfId="0" applyFont="1" applyFill="1" applyBorder="1" applyAlignment="1">
      <alignment horizontal="left" vertical="center"/>
    </xf>
    <xf numFmtId="0" fontId="21" fillId="0" borderId="14" xfId="0" applyFont="1" applyFill="1" applyBorder="1" applyAlignment="1">
      <alignment horizontal="left" vertical="center"/>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7" xfId="0" applyFont="1" applyFill="1" applyBorder="1" applyAlignment="1">
      <alignment horizontal="center" vertical="center" wrapText="1"/>
    </xf>
    <xf numFmtId="0" fontId="21" fillId="0" borderId="45" xfId="0" applyFont="1" applyFill="1" applyBorder="1" applyAlignment="1">
      <alignment horizontal="left" vertical="center"/>
    </xf>
    <xf numFmtId="0" fontId="21" fillId="0" borderId="64" xfId="0" applyFont="1" applyFill="1" applyBorder="1" applyAlignment="1">
      <alignment horizontal="left" vertical="center"/>
    </xf>
    <xf numFmtId="0" fontId="21" fillId="0" borderId="42" xfId="0" applyFont="1" applyFill="1" applyBorder="1" applyAlignment="1">
      <alignment horizontal="center" vertical="top"/>
    </xf>
    <xf numFmtId="0" fontId="21" fillId="0" borderId="46" xfId="0" applyFont="1" applyFill="1" applyBorder="1" applyAlignment="1">
      <alignment horizontal="center" vertical="top"/>
    </xf>
    <xf numFmtId="0" fontId="21" fillId="0" borderId="47" xfId="0" applyFont="1" applyFill="1" applyBorder="1" applyAlignment="1">
      <alignment horizontal="center" vertical="top"/>
    </xf>
    <xf numFmtId="0" fontId="28" fillId="0" borderId="52" xfId="0" applyFont="1" applyFill="1" applyBorder="1" applyAlignment="1">
      <alignment horizontal="center"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1" fillId="3" borderId="0" xfId="0" applyFont="1" applyFill="1" applyBorder="1" applyAlignment="1">
      <alignment horizontal="center" vertical="top"/>
    </xf>
    <xf numFmtId="0" fontId="21" fillId="0" borderId="13" xfId="0" applyFont="1" applyBorder="1" applyAlignment="1">
      <alignment horizontal="left" vertical="top" wrapText="1"/>
    </xf>
    <xf numFmtId="0" fontId="21" fillId="0" borderId="14" xfId="0" applyFont="1" applyBorder="1" applyAlignment="1">
      <alignment horizontal="left" vertical="top" wrapText="1"/>
    </xf>
    <xf numFmtId="0" fontId="61" fillId="0" borderId="1" xfId="0" applyFont="1" applyBorder="1" applyAlignment="1">
      <alignment vertical="center" wrapText="1"/>
    </xf>
    <xf numFmtId="0" fontId="21" fillId="0" borderId="43" xfId="0" applyFont="1" applyBorder="1" applyAlignment="1">
      <alignment horizontal="left" vertical="center" wrapText="1"/>
    </xf>
    <xf numFmtId="0" fontId="21" fillId="0" borderId="31" xfId="0" applyFont="1" applyBorder="1" applyAlignment="1">
      <alignment horizontal="left" vertical="center" wrapText="1"/>
    </xf>
    <xf numFmtId="0" fontId="1" fillId="2" borderId="4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61" fillId="0" borderId="1" xfId="0" applyFont="1" applyBorder="1" applyAlignment="1">
      <alignment horizontal="left" vertical="center" wrapText="1"/>
    </xf>
    <xf numFmtId="0" fontId="1" fillId="2" borderId="19" xfId="0" applyFont="1" applyFill="1" applyBorder="1" applyAlignment="1" applyProtection="1">
      <alignment horizontal="left" vertical="top"/>
      <protection locked="0"/>
    </xf>
    <xf numFmtId="0" fontId="1" fillId="2" borderId="20"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0" fontId="20" fillId="2" borderId="43" xfId="1" applyFill="1" applyBorder="1" applyAlignment="1" applyProtection="1">
      <alignment horizontal="left" vertical="top"/>
      <protection locked="0"/>
    </xf>
    <xf numFmtId="0" fontId="1" fillId="2" borderId="17" xfId="0" applyFont="1" applyFill="1" applyBorder="1" applyAlignment="1" applyProtection="1">
      <alignment horizontal="left" vertical="top"/>
      <protection locked="0"/>
    </xf>
    <xf numFmtId="0" fontId="1" fillId="2" borderId="31" xfId="0" applyFont="1" applyFill="1" applyBorder="1" applyAlignment="1" applyProtection="1">
      <alignment horizontal="left" vertical="top"/>
      <protection locked="0"/>
    </xf>
    <xf numFmtId="0" fontId="4" fillId="3" borderId="0" xfId="0" applyFont="1" applyFill="1" applyBorder="1" applyAlignment="1" applyProtection="1">
      <alignment horizontal="left"/>
    </xf>
    <xf numFmtId="0" fontId="12" fillId="0" borderId="43" xfId="0" applyFont="1" applyFill="1" applyBorder="1" applyAlignment="1" applyProtection="1">
      <alignment horizontal="center"/>
    </xf>
    <xf numFmtId="0" fontId="12" fillId="0" borderId="17" xfId="0" applyFont="1" applyFill="1" applyBorder="1" applyAlignment="1" applyProtection="1">
      <alignment horizontal="center"/>
    </xf>
    <xf numFmtId="0" fontId="12" fillId="0" borderId="31" xfId="0" applyFont="1" applyFill="1" applyBorder="1" applyAlignment="1" applyProtection="1">
      <alignment horizontal="center"/>
    </xf>
    <xf numFmtId="0" fontId="10" fillId="3" borderId="20" xfId="0" applyFont="1" applyFill="1" applyBorder="1" applyAlignment="1" applyProtection="1">
      <alignment horizont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 fillId="2" borderId="43"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0" fillId="3" borderId="0" xfId="0" applyFont="1" applyFill="1" applyBorder="1" applyAlignment="1" applyProtection="1">
      <alignment horizontal="left" vertical="center" wrapText="1"/>
    </xf>
    <xf numFmtId="0" fontId="10" fillId="0" borderId="19"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xf>
    <xf numFmtId="0" fontId="10" fillId="0" borderId="22"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0" fillId="0" borderId="23" xfId="0" applyFont="1" applyFill="1" applyBorder="1" applyAlignment="1" applyProtection="1">
      <alignment horizontal="left" vertical="top" wrapText="1"/>
    </xf>
    <xf numFmtId="0" fontId="10" fillId="0" borderId="24" xfId="0" applyFont="1" applyFill="1" applyBorder="1" applyAlignment="1" applyProtection="1">
      <alignment horizontal="left" vertical="top" wrapText="1"/>
    </xf>
    <xf numFmtId="0" fontId="10" fillId="0" borderId="25" xfId="0" applyFont="1" applyFill="1" applyBorder="1" applyAlignment="1" applyProtection="1">
      <alignment horizontal="left" vertical="top" wrapText="1"/>
    </xf>
    <xf numFmtId="0" fontId="10" fillId="0" borderId="26" xfId="0" applyFont="1" applyFill="1" applyBorder="1" applyAlignment="1" applyProtection="1">
      <alignment horizontal="left" vertical="top" wrapText="1"/>
    </xf>
    <xf numFmtId="0" fontId="25" fillId="0" borderId="1" xfId="0" applyFont="1" applyBorder="1" applyAlignment="1">
      <alignment vertical="center" wrapText="1"/>
    </xf>
    <xf numFmtId="0" fontId="20" fillId="2" borderId="43" xfId="1" applyFill="1" applyBorder="1" applyAlignment="1" applyProtection="1">
      <alignment horizontal="left" vertical="top" wrapText="1"/>
      <protection locked="0"/>
    </xf>
    <xf numFmtId="0" fontId="20" fillId="2" borderId="17" xfId="1" applyFill="1" applyBorder="1" applyAlignment="1" applyProtection="1">
      <alignment horizontal="left" vertical="top" wrapText="1"/>
      <protection locked="0"/>
    </xf>
    <xf numFmtId="0" fontId="20" fillId="2" borderId="31" xfId="1" applyFill="1" applyBorder="1" applyAlignment="1" applyProtection="1">
      <alignment horizontal="left" vertical="top" wrapText="1"/>
      <protection locked="0"/>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2" borderId="53" xfId="0" applyFont="1" applyFill="1" applyBorder="1" applyAlignment="1" applyProtection="1">
      <alignment horizontal="left"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7" fillId="0" borderId="0" xfId="0" applyFont="1" applyFill="1" applyBorder="1" applyAlignment="1" applyProtection="1">
      <alignment horizontal="left" vertical="center" wrapText="1"/>
    </xf>
    <xf numFmtId="0" fontId="17" fillId="0" borderId="23" xfId="0" applyFont="1" applyFill="1" applyBorder="1" applyAlignment="1" applyProtection="1">
      <alignment horizontal="left" vertical="center" wrapText="1"/>
    </xf>
    <xf numFmtId="0" fontId="13" fillId="0" borderId="43" xfId="0" applyFont="1" applyFill="1" applyBorder="1" applyAlignment="1" applyProtection="1">
      <alignment horizontal="left" vertical="top" wrapText="1"/>
    </xf>
    <xf numFmtId="0" fontId="13" fillId="0" borderId="17" xfId="0" applyFont="1" applyFill="1" applyBorder="1" applyAlignment="1" applyProtection="1">
      <alignment horizontal="left" vertical="top" wrapText="1"/>
    </xf>
    <xf numFmtId="0" fontId="13" fillId="0" borderId="31" xfId="0" applyFont="1" applyFill="1" applyBorder="1" applyAlignment="1" applyProtection="1">
      <alignment horizontal="left" vertical="top"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4" fillId="3" borderId="0" xfId="0" applyFont="1" applyFill="1" applyBorder="1" applyAlignment="1" applyProtection="1">
      <alignment horizontal="righ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 fillId="2" borderId="1" xfId="0" applyFont="1" applyFill="1" applyBorder="1" applyAlignment="1" applyProtection="1">
      <alignment horizontal="left" vertical="center" wrapText="1"/>
    </xf>
    <xf numFmtId="0" fontId="1" fillId="17" borderId="1"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3" fillId="2" borderId="1" xfId="0" applyFont="1" applyFill="1" applyBorder="1" applyAlignment="1" applyProtection="1">
      <alignment horizontal="left" vertical="center" wrapText="1"/>
    </xf>
    <xf numFmtId="0" fontId="31" fillId="4" borderId="1" xfId="0" applyFont="1" applyFill="1" applyBorder="1" applyAlignment="1">
      <alignment horizontal="center"/>
    </xf>
    <xf numFmtId="0" fontId="56" fillId="3" borderId="20" xfId="0" applyFont="1" applyFill="1" applyBorder="1" applyAlignment="1">
      <alignment horizontal="left" vertical="top" wrapText="1"/>
    </xf>
    <xf numFmtId="0" fontId="23" fillId="0" borderId="43" xfId="0" applyFont="1" applyFill="1" applyBorder="1" applyAlignment="1">
      <alignment horizontal="center"/>
    </xf>
    <xf numFmtId="0" fontId="23" fillId="0" borderId="54"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8" fillId="15" borderId="40" xfId="0" applyFont="1" applyFill="1" applyBorder="1" applyAlignment="1" applyProtection="1">
      <alignment horizontal="left" vertical="center" wrapText="1"/>
    </xf>
    <xf numFmtId="0" fontId="58" fillId="15" borderId="57" xfId="0" applyFont="1" applyFill="1" applyBorder="1" applyAlignment="1" applyProtection="1">
      <alignment horizontal="left" vertical="center" wrapText="1"/>
    </xf>
    <xf numFmtId="0" fontId="58" fillId="15" borderId="60" xfId="0" applyFont="1" applyFill="1" applyBorder="1" applyAlignment="1" applyProtection="1">
      <alignment horizontal="left" vertical="center" wrapText="1"/>
    </xf>
    <xf numFmtId="0" fontId="59" fillId="11" borderId="30" xfId="0" applyFont="1" applyFill="1" applyBorder="1" applyAlignment="1" applyProtection="1">
      <alignment horizontal="center" vertical="center" wrapText="1"/>
    </xf>
    <xf numFmtId="0" fontId="59" fillId="11" borderId="56" xfId="0" applyFont="1" applyFill="1" applyBorder="1" applyAlignment="1" applyProtection="1">
      <alignment horizontal="center" vertical="center" wrapText="1"/>
    </xf>
    <xf numFmtId="0" fontId="52" fillId="8" borderId="30" xfId="4" applyFont="1" applyBorder="1" applyAlignment="1" applyProtection="1">
      <alignment horizontal="center" vertical="center"/>
      <protection locked="0"/>
    </xf>
    <xf numFmtId="0" fontId="52" fillId="8" borderId="56" xfId="4" applyFont="1" applyBorder="1" applyAlignment="1" applyProtection="1">
      <alignment horizontal="center" vertical="center"/>
      <protection locked="0"/>
    </xf>
    <xf numFmtId="0" fontId="52" fillId="12" borderId="30" xfId="4" applyFont="1" applyFill="1" applyBorder="1" applyAlignment="1" applyProtection="1">
      <alignment horizontal="center" vertical="center"/>
      <protection locked="0"/>
    </xf>
    <xf numFmtId="0" fontId="52" fillId="12" borderId="56" xfId="4" applyFont="1" applyFill="1" applyBorder="1" applyAlignment="1" applyProtection="1">
      <alignment horizontal="center" vertical="center"/>
      <protection locked="0"/>
    </xf>
    <xf numFmtId="0" fontId="0" fillId="10" borderId="43"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9" fillId="11" borderId="60" xfId="0" applyFont="1" applyFill="1" applyBorder="1" applyAlignment="1" applyProtection="1">
      <alignment horizontal="center" vertical="center"/>
    </xf>
    <xf numFmtId="0" fontId="59" fillId="11" borderId="29" xfId="0" applyFont="1" applyFill="1" applyBorder="1" applyAlignment="1" applyProtection="1">
      <alignment horizontal="center" vertical="center"/>
    </xf>
    <xf numFmtId="0" fontId="59" fillId="11" borderId="10" xfId="0" applyFont="1" applyFill="1" applyBorder="1" applyAlignment="1" applyProtection="1">
      <alignment horizontal="center" vertical="center"/>
    </xf>
    <xf numFmtId="0" fontId="59" fillId="11" borderId="9" xfId="0" applyFont="1" applyFill="1" applyBorder="1" applyAlignment="1" applyProtection="1">
      <alignment horizontal="center" vertical="center"/>
    </xf>
    <xf numFmtId="0" fontId="59" fillId="11" borderId="49" xfId="0" applyFont="1" applyFill="1" applyBorder="1" applyAlignment="1" applyProtection="1">
      <alignment horizontal="center" vertical="center"/>
    </xf>
    <xf numFmtId="0" fontId="59" fillId="11" borderId="50" xfId="0" applyFont="1" applyFill="1" applyBorder="1" applyAlignment="1" applyProtection="1">
      <alignment horizontal="center" vertical="center"/>
    </xf>
    <xf numFmtId="0" fontId="59" fillId="11" borderId="41"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8" fillId="15" borderId="11" xfId="0" applyFont="1" applyFill="1" applyBorder="1" applyAlignment="1" applyProtection="1">
      <alignment horizontal="left" vertical="center" wrapText="1"/>
    </xf>
    <xf numFmtId="0" fontId="59" fillId="11" borderId="53" xfId="0" applyFont="1" applyFill="1" applyBorder="1" applyAlignment="1" applyProtection="1">
      <alignment horizontal="center" vertical="center" wrapText="1"/>
    </xf>
    <xf numFmtId="0" fontId="59" fillId="11" borderId="52" xfId="0" applyFont="1" applyFill="1" applyBorder="1" applyAlignment="1" applyProtection="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36"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38" fillId="11" borderId="41" xfId="0" applyFont="1" applyFill="1" applyBorder="1" applyAlignment="1" applyProtection="1">
      <alignment horizontal="center" vertical="center" wrapText="1"/>
    </xf>
    <xf numFmtId="0" fontId="38" fillId="11" borderId="59" xfId="0" applyFont="1" applyFill="1" applyBorder="1" applyAlignment="1" applyProtection="1">
      <alignment horizontal="center"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0" fillId="0" borderId="40" xfId="0" applyBorder="1" applyAlignment="1" applyProtection="1">
      <alignment horizontal="left" vertical="center" wrapText="1"/>
    </xf>
    <xf numFmtId="0" fontId="0" fillId="0" borderId="57"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0" borderId="60" xfId="0" applyBorder="1" applyAlignment="1" applyProtection="1">
      <alignment horizontal="center" vertical="center" wrapText="1"/>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47" fillId="0" borderId="40" xfId="0" applyFont="1" applyBorder="1" applyAlignment="1" applyProtection="1">
      <alignment horizontal="left" vertical="center" wrapText="1"/>
    </xf>
    <xf numFmtId="0" fontId="47" fillId="0" borderId="60" xfId="0" applyFont="1" applyBorder="1" applyAlignment="1" applyProtection="1">
      <alignment horizontal="left" vertical="center" wrapText="1"/>
    </xf>
    <xf numFmtId="0" fontId="38" fillId="11" borderId="30" xfId="0" applyFont="1" applyFill="1" applyBorder="1" applyAlignment="1" applyProtection="1">
      <alignment horizontal="center" vertical="center" wrapText="1"/>
    </xf>
    <xf numFmtId="0" fontId="38" fillId="11" borderId="53" xfId="0" applyFont="1" applyFill="1" applyBorder="1" applyAlignment="1" applyProtection="1">
      <alignment horizontal="center" vertical="center" wrapText="1"/>
    </xf>
    <xf numFmtId="0" fontId="38" fillId="11" borderId="41" xfId="0" applyFont="1" applyFill="1" applyBorder="1" applyAlignment="1" applyProtection="1">
      <alignment horizontal="center" vertical="center"/>
    </xf>
    <xf numFmtId="0" fontId="38" fillId="11" borderId="59" xfId="0" applyFont="1" applyFill="1" applyBorder="1" applyAlignment="1" applyProtection="1">
      <alignment horizontal="center" vertical="center"/>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38" fillId="11" borderId="49" xfId="0" applyFont="1" applyFill="1" applyBorder="1" applyAlignment="1" applyProtection="1">
      <alignment horizontal="center" vertical="center"/>
    </xf>
    <xf numFmtId="0" fontId="38" fillId="11" borderId="48" xfId="0" applyFont="1" applyFill="1" applyBorder="1" applyAlignment="1" applyProtection="1">
      <alignment horizontal="center" vertical="center" wrapText="1"/>
    </xf>
    <xf numFmtId="0" fontId="38" fillId="11" borderId="50" xfId="0" applyFont="1" applyFill="1" applyBorder="1" applyAlignment="1" applyProtection="1">
      <alignment horizontal="center" vertical="center"/>
    </xf>
    <xf numFmtId="0" fontId="47" fillId="0" borderId="29" xfId="0" applyFont="1" applyBorder="1" applyAlignment="1" applyProtection="1">
      <alignment horizontal="left" vertical="center" wrapText="1"/>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8" fillId="11" borderId="52" xfId="0" applyFont="1" applyFill="1" applyBorder="1" applyAlignment="1" applyProtection="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47" fillId="10" borderId="40" xfId="0" applyFont="1" applyFill="1" applyBorder="1" applyAlignment="1" applyProtection="1">
      <alignment horizontal="left" vertical="center" wrapText="1"/>
    </xf>
    <xf numFmtId="0" fontId="47" fillId="10" borderId="57" xfId="0" applyFont="1" applyFill="1" applyBorder="1" applyAlignment="1" applyProtection="1">
      <alignment horizontal="left" vertical="center" wrapText="1"/>
    </xf>
    <xf numFmtId="0" fontId="47" fillId="10" borderId="60" xfId="0" applyFont="1" applyFill="1" applyBorder="1" applyAlignment="1" applyProtection="1">
      <alignment horizontal="left" vertical="center" wrapText="1"/>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63" fillId="16" borderId="30" xfId="4" applyFont="1" applyFill="1" applyBorder="1" applyAlignment="1" applyProtection="1">
      <alignment horizontal="center" vertical="center"/>
      <protection locked="0"/>
    </xf>
    <xf numFmtId="0" fontId="63" fillId="16" borderId="56" xfId="4" applyFont="1" applyFill="1" applyBorder="1" applyAlignment="1" applyProtection="1">
      <alignment horizontal="center" vertical="center"/>
      <protection locked="0"/>
    </xf>
    <xf numFmtId="0" fontId="38" fillId="11" borderId="48" xfId="0" applyFont="1" applyFill="1" applyBorder="1" applyAlignment="1" applyProtection="1">
      <alignment horizontal="center" vertical="center"/>
    </xf>
    <xf numFmtId="0" fontId="35" fillId="8" borderId="56" xfId="4" applyBorder="1" applyAlignment="1" applyProtection="1">
      <alignment horizontal="center" vertical="center" wrapText="1"/>
      <protection locked="0"/>
    </xf>
    <xf numFmtId="0" fontId="47" fillId="0" borderId="11" xfId="0" applyFont="1" applyBorder="1" applyAlignment="1" applyProtection="1">
      <alignment horizontal="left" vertical="center" wrapText="1"/>
    </xf>
    <xf numFmtId="0" fontId="38" fillId="11" borderId="56"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47" fillId="0" borderId="57" xfId="0" applyFont="1" applyBorder="1" applyAlignment="1" applyProtection="1">
      <alignment horizontal="left" vertical="center" wrapText="1"/>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0" fillId="10" borderId="62" xfId="0" applyFill="1" applyBorder="1" applyAlignment="1" applyProtection="1">
      <alignment horizontal="center" vertical="center"/>
    </xf>
    <xf numFmtId="0" fontId="0" fillId="10" borderId="63"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0" fillId="10" borderId="40" xfId="0" applyFill="1" applyBorder="1" applyAlignment="1" applyProtection="1">
      <alignment horizontal="center" vertical="center" wrapText="1"/>
    </xf>
    <xf numFmtId="0" fontId="0" fillId="10" borderId="57" xfId="0" applyFill="1" applyBorder="1" applyAlignment="1" applyProtection="1">
      <alignment horizontal="center" vertical="center" wrapText="1"/>
    </xf>
    <xf numFmtId="0" fontId="0" fillId="10" borderId="60"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47" fillId="10" borderId="40" xfId="0" applyFont="1" applyFill="1" applyBorder="1" applyAlignment="1" applyProtection="1">
      <alignment horizontal="center" vertical="center" wrapText="1"/>
    </xf>
    <xf numFmtId="0" fontId="47" fillId="10" borderId="57" xfId="0" applyFont="1" applyFill="1" applyBorder="1" applyAlignment="1" applyProtection="1">
      <alignment horizontal="center" vertical="center" wrapText="1"/>
    </xf>
    <xf numFmtId="0" fontId="47" fillId="10" borderId="60" xfId="0" applyFont="1" applyFill="1" applyBorder="1" applyAlignment="1" applyProtection="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0" borderId="55" xfId="0" applyBorder="1" applyAlignment="1" applyProtection="1">
      <alignment horizontal="left" vertical="center" wrapText="1"/>
    </xf>
    <xf numFmtId="0" fontId="0" fillId="0" borderId="61"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7" fillId="3" borderId="19" xfId="0" applyFont="1" applyFill="1" applyBorder="1" applyAlignment="1">
      <alignment horizontal="center" vertical="top" wrapText="1"/>
    </xf>
    <xf numFmtId="0" fontId="57"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cellXfs>
  <cellStyles count="7">
    <cellStyle name="Bad" xfId="3" builtinId="27"/>
    <cellStyle name="Comma" xfId="5" builtinId="3"/>
    <cellStyle name="Comma 2" xfId="6" xr:uid="{00000000-0005-0000-0000-000000000000}"/>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273050</xdr:rowOff>
        </xdr:from>
        <xdr:to>
          <xdr:col>6</xdr:col>
          <xdr:colOff>501650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44450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51412" y="3750235"/>
              <a:ext cx="1066800" cy="3763869"/>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51412" y="7485529"/>
              <a:ext cx="1066800" cy="3943164"/>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51412" y="11400118"/>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51412" y="11654118"/>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819588" y="3496235"/>
              <a:ext cx="1066800" cy="2825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819588" y="3755248"/>
              <a:ext cx="1066800" cy="3763869"/>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51412" y="11908118"/>
              <a:ext cx="1066800" cy="282575"/>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51412" y="12162118"/>
              <a:ext cx="1066800" cy="215339"/>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51412" y="12348882"/>
              <a:ext cx="1066800" cy="1447987"/>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51412" y="13768294"/>
              <a:ext cx="1066800" cy="358457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51412" y="17324294"/>
              <a:ext cx="1066800" cy="18065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51412" y="19102294"/>
              <a:ext cx="1066800" cy="282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51412" y="19356294"/>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51412" y="19610294"/>
              <a:ext cx="1066800" cy="1447987"/>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51412" y="21029706"/>
              <a:ext cx="1066800" cy="28257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51412" y="21283706"/>
              <a:ext cx="1066800" cy="4055222"/>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819588" y="21283706"/>
              <a:ext cx="1066800" cy="4055222"/>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819588" y="21029706"/>
              <a:ext cx="1066800" cy="28257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819588" y="19610294"/>
              <a:ext cx="1066800" cy="1447987"/>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819588" y="19356294"/>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819588" y="19102294"/>
              <a:ext cx="1066800" cy="282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819588" y="17324294"/>
              <a:ext cx="1066800" cy="18065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819588" y="13768294"/>
              <a:ext cx="1066800" cy="358457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819588" y="12348882"/>
              <a:ext cx="1066800" cy="1447987"/>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819588" y="12162118"/>
              <a:ext cx="1066800" cy="215339"/>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819588" y="11908118"/>
              <a:ext cx="1066800" cy="282575"/>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819588" y="11654118"/>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819588" y="7485529"/>
              <a:ext cx="1066800" cy="3943164"/>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819588" y="11400118"/>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51412" y="3496235"/>
              <a:ext cx="1066800" cy="2825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51412" y="34820412"/>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819588" y="28821529"/>
              <a:ext cx="1066800" cy="50053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57688" y="34982337"/>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819588" y="40886529"/>
              <a:ext cx="1855304" cy="762000"/>
              <a:chOff x="3047996" y="14817587"/>
              <a:chExt cx="1855312"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7996" y="14817587"/>
                <a:ext cx="514348"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8" y="14817587"/>
                <a:ext cx="79761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17419" y="16151532"/>
              <a:ext cx="1836357" cy="573549"/>
              <a:chOff x="3048003" y="14817587"/>
              <a:chExt cx="1855288"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3"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86" y="14817587"/>
                <a:ext cx="79760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2647949" y="30975300"/>
              <a:ext cx="121920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oc@oss.org.tn" TargetMode="External"/><Relationship Id="rId2" Type="http://schemas.openxmlformats.org/officeDocument/2006/relationships/hyperlink" Target="mailto:keith.muhakanizi@finance.go.ug" TargetMode="External"/><Relationship Id="rId1" Type="http://schemas.openxmlformats.org/officeDocument/2006/relationships/hyperlink" Target="http://www.oss-online.org/en/enhancing-resilience-communities-climate-change-through-catchment-based-integrated-management-wate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we@mwe.go.ug"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Callist.tindimugaya@mwe.go.ug" TargetMode="External"/><Relationship Id="rId1" Type="http://schemas.openxmlformats.org/officeDocument/2006/relationships/hyperlink" Target="mailto:khaoula.jaoui@oss.org.t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abSelected="1" zoomScale="95" zoomScaleNormal="95" workbookViewId="0">
      <selection activeCell="R41" sqref="R41"/>
    </sheetView>
  </sheetViews>
  <sheetFormatPr defaultColWidth="102.453125" defaultRowHeight="14" x14ac:dyDescent="0.3"/>
  <cols>
    <col min="1" max="1" width="2.453125" style="1" customWidth="1"/>
    <col min="2" max="2" width="9.90625" style="131" customWidth="1"/>
    <col min="3" max="3" width="15.08984375" style="131" customWidth="1"/>
    <col min="4" max="4" width="87.08984375" style="1" customWidth="1"/>
    <col min="5" max="5" width="4.90625" style="1" customWidth="1"/>
    <col min="6" max="6" width="9.08984375" style="1" customWidth="1"/>
    <col min="7" max="7" width="12.453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54296875" style="1" customWidth="1"/>
    <col min="253" max="254" width="9.08984375" style="1" customWidth="1"/>
    <col min="255" max="255" width="17.453125" style="1" customWidth="1"/>
    <col min="256" max="16384" width="102.453125" style="1"/>
  </cols>
  <sheetData>
    <row r="1" spans="2:16" ht="14.5" thickBot="1" x14ac:dyDescent="0.35"/>
    <row r="2" spans="2:16" ht="14.5" thickBot="1" x14ac:dyDescent="0.35">
      <c r="B2" s="132"/>
      <c r="C2" s="133"/>
      <c r="D2" s="68"/>
      <c r="E2" s="69"/>
    </row>
    <row r="3" spans="2:16" ht="18" thickBot="1" x14ac:dyDescent="0.4">
      <c r="B3" s="134"/>
      <c r="C3" s="135"/>
      <c r="D3" s="80" t="s">
        <v>773</v>
      </c>
      <c r="E3" s="71"/>
    </row>
    <row r="4" spans="2:16" ht="14.5" thickBot="1" x14ac:dyDescent="0.35">
      <c r="B4" s="134"/>
      <c r="C4" s="135"/>
      <c r="D4" s="70" t="s">
        <v>781</v>
      </c>
      <c r="E4" s="71"/>
    </row>
    <row r="5" spans="2:16" ht="14.5" thickBot="1" x14ac:dyDescent="0.35">
      <c r="B5" s="134"/>
      <c r="C5" s="138" t="s">
        <v>267</v>
      </c>
      <c r="D5" s="573" t="s">
        <v>838</v>
      </c>
      <c r="E5" s="71"/>
    </row>
    <row r="6" spans="2:16" s="3" customFormat="1" ht="14.5" thickBot="1" x14ac:dyDescent="0.35">
      <c r="B6" s="136"/>
      <c r="C6" s="78"/>
      <c r="D6" s="39"/>
      <c r="E6" s="37"/>
      <c r="G6" s="2"/>
      <c r="H6" s="2"/>
      <c r="I6" s="2"/>
      <c r="J6" s="2"/>
      <c r="K6" s="2"/>
      <c r="L6" s="2"/>
      <c r="M6" s="2"/>
      <c r="N6" s="2"/>
      <c r="O6" s="2"/>
      <c r="P6" s="2"/>
    </row>
    <row r="7" spans="2:16" s="3" customFormat="1" ht="51" customHeight="1" thickBot="1" x14ac:dyDescent="0.35">
      <c r="B7" s="136"/>
      <c r="C7" s="72" t="s">
        <v>210</v>
      </c>
      <c r="D7" s="12" t="s">
        <v>839</v>
      </c>
      <c r="E7" s="37"/>
      <c r="G7" s="2"/>
      <c r="H7" s="2"/>
      <c r="I7" s="2"/>
      <c r="J7" s="2"/>
      <c r="K7" s="2"/>
      <c r="L7" s="2"/>
      <c r="M7" s="2"/>
      <c r="N7" s="2"/>
      <c r="O7" s="2"/>
      <c r="P7" s="2"/>
    </row>
    <row r="8" spans="2:16" s="3" customFormat="1" hidden="1" x14ac:dyDescent="0.3">
      <c r="B8" s="134"/>
      <c r="C8" s="135"/>
      <c r="D8" s="70"/>
      <c r="E8" s="37"/>
      <c r="G8" s="2"/>
      <c r="H8" s="2"/>
      <c r="I8" s="2"/>
      <c r="J8" s="2"/>
      <c r="K8" s="2"/>
      <c r="L8" s="2"/>
      <c r="M8" s="2"/>
      <c r="N8" s="2"/>
      <c r="O8" s="2"/>
      <c r="P8" s="2"/>
    </row>
    <row r="9" spans="2:16" s="3" customFormat="1" hidden="1" x14ac:dyDescent="0.3">
      <c r="B9" s="134"/>
      <c r="C9" s="135"/>
      <c r="D9" s="70"/>
      <c r="E9" s="37"/>
      <c r="G9" s="2"/>
      <c r="H9" s="2"/>
      <c r="I9" s="2"/>
      <c r="J9" s="2"/>
      <c r="K9" s="2"/>
      <c r="L9" s="2"/>
      <c r="M9" s="2"/>
      <c r="N9" s="2"/>
      <c r="O9" s="2"/>
      <c r="P9" s="2"/>
    </row>
    <row r="10" spans="2:16" s="3" customFormat="1" hidden="1" x14ac:dyDescent="0.3">
      <c r="B10" s="134"/>
      <c r="C10" s="135"/>
      <c r="D10" s="70"/>
      <c r="E10" s="37"/>
      <c r="G10" s="2"/>
      <c r="H10" s="2"/>
      <c r="I10" s="2"/>
      <c r="J10" s="2"/>
      <c r="K10" s="2"/>
      <c r="L10" s="2"/>
      <c r="M10" s="2"/>
      <c r="N10" s="2"/>
      <c r="O10" s="2"/>
      <c r="P10" s="2"/>
    </row>
    <row r="11" spans="2:16" s="3" customFormat="1" hidden="1" x14ac:dyDescent="0.3">
      <c r="B11" s="134"/>
      <c r="C11" s="135"/>
      <c r="D11" s="70"/>
      <c r="E11" s="37"/>
      <c r="G11" s="2"/>
      <c r="H11" s="2"/>
      <c r="I11" s="2"/>
      <c r="J11" s="2"/>
      <c r="K11" s="2"/>
      <c r="L11" s="2"/>
      <c r="M11" s="2"/>
      <c r="N11" s="2"/>
      <c r="O11" s="2"/>
      <c r="P11" s="2"/>
    </row>
    <row r="12" spans="2:16" s="3" customFormat="1" ht="14.5" thickBot="1" x14ac:dyDescent="0.35">
      <c r="B12" s="136"/>
      <c r="C12" s="78"/>
      <c r="D12" s="39"/>
      <c r="E12" s="37"/>
      <c r="G12" s="2"/>
      <c r="H12" s="2"/>
      <c r="I12" s="2"/>
      <c r="J12" s="2"/>
      <c r="K12" s="2"/>
      <c r="L12" s="2"/>
      <c r="M12" s="2"/>
      <c r="N12" s="2"/>
      <c r="O12" s="2"/>
      <c r="P12" s="2"/>
    </row>
    <row r="13" spans="2:16" s="3" customFormat="1" ht="71.150000000000006" customHeight="1" thickBot="1" x14ac:dyDescent="0.35">
      <c r="B13" s="136"/>
      <c r="C13" s="73" t="s">
        <v>0</v>
      </c>
      <c r="D13" s="12" t="s">
        <v>840</v>
      </c>
      <c r="E13" s="37"/>
      <c r="G13" s="2"/>
      <c r="H13" s="2"/>
      <c r="I13" s="2"/>
      <c r="J13" s="2"/>
      <c r="K13" s="2"/>
      <c r="L13" s="2"/>
      <c r="M13" s="2"/>
      <c r="N13" s="2"/>
      <c r="O13" s="2"/>
      <c r="P13" s="2"/>
    </row>
    <row r="14" spans="2:16" s="3" customFormat="1" ht="14.5" thickBot="1" x14ac:dyDescent="0.35">
      <c r="B14" s="136"/>
      <c r="C14" s="78"/>
      <c r="D14" s="39"/>
      <c r="E14" s="37"/>
      <c r="G14" s="2"/>
      <c r="H14" s="2" t="s">
        <v>1</v>
      </c>
      <c r="I14" s="2" t="s">
        <v>2</v>
      </c>
      <c r="J14" s="2"/>
      <c r="K14" s="2" t="s">
        <v>3</v>
      </c>
      <c r="L14" s="2" t="s">
        <v>4</v>
      </c>
      <c r="M14" s="2" t="s">
        <v>5</v>
      </c>
      <c r="N14" s="2" t="s">
        <v>6</v>
      </c>
      <c r="O14" s="2" t="s">
        <v>7</v>
      </c>
      <c r="P14" s="2" t="s">
        <v>8</v>
      </c>
    </row>
    <row r="15" spans="2:16" s="3" customFormat="1" x14ac:dyDescent="0.3">
      <c r="B15" s="136"/>
      <c r="C15" s="74" t="s">
        <v>201</v>
      </c>
      <c r="D15" s="13" t="s">
        <v>841</v>
      </c>
      <c r="E15" s="37"/>
      <c r="G15" s="2"/>
      <c r="H15" s="4" t="s">
        <v>9</v>
      </c>
      <c r="I15" s="2" t="s">
        <v>10</v>
      </c>
      <c r="J15" s="2" t="s">
        <v>11</v>
      </c>
      <c r="K15" s="2" t="s">
        <v>12</v>
      </c>
      <c r="L15" s="2">
        <v>1</v>
      </c>
      <c r="M15" s="2">
        <v>1</v>
      </c>
      <c r="N15" s="2" t="s">
        <v>13</v>
      </c>
      <c r="O15" s="2" t="s">
        <v>14</v>
      </c>
      <c r="P15" s="2" t="s">
        <v>15</v>
      </c>
    </row>
    <row r="16" spans="2:16" s="3" customFormat="1" ht="29.25" customHeight="1" x14ac:dyDescent="0.3">
      <c r="B16" s="586" t="s">
        <v>257</v>
      </c>
      <c r="C16" s="587"/>
      <c r="D16" s="14" t="s">
        <v>842</v>
      </c>
      <c r="E16" s="37"/>
      <c r="G16" s="2"/>
      <c r="H16" s="4" t="s">
        <v>16</v>
      </c>
      <c r="I16" s="2" t="s">
        <v>17</v>
      </c>
      <c r="J16" s="2" t="s">
        <v>18</v>
      </c>
      <c r="K16" s="2" t="s">
        <v>19</v>
      </c>
      <c r="L16" s="2">
        <v>2</v>
      </c>
      <c r="M16" s="2">
        <v>2</v>
      </c>
      <c r="N16" s="2" t="s">
        <v>20</v>
      </c>
      <c r="O16" s="2" t="s">
        <v>21</v>
      </c>
      <c r="P16" s="2" t="s">
        <v>22</v>
      </c>
    </row>
    <row r="17" spans="2:16" s="3" customFormat="1" x14ac:dyDescent="0.3">
      <c r="B17" s="136"/>
      <c r="C17" s="74" t="s">
        <v>206</v>
      </c>
      <c r="D17" s="14" t="s">
        <v>843</v>
      </c>
      <c r="E17" s="37"/>
      <c r="G17" s="2"/>
      <c r="H17" s="4" t="s">
        <v>23</v>
      </c>
      <c r="I17" s="2" t="s">
        <v>24</v>
      </c>
      <c r="J17" s="2"/>
      <c r="K17" s="2" t="s">
        <v>25</v>
      </c>
      <c r="L17" s="2">
        <v>3</v>
      </c>
      <c r="M17" s="2">
        <v>3</v>
      </c>
      <c r="N17" s="2" t="s">
        <v>26</v>
      </c>
      <c r="O17" s="2" t="s">
        <v>27</v>
      </c>
      <c r="P17" s="2" t="s">
        <v>28</v>
      </c>
    </row>
    <row r="18" spans="2:16" s="3" customFormat="1" ht="14.5" thickBot="1" x14ac:dyDescent="0.35">
      <c r="B18" s="137"/>
      <c r="C18" s="73" t="s">
        <v>202</v>
      </c>
      <c r="D18" s="436" t="s">
        <v>844</v>
      </c>
      <c r="E18" s="37"/>
      <c r="G18" s="2"/>
      <c r="H18" s="4" t="s">
        <v>29</v>
      </c>
      <c r="I18" s="2"/>
      <c r="J18" s="2"/>
      <c r="K18" s="2" t="s">
        <v>30</v>
      </c>
      <c r="L18" s="2">
        <v>5</v>
      </c>
      <c r="M18" s="2">
        <v>5</v>
      </c>
      <c r="N18" s="2" t="s">
        <v>31</v>
      </c>
      <c r="O18" s="2" t="s">
        <v>32</v>
      </c>
      <c r="P18" s="2" t="s">
        <v>33</v>
      </c>
    </row>
    <row r="19" spans="2:16" s="3" customFormat="1" ht="44.25" customHeight="1" thickBot="1" x14ac:dyDescent="0.35">
      <c r="B19" s="589" t="s">
        <v>203</v>
      </c>
      <c r="C19" s="590"/>
      <c r="D19" s="437" t="s">
        <v>845</v>
      </c>
      <c r="E19" s="37"/>
      <c r="G19" s="2"/>
      <c r="H19" s="4" t="s">
        <v>34</v>
      </c>
      <c r="I19" s="2"/>
      <c r="J19" s="2"/>
      <c r="K19" s="2" t="s">
        <v>35</v>
      </c>
      <c r="L19" s="2"/>
      <c r="M19" s="2"/>
      <c r="N19" s="2"/>
      <c r="O19" s="2" t="s">
        <v>36</v>
      </c>
      <c r="P19" s="2" t="s">
        <v>37</v>
      </c>
    </row>
    <row r="20" spans="2:16" s="3" customFormat="1" x14ac:dyDescent="0.3">
      <c r="B20" s="136"/>
      <c r="C20" s="73"/>
      <c r="D20" s="39"/>
      <c r="E20" s="71"/>
      <c r="F20" s="4"/>
      <c r="G20" s="2"/>
      <c r="H20" s="2"/>
      <c r="J20" s="2"/>
      <c r="K20" s="2"/>
      <c r="L20" s="2"/>
      <c r="M20" s="2" t="s">
        <v>38</v>
      </c>
      <c r="N20" s="2" t="s">
        <v>39</v>
      </c>
    </row>
    <row r="21" spans="2:16" s="3" customFormat="1" x14ac:dyDescent="0.3">
      <c r="B21" s="136"/>
      <c r="C21" s="138" t="s">
        <v>205</v>
      </c>
      <c r="D21" s="39"/>
      <c r="E21" s="71"/>
      <c r="F21" s="4"/>
      <c r="G21" s="2"/>
      <c r="H21" s="2"/>
      <c r="J21" s="2"/>
      <c r="K21" s="2"/>
      <c r="L21" s="2"/>
      <c r="M21" s="2" t="s">
        <v>40</v>
      </c>
      <c r="N21" s="2" t="s">
        <v>41</v>
      </c>
    </row>
    <row r="22" spans="2:16" s="3" customFormat="1" ht="14.5" thickBot="1" x14ac:dyDescent="0.35">
      <c r="B22" s="136"/>
      <c r="C22" s="139" t="s">
        <v>208</v>
      </c>
      <c r="D22" s="39"/>
      <c r="E22" s="37"/>
      <c r="G22" s="2"/>
      <c r="H22" s="4" t="s">
        <v>42</v>
      </c>
      <c r="I22" s="2"/>
      <c r="J22" s="2"/>
      <c r="L22" s="2"/>
      <c r="M22" s="2"/>
      <c r="N22" s="2"/>
      <c r="O22" s="2" t="s">
        <v>43</v>
      </c>
      <c r="P22" s="2" t="s">
        <v>44</v>
      </c>
    </row>
    <row r="23" spans="2:16" s="3" customFormat="1" x14ac:dyDescent="0.3">
      <c r="B23" s="586" t="s">
        <v>207</v>
      </c>
      <c r="C23" s="587"/>
      <c r="D23" s="584" t="s">
        <v>846</v>
      </c>
      <c r="E23" s="37"/>
      <c r="G23" s="2"/>
      <c r="H23" s="4"/>
      <c r="I23" s="2"/>
      <c r="J23" s="2"/>
      <c r="L23" s="2"/>
      <c r="M23" s="2"/>
      <c r="N23" s="2"/>
      <c r="O23" s="2"/>
      <c r="P23" s="2"/>
    </row>
    <row r="24" spans="2:16" s="3" customFormat="1" ht="4.5" customHeight="1" x14ac:dyDescent="0.3">
      <c r="B24" s="586"/>
      <c r="C24" s="587"/>
      <c r="D24" s="585"/>
      <c r="E24" s="37"/>
      <c r="G24" s="2"/>
      <c r="H24" s="4"/>
      <c r="I24" s="2"/>
      <c r="J24" s="2"/>
      <c r="L24" s="2"/>
      <c r="M24" s="2"/>
      <c r="N24" s="2"/>
      <c r="O24" s="2"/>
      <c r="P24" s="2"/>
    </row>
    <row r="25" spans="2:16" s="3" customFormat="1" ht="27.75" customHeight="1" x14ac:dyDescent="0.3">
      <c r="B25" s="586" t="s">
        <v>261</v>
      </c>
      <c r="C25" s="587"/>
      <c r="D25" s="438" t="s">
        <v>847</v>
      </c>
      <c r="E25" s="37"/>
      <c r="F25" s="2"/>
      <c r="G25" s="4"/>
      <c r="H25" s="2"/>
      <c r="I25" s="2"/>
      <c r="K25" s="2"/>
      <c r="L25" s="2"/>
      <c r="M25" s="2"/>
      <c r="N25" s="2" t="s">
        <v>45</v>
      </c>
      <c r="O25" s="2" t="s">
        <v>46</v>
      </c>
    </row>
    <row r="26" spans="2:16" s="3" customFormat="1" ht="32.25" customHeight="1" x14ac:dyDescent="0.3">
      <c r="B26" s="586" t="s">
        <v>209</v>
      </c>
      <c r="C26" s="587"/>
      <c r="D26" s="438" t="s">
        <v>848</v>
      </c>
      <c r="E26" s="37"/>
      <c r="F26" s="2"/>
      <c r="G26" s="4"/>
      <c r="H26" s="2"/>
      <c r="I26" s="2"/>
      <c r="K26" s="2"/>
      <c r="L26" s="2"/>
      <c r="M26" s="2"/>
      <c r="N26" s="2" t="s">
        <v>47</v>
      </c>
      <c r="O26" s="2" t="s">
        <v>48</v>
      </c>
    </row>
    <row r="27" spans="2:16" s="3" customFormat="1" ht="28.5" customHeight="1" x14ac:dyDescent="0.3">
      <c r="B27" s="582" t="s">
        <v>766</v>
      </c>
      <c r="C27" s="588"/>
      <c r="D27" s="438" t="s">
        <v>849</v>
      </c>
      <c r="E27" s="75"/>
      <c r="F27" s="2"/>
      <c r="G27" s="4"/>
      <c r="H27" s="2"/>
      <c r="I27" s="2"/>
      <c r="J27" s="2"/>
      <c r="K27" s="2"/>
      <c r="L27" s="2"/>
      <c r="M27" s="2"/>
      <c r="N27" s="2"/>
      <c r="O27" s="2"/>
    </row>
    <row r="28" spans="2:16" s="3" customFormat="1" ht="14.15" customHeight="1" x14ac:dyDescent="0.3">
      <c r="B28" s="414"/>
      <c r="C28" s="415"/>
      <c r="D28" s="591" t="s">
        <v>850</v>
      </c>
      <c r="E28" s="75"/>
      <c r="F28" s="2"/>
      <c r="G28" s="4"/>
      <c r="H28" s="2"/>
      <c r="I28" s="2"/>
      <c r="J28" s="2"/>
      <c r="K28" s="2"/>
      <c r="L28" s="2"/>
      <c r="M28" s="2"/>
      <c r="N28" s="2"/>
      <c r="O28" s="2"/>
    </row>
    <row r="29" spans="2:16" s="3" customFormat="1" x14ac:dyDescent="0.3">
      <c r="B29" s="416"/>
      <c r="C29" s="406" t="s">
        <v>765</v>
      </c>
      <c r="D29" s="585"/>
      <c r="E29" s="37"/>
      <c r="F29" s="2"/>
      <c r="G29" s="4"/>
      <c r="H29" s="2"/>
      <c r="I29" s="2"/>
      <c r="J29" s="2"/>
      <c r="K29" s="2"/>
      <c r="L29" s="2"/>
      <c r="M29" s="2"/>
      <c r="N29" s="2"/>
      <c r="O29" s="2"/>
    </row>
    <row r="30" spans="2:16" s="3" customFormat="1" ht="38.15" customHeight="1" x14ac:dyDescent="0.3">
      <c r="B30" s="582" t="s">
        <v>767</v>
      </c>
      <c r="C30" s="588"/>
      <c r="D30" s="591" t="s">
        <v>851</v>
      </c>
      <c r="E30" s="393"/>
      <c r="F30" s="2"/>
      <c r="G30" s="4"/>
      <c r="H30" s="2"/>
      <c r="I30" s="2"/>
      <c r="J30" s="2"/>
      <c r="K30" s="2"/>
      <c r="L30" s="2"/>
      <c r="M30" s="2"/>
      <c r="N30" s="2"/>
      <c r="O30" s="2"/>
    </row>
    <row r="31" spans="2:16" s="3" customFormat="1" x14ac:dyDescent="0.3">
      <c r="B31" s="416"/>
      <c r="C31" s="417" t="s">
        <v>832</v>
      </c>
      <c r="D31" s="585"/>
      <c r="E31" s="393"/>
      <c r="F31" s="2"/>
      <c r="G31" s="4"/>
      <c r="H31" s="2"/>
      <c r="I31" s="2"/>
      <c r="J31" s="2"/>
      <c r="K31" s="2"/>
      <c r="L31" s="2"/>
      <c r="M31" s="2"/>
      <c r="N31" s="2"/>
      <c r="O31" s="2"/>
    </row>
    <row r="32" spans="2:16" s="3" customFormat="1" x14ac:dyDescent="0.3">
      <c r="B32" s="391"/>
      <c r="C32" s="392"/>
      <c r="D32" s="76"/>
      <c r="E32" s="37"/>
      <c r="F32" s="2"/>
      <c r="G32" s="4"/>
      <c r="H32" s="2"/>
      <c r="I32" s="2"/>
      <c r="J32" s="2"/>
      <c r="K32" s="2"/>
      <c r="L32" s="2"/>
      <c r="M32" s="2"/>
      <c r="N32" s="2"/>
      <c r="O32" s="2"/>
    </row>
    <row r="33" spans="2:16" s="3" customFormat="1" ht="14.5" thickBot="1" x14ac:dyDescent="0.35">
      <c r="B33" s="391"/>
      <c r="C33" s="392"/>
      <c r="D33" s="412" t="s">
        <v>818</v>
      </c>
      <c r="E33" s="37"/>
      <c r="F33" s="2"/>
      <c r="G33" s="4"/>
      <c r="H33" s="2"/>
      <c r="I33" s="2"/>
      <c r="J33" s="2"/>
      <c r="K33" s="2"/>
      <c r="L33" s="2"/>
      <c r="M33" s="2"/>
      <c r="N33" s="2"/>
      <c r="O33" s="2"/>
    </row>
    <row r="34" spans="2:16" s="3" customFormat="1" ht="24.9" customHeight="1" x14ac:dyDescent="0.3">
      <c r="B34" s="391"/>
      <c r="C34" s="550" t="s">
        <v>782</v>
      </c>
      <c r="D34" s="407"/>
      <c r="E34" s="37"/>
      <c r="F34" s="2"/>
      <c r="G34" s="4"/>
      <c r="H34" s="2"/>
      <c r="I34" s="2"/>
      <c r="J34" s="2"/>
      <c r="K34" s="2"/>
      <c r="L34" s="2"/>
      <c r="M34" s="2"/>
      <c r="N34" s="2"/>
      <c r="O34" s="2"/>
    </row>
    <row r="35" spans="2:16" s="3" customFormat="1" ht="26" x14ac:dyDescent="0.3">
      <c r="B35" s="391"/>
      <c r="C35" s="551" t="s">
        <v>774</v>
      </c>
      <c r="D35" s="405"/>
      <c r="E35" s="37"/>
      <c r="F35" s="2"/>
      <c r="G35" s="4"/>
      <c r="H35" s="2"/>
      <c r="I35" s="2"/>
      <c r="J35" s="2"/>
      <c r="K35" s="2"/>
      <c r="L35" s="2"/>
      <c r="M35" s="2"/>
      <c r="N35" s="2"/>
      <c r="O35" s="2"/>
    </row>
    <row r="36" spans="2:16" s="3" customFormat="1" x14ac:dyDescent="0.3">
      <c r="B36" s="391"/>
      <c r="C36" s="552" t="s">
        <v>228</v>
      </c>
      <c r="D36" s="400"/>
      <c r="E36" s="37"/>
      <c r="F36" s="2"/>
      <c r="G36" s="4"/>
      <c r="H36" s="2"/>
      <c r="I36" s="2"/>
      <c r="J36" s="2"/>
      <c r="K36" s="2"/>
      <c r="L36" s="2"/>
      <c r="M36" s="2"/>
      <c r="N36" s="2"/>
      <c r="O36" s="2"/>
    </row>
    <row r="37" spans="2:16" s="3" customFormat="1" ht="57.65" customHeight="1" thickBot="1" x14ac:dyDescent="0.35">
      <c r="B37" s="391"/>
      <c r="C37" s="553" t="s">
        <v>775</v>
      </c>
      <c r="D37" s="401"/>
      <c r="E37" s="37"/>
      <c r="F37" s="2"/>
      <c r="G37" s="4"/>
      <c r="H37" s="2"/>
      <c r="I37" s="2"/>
      <c r="J37" s="2"/>
      <c r="K37" s="2"/>
      <c r="L37" s="2"/>
      <c r="M37" s="2"/>
      <c r="N37" s="2"/>
      <c r="O37" s="2"/>
    </row>
    <row r="38" spans="2:16" s="3" customFormat="1" x14ac:dyDescent="0.3">
      <c r="B38" s="391"/>
      <c r="C38" s="392"/>
      <c r="D38" s="76"/>
      <c r="E38" s="39"/>
      <c r="F38" s="402"/>
      <c r="G38" s="4"/>
      <c r="H38" s="2"/>
      <c r="I38" s="2"/>
      <c r="J38" s="2"/>
      <c r="K38" s="2"/>
      <c r="L38" s="2"/>
      <c r="M38" s="2"/>
      <c r="N38" s="2"/>
      <c r="O38" s="2"/>
    </row>
    <row r="39" spans="2:16" s="3" customFormat="1" ht="10.5" customHeight="1" x14ac:dyDescent="0.3">
      <c r="B39" s="391"/>
      <c r="C39" s="392"/>
      <c r="D39" s="76"/>
      <c r="E39" s="39"/>
      <c r="F39" s="402"/>
      <c r="G39" s="4"/>
      <c r="H39" s="2"/>
      <c r="I39" s="2"/>
      <c r="J39" s="2"/>
      <c r="K39" s="2"/>
      <c r="L39" s="2"/>
      <c r="M39" s="2"/>
      <c r="N39" s="2"/>
      <c r="O39" s="2"/>
    </row>
    <row r="40" spans="2:16" s="3" customFormat="1" ht="30" customHeight="1" thickBot="1" x14ac:dyDescent="0.35">
      <c r="B40" s="136"/>
      <c r="C40" s="78"/>
      <c r="D40" s="556" t="s">
        <v>819</v>
      </c>
      <c r="E40" s="39"/>
      <c r="F40" s="402"/>
      <c r="G40" s="2"/>
      <c r="H40" s="4" t="s">
        <v>49</v>
      </c>
      <c r="I40" s="2"/>
      <c r="J40" s="2"/>
      <c r="K40" s="2"/>
      <c r="L40" s="2"/>
      <c r="M40" s="2"/>
      <c r="N40" s="2"/>
      <c r="O40" s="2"/>
      <c r="P40" s="2"/>
    </row>
    <row r="41" spans="2:16" s="3" customFormat="1" ht="80.150000000000006" customHeight="1" thickBot="1" x14ac:dyDescent="0.35">
      <c r="B41" s="136"/>
      <c r="C41" s="78"/>
      <c r="D41" s="554" t="s">
        <v>1186</v>
      </c>
      <c r="E41" s="37"/>
      <c r="F41" s="5"/>
      <c r="G41" s="2"/>
      <c r="H41" s="4" t="s">
        <v>50</v>
      </c>
      <c r="I41" s="2"/>
      <c r="J41" s="2"/>
      <c r="K41" s="2"/>
      <c r="L41" s="2"/>
      <c r="M41" s="2"/>
      <c r="N41" s="2"/>
      <c r="O41" s="2"/>
      <c r="P41" s="2"/>
    </row>
    <row r="42" spans="2:16" s="3" customFormat="1" ht="32.25" customHeight="1" thickBot="1" x14ac:dyDescent="0.35">
      <c r="B42" s="586" t="s">
        <v>820</v>
      </c>
      <c r="C42" s="592"/>
      <c r="D42" s="39"/>
      <c r="E42" s="37"/>
      <c r="G42" s="2"/>
      <c r="H42" s="4" t="s">
        <v>51</v>
      </c>
      <c r="I42" s="2"/>
      <c r="J42" s="2"/>
      <c r="K42" s="2"/>
      <c r="L42" s="2"/>
      <c r="M42" s="2"/>
      <c r="N42" s="2"/>
      <c r="O42" s="2"/>
      <c r="P42" s="2"/>
    </row>
    <row r="43" spans="2:16" s="3" customFormat="1" ht="17.25" customHeight="1" thickBot="1" x14ac:dyDescent="0.35">
      <c r="B43" s="586"/>
      <c r="C43" s="592"/>
      <c r="D43" s="439" t="s">
        <v>852</v>
      </c>
      <c r="E43" s="37"/>
      <c r="G43" s="2"/>
      <c r="H43" s="4" t="s">
        <v>52</v>
      </c>
      <c r="I43" s="2"/>
      <c r="J43" s="2"/>
      <c r="K43" s="2"/>
      <c r="L43" s="2"/>
      <c r="M43" s="2"/>
      <c r="N43" s="2"/>
      <c r="O43" s="2"/>
      <c r="P43" s="2"/>
    </row>
    <row r="44" spans="2:16" s="3" customFormat="1" x14ac:dyDescent="0.3">
      <c r="B44" s="136"/>
      <c r="C44" s="78"/>
      <c r="D44" s="39"/>
      <c r="E44" s="37"/>
      <c r="F44" s="5"/>
      <c r="G44" s="2"/>
      <c r="H44" s="4" t="s">
        <v>53</v>
      </c>
      <c r="I44" s="2"/>
      <c r="J44" s="2"/>
      <c r="K44" s="2"/>
      <c r="L44" s="2"/>
      <c r="M44" s="2"/>
      <c r="N44" s="2"/>
      <c r="O44" s="2"/>
      <c r="P44" s="2"/>
    </row>
    <row r="45" spans="2:16" s="3" customFormat="1" x14ac:dyDescent="0.3">
      <c r="B45" s="136"/>
      <c r="C45" s="406" t="s">
        <v>54</v>
      </c>
      <c r="D45" s="39"/>
      <c r="E45" s="37"/>
      <c r="G45" s="2"/>
      <c r="H45" s="4" t="s">
        <v>55</v>
      </c>
      <c r="I45" s="2"/>
      <c r="J45" s="2"/>
      <c r="K45" s="2"/>
      <c r="L45" s="2"/>
      <c r="M45" s="2"/>
      <c r="N45" s="2"/>
      <c r="O45" s="2"/>
      <c r="P45" s="2"/>
    </row>
    <row r="46" spans="2:16" s="3" customFormat="1" ht="31.5" customHeight="1" thickBot="1" x14ac:dyDescent="0.35">
      <c r="B46" s="582" t="s">
        <v>833</v>
      </c>
      <c r="C46" s="583"/>
      <c r="D46" s="39"/>
      <c r="E46" s="37"/>
      <c r="G46" s="2"/>
      <c r="H46" s="4" t="s">
        <v>56</v>
      </c>
      <c r="I46" s="2"/>
      <c r="J46" s="2"/>
      <c r="K46" s="2"/>
      <c r="L46" s="2"/>
      <c r="M46" s="2"/>
      <c r="N46" s="2"/>
      <c r="O46" s="2"/>
      <c r="P46" s="2"/>
    </row>
    <row r="47" spans="2:16" s="3" customFormat="1" x14ac:dyDescent="0.3">
      <c r="B47" s="136"/>
      <c r="C47" s="78" t="s">
        <v>57</v>
      </c>
      <c r="D47" s="16" t="s">
        <v>853</v>
      </c>
      <c r="E47" s="37"/>
      <c r="G47" s="2"/>
      <c r="H47" s="4" t="s">
        <v>58</v>
      </c>
      <c r="I47" s="2"/>
      <c r="J47" s="2"/>
      <c r="K47" s="2"/>
      <c r="L47" s="2"/>
      <c r="M47" s="2"/>
      <c r="N47" s="2"/>
      <c r="O47" s="2"/>
      <c r="P47" s="2"/>
    </row>
    <row r="48" spans="2:16" s="3" customFormat="1" ht="29" x14ac:dyDescent="0.35">
      <c r="B48" s="136"/>
      <c r="C48" s="78" t="s">
        <v>59</v>
      </c>
      <c r="D48" s="440" t="s">
        <v>854</v>
      </c>
      <c r="E48" s="37"/>
      <c r="G48" s="2"/>
      <c r="H48" s="4" t="s">
        <v>60</v>
      </c>
      <c r="I48" s="2"/>
      <c r="J48" s="2"/>
      <c r="K48" s="2"/>
      <c r="L48" s="2"/>
      <c r="M48" s="2"/>
      <c r="N48" s="2"/>
      <c r="O48" s="2"/>
      <c r="P48" s="2"/>
    </row>
    <row r="49" spans="1:16" s="3" customFormat="1" ht="14.5" thickBot="1" x14ac:dyDescent="0.35">
      <c r="B49" s="136"/>
      <c r="C49" s="78" t="s">
        <v>61</v>
      </c>
      <c r="D49" s="17" t="s">
        <v>855</v>
      </c>
      <c r="E49" s="37"/>
      <c r="G49" s="2"/>
      <c r="H49" s="4" t="s">
        <v>62</v>
      </c>
      <c r="I49" s="2"/>
      <c r="J49" s="2"/>
      <c r="K49" s="2"/>
      <c r="L49" s="2"/>
      <c r="M49" s="2"/>
      <c r="N49" s="2"/>
      <c r="O49" s="2"/>
      <c r="P49" s="2"/>
    </row>
    <row r="50" spans="1:16" s="3" customFormat="1" ht="3.65" customHeight="1" x14ac:dyDescent="0.3">
      <c r="B50" s="136"/>
      <c r="C50" s="78"/>
      <c r="D50" s="399"/>
      <c r="E50" s="37"/>
      <c r="G50" s="2"/>
      <c r="H50" s="4"/>
      <c r="I50" s="2"/>
      <c r="J50" s="2"/>
      <c r="K50" s="2"/>
      <c r="L50" s="2"/>
      <c r="M50" s="2"/>
      <c r="N50" s="2"/>
      <c r="O50" s="2"/>
      <c r="P50" s="2"/>
    </row>
    <row r="51" spans="1:16" s="3" customFormat="1" ht="27.65" customHeight="1" x14ac:dyDescent="0.3">
      <c r="B51" s="582" t="s">
        <v>834</v>
      </c>
      <c r="C51" s="583"/>
      <c r="D51" s="399"/>
      <c r="E51" s="37"/>
      <c r="G51" s="2"/>
      <c r="H51" s="4"/>
      <c r="I51" s="2"/>
      <c r="J51" s="2"/>
      <c r="K51" s="2"/>
      <c r="L51" s="2"/>
      <c r="M51" s="2"/>
      <c r="N51" s="2"/>
      <c r="O51" s="2"/>
      <c r="P51" s="2"/>
    </row>
    <row r="52" spans="1:16" s="3" customFormat="1" ht="15" customHeight="1" thickBot="1" x14ac:dyDescent="0.35">
      <c r="B52" s="582"/>
      <c r="C52" s="583"/>
      <c r="D52" s="39"/>
      <c r="E52" s="37"/>
      <c r="G52" s="2"/>
      <c r="H52" s="4" t="s">
        <v>63</v>
      </c>
      <c r="I52" s="2"/>
      <c r="J52" s="2"/>
      <c r="K52" s="2"/>
      <c r="L52" s="2"/>
      <c r="M52" s="2"/>
      <c r="N52" s="2"/>
      <c r="O52" s="2"/>
      <c r="P52" s="2"/>
    </row>
    <row r="53" spans="1:16" s="3" customFormat="1" x14ac:dyDescent="0.3">
      <c r="B53" s="136"/>
      <c r="C53" s="78" t="s">
        <v>57</v>
      </c>
      <c r="D53" s="16" t="s">
        <v>856</v>
      </c>
      <c r="E53" s="37"/>
      <c r="G53" s="2"/>
      <c r="H53" s="4" t="s">
        <v>64</v>
      </c>
      <c r="I53" s="2"/>
      <c r="J53" s="2"/>
      <c r="K53" s="2"/>
      <c r="L53" s="2"/>
      <c r="M53" s="2"/>
      <c r="N53" s="2"/>
      <c r="O53" s="2"/>
      <c r="P53" s="2"/>
    </row>
    <row r="54" spans="1:16" s="3" customFormat="1" ht="14.5" x14ac:dyDescent="0.3">
      <c r="B54" s="136"/>
      <c r="C54" s="78" t="s">
        <v>59</v>
      </c>
      <c r="D54" s="441" t="s">
        <v>857</v>
      </c>
      <c r="E54" s="37"/>
      <c r="G54" s="2"/>
      <c r="H54" s="4" t="s">
        <v>65</v>
      </c>
      <c r="I54" s="2"/>
      <c r="J54" s="2"/>
      <c r="K54" s="2"/>
      <c r="L54" s="2"/>
      <c r="M54" s="2"/>
      <c r="N54" s="2"/>
      <c r="O54" s="2"/>
      <c r="P54" s="2"/>
    </row>
    <row r="55" spans="1:16" s="3" customFormat="1" x14ac:dyDescent="0.3">
      <c r="B55" s="136"/>
      <c r="C55" s="78" t="s">
        <v>61</v>
      </c>
      <c r="D55" s="442" t="s">
        <v>847</v>
      </c>
      <c r="E55" s="37"/>
      <c r="G55" s="2"/>
      <c r="H55" s="4" t="s">
        <v>66</v>
      </c>
      <c r="I55" s="2"/>
      <c r="J55" s="2"/>
      <c r="K55" s="2"/>
      <c r="L55" s="2"/>
      <c r="M55" s="2"/>
      <c r="N55" s="2"/>
      <c r="O55" s="2"/>
      <c r="P55" s="2"/>
    </row>
    <row r="56" spans="1:16" s="3" customFormat="1" ht="14.5" thickBot="1" x14ac:dyDescent="0.35">
      <c r="B56" s="136"/>
      <c r="C56" s="74" t="s">
        <v>262</v>
      </c>
      <c r="D56" s="39"/>
      <c r="E56" s="37"/>
      <c r="G56" s="2"/>
      <c r="H56" s="4" t="s">
        <v>67</v>
      </c>
      <c r="I56" s="2"/>
      <c r="J56" s="2"/>
      <c r="K56" s="2"/>
      <c r="L56" s="2"/>
      <c r="M56" s="2"/>
      <c r="N56" s="2"/>
      <c r="O56" s="2"/>
      <c r="P56" s="2"/>
    </row>
    <row r="57" spans="1:16" s="3" customFormat="1" x14ac:dyDescent="0.3">
      <c r="B57" s="136"/>
      <c r="C57" s="78" t="s">
        <v>57</v>
      </c>
      <c r="D57" s="16" t="s">
        <v>858</v>
      </c>
      <c r="E57" s="37"/>
      <c r="G57" s="2"/>
      <c r="H57" s="4" t="s">
        <v>68</v>
      </c>
      <c r="I57" s="2"/>
      <c r="J57" s="2"/>
      <c r="K57" s="2"/>
      <c r="L57" s="2"/>
      <c r="M57" s="2"/>
      <c r="N57" s="2"/>
      <c r="O57" s="2"/>
      <c r="P57" s="2"/>
    </row>
    <row r="58" spans="1:16" s="3" customFormat="1" ht="14.5" x14ac:dyDescent="0.3">
      <c r="B58" s="136"/>
      <c r="C58" s="78" t="s">
        <v>59</v>
      </c>
      <c r="D58" s="441" t="s">
        <v>859</v>
      </c>
      <c r="E58" s="37"/>
      <c r="G58" s="2"/>
      <c r="H58" s="4" t="s">
        <v>69</v>
      </c>
      <c r="I58" s="2"/>
      <c r="J58" s="2"/>
      <c r="K58" s="2"/>
      <c r="L58" s="2"/>
      <c r="M58" s="2"/>
      <c r="N58" s="2"/>
      <c r="O58" s="2"/>
      <c r="P58" s="2"/>
    </row>
    <row r="59" spans="1:16" x14ac:dyDescent="0.3">
      <c r="A59" s="3"/>
      <c r="B59" s="136"/>
      <c r="C59" s="78" t="s">
        <v>61</v>
      </c>
      <c r="D59" s="442" t="s">
        <v>847</v>
      </c>
      <c r="E59" s="37"/>
      <c r="H59" s="4" t="s">
        <v>70</v>
      </c>
    </row>
    <row r="60" spans="1:16" ht="14.5" thickBot="1" x14ac:dyDescent="0.35">
      <c r="B60" s="136"/>
      <c r="C60" s="74" t="s">
        <v>204</v>
      </c>
      <c r="D60" s="39"/>
      <c r="E60" s="37"/>
      <c r="H60" s="4" t="s">
        <v>71</v>
      </c>
    </row>
    <row r="61" spans="1:16" x14ac:dyDescent="0.3">
      <c r="B61" s="136"/>
      <c r="C61" s="78" t="s">
        <v>57</v>
      </c>
      <c r="D61" s="16" t="s">
        <v>860</v>
      </c>
      <c r="E61" s="37"/>
      <c r="H61" s="4" t="s">
        <v>72</v>
      </c>
    </row>
    <row r="62" spans="1:16" ht="14.5" x14ac:dyDescent="0.35">
      <c r="B62" s="136"/>
      <c r="C62" s="78" t="s">
        <v>59</v>
      </c>
      <c r="D62" s="443" t="s">
        <v>861</v>
      </c>
      <c r="E62" s="37"/>
      <c r="H62" s="4" t="s">
        <v>73</v>
      </c>
    </row>
    <row r="63" spans="1:16" x14ac:dyDescent="0.3">
      <c r="B63" s="136"/>
      <c r="C63" s="78" t="s">
        <v>61</v>
      </c>
      <c r="D63" s="442" t="s">
        <v>847</v>
      </c>
      <c r="E63" s="37"/>
      <c r="H63" s="4" t="s">
        <v>74</v>
      </c>
    </row>
    <row r="64" spans="1:16" ht="14.5" thickBot="1" x14ac:dyDescent="0.35">
      <c r="B64" s="136"/>
      <c r="C64" s="74" t="s">
        <v>204</v>
      </c>
      <c r="D64" s="39"/>
      <c r="E64" s="37"/>
      <c r="H64" s="4" t="s">
        <v>75</v>
      </c>
    </row>
    <row r="65" spans="2:8" x14ac:dyDescent="0.3">
      <c r="B65" s="136"/>
      <c r="C65" s="78" t="s">
        <v>57</v>
      </c>
      <c r="D65" s="16"/>
      <c r="E65" s="37"/>
      <c r="H65" s="4" t="s">
        <v>76</v>
      </c>
    </row>
    <row r="66" spans="2:8" x14ac:dyDescent="0.3">
      <c r="B66" s="136"/>
      <c r="C66" s="78" t="s">
        <v>59</v>
      </c>
      <c r="D66" s="15"/>
      <c r="E66" s="37"/>
      <c r="H66" s="4" t="s">
        <v>77</v>
      </c>
    </row>
    <row r="67" spans="2:8" ht="14.5" thickBot="1" x14ac:dyDescent="0.35">
      <c r="B67" s="136"/>
      <c r="C67" s="78" t="s">
        <v>61</v>
      </c>
      <c r="D67" s="17"/>
      <c r="E67" s="37"/>
      <c r="H67" s="4" t="s">
        <v>78</v>
      </c>
    </row>
    <row r="68" spans="2:8" ht="14.5" thickBot="1" x14ac:dyDescent="0.35">
      <c r="B68" s="136"/>
      <c r="C68" s="74" t="s">
        <v>204</v>
      </c>
      <c r="D68" s="39"/>
      <c r="E68" s="37"/>
      <c r="H68" s="4" t="s">
        <v>79</v>
      </c>
    </row>
    <row r="69" spans="2:8" x14ac:dyDescent="0.3">
      <c r="B69" s="136"/>
      <c r="C69" s="78" t="s">
        <v>57</v>
      </c>
      <c r="D69" s="16"/>
      <c r="E69" s="37"/>
      <c r="H69" s="4" t="s">
        <v>80</v>
      </c>
    </row>
    <row r="70" spans="2:8" x14ac:dyDescent="0.3">
      <c r="B70" s="136"/>
      <c r="C70" s="78" t="s">
        <v>59</v>
      </c>
      <c r="D70" s="15"/>
      <c r="E70" s="37"/>
      <c r="H70" s="4" t="s">
        <v>81</v>
      </c>
    </row>
    <row r="71" spans="2:8" ht="14.5" thickBot="1" x14ac:dyDescent="0.35">
      <c r="B71" s="136"/>
      <c r="C71" s="78" t="s">
        <v>61</v>
      </c>
      <c r="D71" s="17"/>
      <c r="E71" s="37"/>
      <c r="H71" s="4" t="s">
        <v>82</v>
      </c>
    </row>
    <row r="72" spans="2:8" ht="14.5" thickBot="1" x14ac:dyDescent="0.35">
      <c r="B72" s="140"/>
      <c r="C72" s="141"/>
      <c r="D72" s="79"/>
      <c r="E72" s="49"/>
      <c r="H72" s="4" t="s">
        <v>83</v>
      </c>
    </row>
    <row r="73" spans="2:8" x14ac:dyDescent="0.3">
      <c r="H73" s="4" t="s">
        <v>84</v>
      </c>
    </row>
    <row r="74" spans="2:8" ht="14.4" customHeight="1" x14ac:dyDescent="0.3">
      <c r="H74" s="4" t="s">
        <v>85</v>
      </c>
    </row>
    <row r="75" spans="2:8" x14ac:dyDescent="0.3">
      <c r="H75" s="4" t="s">
        <v>86</v>
      </c>
    </row>
    <row r="76" spans="2:8" ht="14.15" customHeight="1" x14ac:dyDescent="0.3">
      <c r="H76" s="4" t="s">
        <v>87</v>
      </c>
    </row>
    <row r="77" spans="2:8" x14ac:dyDescent="0.3">
      <c r="H77" s="4" t="s">
        <v>88</v>
      </c>
    </row>
    <row r="78" spans="2:8" x14ac:dyDescent="0.3">
      <c r="H78" s="4" t="s">
        <v>89</v>
      </c>
    </row>
    <row r="79" spans="2:8" ht="14.15"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3">
    <mergeCell ref="B51:C52"/>
    <mergeCell ref="D23:D24"/>
    <mergeCell ref="B16:C16"/>
    <mergeCell ref="B27:C27"/>
    <mergeCell ref="B46:C46"/>
    <mergeCell ref="B26:C26"/>
    <mergeCell ref="B19:C19"/>
    <mergeCell ref="B23:C24"/>
    <mergeCell ref="B25:C25"/>
    <mergeCell ref="D30:D31"/>
    <mergeCell ref="B30:C30"/>
    <mergeCell ref="B42:C43"/>
    <mergeCell ref="D28:D29"/>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3" r:id="rId1" xr:uid="{00000000-0004-0000-0000-000000000000}"/>
    <hyperlink ref="D54" r:id="rId2" display="mailto:keith.muhakanizi@finance.go.ug" xr:uid="{00000000-0004-0000-0000-000001000000}"/>
    <hyperlink ref="D58" r:id="rId3" display="mailto:boc@oss.org.tn" xr:uid="{00000000-0004-0000-0000-000002000000}"/>
    <hyperlink ref="D62"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I84" zoomScale="80" zoomScaleNormal="80" zoomScalePageLayoutView="85" workbookViewId="0">
      <selection activeCell="L90" sqref="L90:O90"/>
    </sheetView>
  </sheetViews>
  <sheetFormatPr defaultColWidth="8.90625" defaultRowHeight="14.5" outlineLevelRow="1" x14ac:dyDescent="0.35"/>
  <cols>
    <col min="1" max="1" width="3" style="160" customWidth="1"/>
    <col min="2" max="2" width="28.453125" style="160" customWidth="1"/>
    <col min="3" max="3" width="50.453125" style="160" customWidth="1"/>
    <col min="4" max="4" width="34.453125" style="160" customWidth="1"/>
    <col min="5" max="5" width="32" style="160" customWidth="1"/>
    <col min="6" max="6" width="26.54296875" style="160" customWidth="1"/>
    <col min="7" max="7" width="26.453125" style="160" bestFit="1" customWidth="1"/>
    <col min="8" max="8" width="30" style="160" customWidth="1"/>
    <col min="9" max="9" width="26.08984375" style="160" customWidth="1"/>
    <col min="10" max="10" width="25.90625" style="160" customWidth="1"/>
    <col min="11" max="11" width="31" style="160" bestFit="1" customWidth="1"/>
    <col min="12" max="12" width="30.453125" style="160" customWidth="1"/>
    <col min="13" max="13" width="27.08984375" style="160" bestFit="1" customWidth="1"/>
    <col min="14" max="14" width="25" style="160" customWidth="1"/>
    <col min="15" max="15" width="25.90625" style="160" bestFit="1" customWidth="1"/>
    <col min="16" max="16" width="30.453125" style="160" customWidth="1"/>
    <col min="17" max="17" width="27.08984375" style="160" bestFit="1" customWidth="1"/>
    <col min="18" max="18" width="24.453125" style="160" customWidth="1"/>
    <col min="19" max="19" width="23.08984375" style="160" bestFit="1" customWidth="1"/>
    <col min="20" max="20" width="27.54296875" style="160" customWidth="1"/>
    <col min="21" max="16384" width="8.90625" style="160"/>
  </cols>
  <sheetData>
    <row r="1" spans="2:19" ht="15" thickBot="1" x14ac:dyDescent="0.4"/>
    <row r="2" spans="2:19" ht="26" x14ac:dyDescent="0.35">
      <c r="B2" s="88"/>
      <c r="C2" s="957"/>
      <c r="D2" s="957"/>
      <c r="E2" s="957"/>
      <c r="F2" s="957"/>
      <c r="G2" s="957"/>
      <c r="H2" s="82"/>
      <c r="I2" s="82"/>
      <c r="J2" s="82"/>
      <c r="K2" s="82"/>
      <c r="L2" s="82"/>
      <c r="M2" s="82"/>
      <c r="N2" s="82"/>
      <c r="O2" s="82"/>
      <c r="P2" s="82"/>
      <c r="Q2" s="82"/>
      <c r="R2" s="82"/>
      <c r="S2" s="83"/>
    </row>
    <row r="3" spans="2:19" ht="26" x14ac:dyDescent="0.35">
      <c r="B3" s="89"/>
      <c r="C3" s="964" t="s">
        <v>269</v>
      </c>
      <c r="D3" s="965"/>
      <c r="E3" s="965"/>
      <c r="F3" s="965"/>
      <c r="G3" s="966"/>
      <c r="H3" s="85"/>
      <c r="I3" s="85"/>
      <c r="J3" s="85"/>
      <c r="K3" s="85"/>
      <c r="L3" s="85"/>
      <c r="M3" s="85"/>
      <c r="N3" s="85"/>
      <c r="O3" s="85"/>
      <c r="P3" s="85"/>
      <c r="Q3" s="85"/>
      <c r="R3" s="85"/>
      <c r="S3" s="87"/>
    </row>
    <row r="4" spans="2:19" ht="26" x14ac:dyDescent="0.35">
      <c r="B4" s="89"/>
      <c r="C4" s="90"/>
      <c r="D4" s="90"/>
      <c r="E4" s="90"/>
      <c r="F4" s="90"/>
      <c r="G4" s="90"/>
      <c r="H4" s="85"/>
      <c r="I4" s="85"/>
      <c r="J4" s="85"/>
      <c r="K4" s="85"/>
      <c r="L4" s="85"/>
      <c r="M4" s="85"/>
      <c r="N4" s="85"/>
      <c r="O4" s="85"/>
      <c r="P4" s="85"/>
      <c r="Q4" s="85"/>
      <c r="R4" s="85"/>
      <c r="S4" s="87"/>
    </row>
    <row r="5" spans="2:19" ht="15" thickBot="1" x14ac:dyDescent="0.4">
      <c r="B5" s="84"/>
      <c r="C5" s="85"/>
      <c r="D5" s="85"/>
      <c r="E5" s="85"/>
      <c r="F5" s="85"/>
      <c r="G5" s="85"/>
      <c r="H5" s="85"/>
      <c r="I5" s="85"/>
      <c r="J5" s="85"/>
      <c r="K5" s="85"/>
      <c r="L5" s="85"/>
      <c r="M5" s="85"/>
      <c r="N5" s="85"/>
      <c r="O5" s="85"/>
      <c r="P5" s="85"/>
      <c r="Q5" s="85"/>
      <c r="R5" s="85"/>
      <c r="S5" s="87"/>
    </row>
    <row r="6" spans="2:19" ht="34.5" customHeight="1" thickBot="1" x14ac:dyDescent="0.4">
      <c r="B6" s="958" t="s">
        <v>835</v>
      </c>
      <c r="C6" s="959"/>
      <c r="D6" s="959"/>
      <c r="E6" s="959"/>
      <c r="F6" s="959"/>
      <c r="G6" s="959"/>
      <c r="H6" s="252"/>
      <c r="I6" s="252"/>
      <c r="J6" s="252"/>
      <c r="K6" s="252"/>
      <c r="L6" s="252"/>
      <c r="M6" s="252"/>
      <c r="N6" s="252"/>
      <c r="O6" s="252"/>
      <c r="P6" s="252"/>
      <c r="Q6" s="252"/>
      <c r="R6" s="252"/>
      <c r="S6" s="253"/>
    </row>
    <row r="7" spans="2:19" ht="15.75" customHeight="1" x14ac:dyDescent="0.35">
      <c r="B7" s="960" t="s">
        <v>648</v>
      </c>
      <c r="C7" s="961"/>
      <c r="D7" s="961"/>
      <c r="E7" s="961"/>
      <c r="F7" s="961"/>
      <c r="G7" s="961"/>
      <c r="H7" s="252"/>
      <c r="I7" s="252"/>
      <c r="J7" s="252"/>
      <c r="K7" s="252"/>
      <c r="L7" s="252"/>
      <c r="M7" s="252"/>
      <c r="N7" s="252"/>
      <c r="O7" s="252"/>
      <c r="P7" s="252"/>
      <c r="Q7" s="252"/>
      <c r="R7" s="252"/>
      <c r="S7" s="253"/>
    </row>
    <row r="8" spans="2:19" ht="15.75" customHeight="1" thickBot="1" x14ac:dyDescent="0.4">
      <c r="B8" s="962" t="s">
        <v>837</v>
      </c>
      <c r="C8" s="963"/>
      <c r="D8" s="963"/>
      <c r="E8" s="963"/>
      <c r="F8" s="963"/>
      <c r="G8" s="963"/>
      <c r="H8" s="254"/>
      <c r="I8" s="254"/>
      <c r="J8" s="254"/>
      <c r="K8" s="254"/>
      <c r="L8" s="254"/>
      <c r="M8" s="254"/>
      <c r="N8" s="254"/>
      <c r="O8" s="254"/>
      <c r="P8" s="254"/>
      <c r="Q8" s="254"/>
      <c r="R8" s="254"/>
      <c r="S8" s="255"/>
    </row>
    <row r="10" spans="2:19" ht="21" x14ac:dyDescent="0.5">
      <c r="B10" s="859" t="s">
        <v>295</v>
      </c>
      <c r="C10" s="859"/>
    </row>
    <row r="11" spans="2:19" ht="15" thickBot="1" x14ac:dyDescent="0.4"/>
    <row r="12" spans="2:19" ht="15" customHeight="1" thickBot="1" x14ac:dyDescent="0.4">
      <c r="B12" s="257" t="s">
        <v>296</v>
      </c>
      <c r="C12" s="161" t="s">
        <v>841</v>
      </c>
    </row>
    <row r="13" spans="2:19" ht="15.75" customHeight="1" thickBot="1" x14ac:dyDescent="0.4">
      <c r="B13" s="257" t="s">
        <v>262</v>
      </c>
      <c r="C13" s="161" t="s">
        <v>842</v>
      </c>
    </row>
    <row r="14" spans="2:19" ht="15.75" customHeight="1" thickBot="1" x14ac:dyDescent="0.4">
      <c r="B14" s="257" t="s">
        <v>649</v>
      </c>
      <c r="C14" s="161" t="s">
        <v>843</v>
      </c>
    </row>
    <row r="15" spans="2:19" ht="15.75" customHeight="1" thickBot="1" x14ac:dyDescent="0.4">
      <c r="B15" s="257" t="s">
        <v>297</v>
      </c>
      <c r="C15" s="161" t="s">
        <v>187</v>
      </c>
    </row>
    <row r="16" spans="2:19" ht="15" thickBot="1" x14ac:dyDescent="0.4">
      <c r="B16" s="257" t="s">
        <v>298</v>
      </c>
      <c r="C16" s="161" t="s">
        <v>592</v>
      </c>
    </row>
    <row r="17" spans="2:19" ht="15" thickBot="1" x14ac:dyDescent="0.4">
      <c r="B17" s="257" t="s">
        <v>299</v>
      </c>
      <c r="C17" s="161" t="s">
        <v>477</v>
      </c>
    </row>
    <row r="18" spans="2:19" ht="15" thickBot="1" x14ac:dyDescent="0.4"/>
    <row r="19" spans="2:19" ht="15" thickBot="1" x14ac:dyDescent="0.4">
      <c r="D19" s="839" t="s">
        <v>300</v>
      </c>
      <c r="E19" s="840"/>
      <c r="F19" s="840"/>
      <c r="G19" s="841"/>
      <c r="H19" s="839" t="s">
        <v>301</v>
      </c>
      <c r="I19" s="840"/>
      <c r="J19" s="840"/>
      <c r="K19" s="841"/>
      <c r="L19" s="839" t="s">
        <v>302</v>
      </c>
      <c r="M19" s="840"/>
      <c r="N19" s="840"/>
      <c r="O19" s="841"/>
      <c r="P19" s="839" t="s">
        <v>303</v>
      </c>
      <c r="Q19" s="840"/>
      <c r="R19" s="840"/>
      <c r="S19" s="841"/>
    </row>
    <row r="20" spans="2:19" ht="45" customHeight="1" thickBot="1" x14ac:dyDescent="0.4">
      <c r="B20" s="860" t="s">
        <v>304</v>
      </c>
      <c r="C20" s="863" t="s">
        <v>305</v>
      </c>
      <c r="D20" s="162"/>
      <c r="E20" s="163" t="s">
        <v>306</v>
      </c>
      <c r="F20" s="164" t="s">
        <v>307</v>
      </c>
      <c r="G20" s="165" t="s">
        <v>308</v>
      </c>
      <c r="H20" s="162"/>
      <c r="I20" s="163" t="s">
        <v>306</v>
      </c>
      <c r="J20" s="164" t="s">
        <v>307</v>
      </c>
      <c r="K20" s="165" t="s">
        <v>308</v>
      </c>
      <c r="L20" s="162"/>
      <c r="M20" s="163" t="s">
        <v>306</v>
      </c>
      <c r="N20" s="164" t="s">
        <v>307</v>
      </c>
      <c r="O20" s="165" t="s">
        <v>308</v>
      </c>
      <c r="P20" s="162"/>
      <c r="Q20" s="163" t="s">
        <v>306</v>
      </c>
      <c r="R20" s="164" t="s">
        <v>307</v>
      </c>
      <c r="S20" s="165" t="s">
        <v>308</v>
      </c>
    </row>
    <row r="21" spans="2:19" ht="40.5" customHeight="1" x14ac:dyDescent="0.35">
      <c r="B21" s="861"/>
      <c r="C21" s="864"/>
      <c r="D21" s="166" t="s">
        <v>309</v>
      </c>
      <c r="E21" s="469">
        <v>928355</v>
      </c>
      <c r="F21" s="470">
        <v>132620</v>
      </c>
      <c r="G21" s="471">
        <v>795735</v>
      </c>
      <c r="H21" s="167" t="s">
        <v>309</v>
      </c>
      <c r="I21" s="472">
        <v>173490</v>
      </c>
      <c r="J21" s="473">
        <v>24780</v>
      </c>
      <c r="K21" s="474">
        <v>148710</v>
      </c>
      <c r="L21" s="166" t="s">
        <v>309</v>
      </c>
      <c r="M21" s="472">
        <v>43370</v>
      </c>
      <c r="N21" s="473">
        <v>6196</v>
      </c>
      <c r="O21" s="474">
        <v>37174</v>
      </c>
      <c r="P21" s="166" t="s">
        <v>309</v>
      </c>
      <c r="Q21" s="168"/>
      <c r="R21" s="169"/>
      <c r="S21" s="170"/>
    </row>
    <row r="22" spans="2:19" ht="39.75" customHeight="1" x14ac:dyDescent="0.35">
      <c r="B22" s="861"/>
      <c r="C22" s="864"/>
      <c r="D22" s="171" t="s">
        <v>310</v>
      </c>
      <c r="E22" s="172">
        <v>0.53</v>
      </c>
      <c r="F22" s="172">
        <v>0.53</v>
      </c>
      <c r="G22" s="173">
        <v>0.53</v>
      </c>
      <c r="H22" s="174" t="s">
        <v>310</v>
      </c>
      <c r="I22" s="175">
        <v>0.5</v>
      </c>
      <c r="J22" s="175">
        <v>0.5</v>
      </c>
      <c r="K22" s="176">
        <v>0.5</v>
      </c>
      <c r="L22" s="171" t="s">
        <v>310</v>
      </c>
      <c r="M22" s="175">
        <v>0.37</v>
      </c>
      <c r="N22" s="175">
        <v>0.37</v>
      </c>
      <c r="O22" s="176">
        <v>0.37</v>
      </c>
      <c r="P22" s="171" t="s">
        <v>310</v>
      </c>
      <c r="Q22" s="175"/>
      <c r="R22" s="175"/>
      <c r="S22" s="176"/>
    </row>
    <row r="23" spans="2:19" ht="37.5" customHeight="1" x14ac:dyDescent="0.35">
      <c r="B23" s="862"/>
      <c r="C23" s="865"/>
      <c r="D23" s="171" t="s">
        <v>311</v>
      </c>
      <c r="E23" s="172">
        <v>0.34799999999999998</v>
      </c>
      <c r="F23" s="172">
        <v>0.34799999999999998</v>
      </c>
      <c r="G23" s="173">
        <v>0.34799999999999998</v>
      </c>
      <c r="H23" s="174" t="s">
        <v>311</v>
      </c>
      <c r="I23" s="175">
        <v>0.12</v>
      </c>
      <c r="J23" s="175">
        <v>0.12</v>
      </c>
      <c r="K23" s="176">
        <v>0.12</v>
      </c>
      <c r="L23" s="171" t="s">
        <v>311</v>
      </c>
      <c r="M23" s="175">
        <v>8.1000000000000003E-2</v>
      </c>
      <c r="N23" s="175">
        <v>8.1000000000000003E-2</v>
      </c>
      <c r="O23" s="176">
        <v>8.1000000000000003E-2</v>
      </c>
      <c r="P23" s="171" t="s">
        <v>311</v>
      </c>
      <c r="Q23" s="175"/>
      <c r="R23" s="175"/>
      <c r="S23" s="176"/>
    </row>
    <row r="24" spans="2:19" ht="14.4" customHeight="1" thickBot="1" x14ac:dyDescent="0.4">
      <c r="B24" s="177"/>
      <c r="C24" s="177"/>
      <c r="Q24" s="178"/>
      <c r="R24" s="178"/>
      <c r="S24" s="178"/>
    </row>
    <row r="25" spans="2:19" ht="30" customHeight="1" thickBot="1" x14ac:dyDescent="0.4">
      <c r="B25" s="177"/>
      <c r="C25" s="177"/>
      <c r="D25" s="839" t="s">
        <v>300</v>
      </c>
      <c r="E25" s="840"/>
      <c r="F25" s="840"/>
      <c r="G25" s="841"/>
      <c r="H25" s="839" t="s">
        <v>301</v>
      </c>
      <c r="I25" s="840"/>
      <c r="J25" s="840"/>
      <c r="K25" s="841"/>
      <c r="L25" s="839" t="s">
        <v>302</v>
      </c>
      <c r="M25" s="840"/>
      <c r="N25" s="840"/>
      <c r="O25" s="841"/>
      <c r="P25" s="839" t="s">
        <v>303</v>
      </c>
      <c r="Q25" s="840"/>
      <c r="R25" s="840"/>
      <c r="S25" s="841"/>
    </row>
    <row r="26" spans="2:19" ht="47.25" customHeight="1" x14ac:dyDescent="0.35">
      <c r="B26" s="860" t="s">
        <v>312</v>
      </c>
      <c r="C26" s="860" t="s">
        <v>313</v>
      </c>
      <c r="D26" s="866" t="s">
        <v>314</v>
      </c>
      <c r="E26" s="867"/>
      <c r="F26" s="179" t="s">
        <v>315</v>
      </c>
      <c r="G26" s="180" t="s">
        <v>316</v>
      </c>
      <c r="H26" s="866" t="s">
        <v>314</v>
      </c>
      <c r="I26" s="867"/>
      <c r="J26" s="179" t="s">
        <v>315</v>
      </c>
      <c r="K26" s="180" t="s">
        <v>316</v>
      </c>
      <c r="L26" s="866" t="s">
        <v>314</v>
      </c>
      <c r="M26" s="867"/>
      <c r="N26" s="179" t="s">
        <v>315</v>
      </c>
      <c r="O26" s="180" t="s">
        <v>316</v>
      </c>
      <c r="P26" s="866" t="s">
        <v>314</v>
      </c>
      <c r="Q26" s="867"/>
      <c r="R26" s="179" t="s">
        <v>315</v>
      </c>
      <c r="S26" s="180" t="s">
        <v>316</v>
      </c>
    </row>
    <row r="27" spans="2:19" ht="51" customHeight="1" x14ac:dyDescent="0.35">
      <c r="B27" s="861"/>
      <c r="C27" s="861"/>
      <c r="D27" s="181" t="s">
        <v>309</v>
      </c>
      <c r="E27" s="182"/>
      <c r="F27" s="882"/>
      <c r="G27" s="884"/>
      <c r="H27" s="181" t="s">
        <v>309</v>
      </c>
      <c r="I27" s="183"/>
      <c r="J27" s="868"/>
      <c r="K27" s="870"/>
      <c r="L27" s="181" t="s">
        <v>309</v>
      </c>
      <c r="M27" s="183"/>
      <c r="N27" s="868"/>
      <c r="O27" s="870"/>
      <c r="P27" s="181" t="s">
        <v>309</v>
      </c>
      <c r="Q27" s="183"/>
      <c r="R27" s="868"/>
      <c r="S27" s="870"/>
    </row>
    <row r="28" spans="2:19" ht="51" customHeight="1" x14ac:dyDescent="0.35">
      <c r="B28" s="862"/>
      <c r="C28" s="862"/>
      <c r="D28" s="184" t="s">
        <v>317</v>
      </c>
      <c r="E28" s="185"/>
      <c r="F28" s="883"/>
      <c r="G28" s="885"/>
      <c r="H28" s="184" t="s">
        <v>317</v>
      </c>
      <c r="I28" s="186"/>
      <c r="J28" s="869"/>
      <c r="K28" s="871"/>
      <c r="L28" s="184" t="s">
        <v>317</v>
      </c>
      <c r="M28" s="186"/>
      <c r="N28" s="869"/>
      <c r="O28" s="871"/>
      <c r="P28" s="184" t="s">
        <v>317</v>
      </c>
      <c r="Q28" s="186"/>
      <c r="R28" s="869"/>
      <c r="S28" s="871"/>
    </row>
    <row r="29" spans="2:19" ht="45.65" customHeight="1" x14ac:dyDescent="0.35">
      <c r="B29" s="872" t="s">
        <v>318</v>
      </c>
      <c r="C29" s="875" t="s">
        <v>319</v>
      </c>
      <c r="D29" s="187" t="s">
        <v>320</v>
      </c>
      <c r="E29" s="188" t="s">
        <v>299</v>
      </c>
      <c r="F29" s="188" t="s">
        <v>321</v>
      </c>
      <c r="G29" s="189" t="s">
        <v>322</v>
      </c>
      <c r="H29" s="187" t="s">
        <v>320</v>
      </c>
      <c r="I29" s="188" t="s">
        <v>299</v>
      </c>
      <c r="J29" s="188" t="s">
        <v>321</v>
      </c>
      <c r="K29" s="189" t="s">
        <v>322</v>
      </c>
      <c r="L29" s="187" t="s">
        <v>320</v>
      </c>
      <c r="M29" s="188" t="s">
        <v>299</v>
      </c>
      <c r="N29" s="188" t="s">
        <v>321</v>
      </c>
      <c r="O29" s="189" t="s">
        <v>322</v>
      </c>
      <c r="P29" s="187" t="s">
        <v>320</v>
      </c>
      <c r="Q29" s="188" t="s">
        <v>299</v>
      </c>
      <c r="R29" s="188" t="s">
        <v>321</v>
      </c>
      <c r="S29" s="189" t="s">
        <v>322</v>
      </c>
    </row>
    <row r="30" spans="2:19" ht="30" customHeight="1" x14ac:dyDescent="0.35">
      <c r="B30" s="873"/>
      <c r="C30" s="876"/>
      <c r="D30" s="190"/>
      <c r="E30" s="191"/>
      <c r="F30" s="191"/>
      <c r="G30" s="192" t="s">
        <v>532</v>
      </c>
      <c r="H30" s="193"/>
      <c r="I30" s="194"/>
      <c r="J30" s="193"/>
      <c r="K30" s="195"/>
      <c r="L30" s="193"/>
      <c r="M30" s="194"/>
      <c r="N30" s="193"/>
      <c r="O30" s="195"/>
      <c r="P30" s="193"/>
      <c r="Q30" s="194"/>
      <c r="R30" s="193"/>
      <c r="S30" s="195"/>
    </row>
    <row r="31" spans="2:19" ht="36.75" hidden="1" customHeight="1" outlineLevel="1" x14ac:dyDescent="0.35">
      <c r="B31" s="873"/>
      <c r="C31" s="876"/>
      <c r="D31" s="187" t="s">
        <v>320</v>
      </c>
      <c r="E31" s="188" t="s">
        <v>299</v>
      </c>
      <c r="F31" s="188" t="s">
        <v>321</v>
      </c>
      <c r="G31" s="189" t="s">
        <v>322</v>
      </c>
      <c r="H31" s="187" t="s">
        <v>320</v>
      </c>
      <c r="I31" s="188" t="s">
        <v>299</v>
      </c>
      <c r="J31" s="188" t="s">
        <v>321</v>
      </c>
      <c r="K31" s="189" t="s">
        <v>322</v>
      </c>
      <c r="L31" s="187" t="s">
        <v>320</v>
      </c>
      <c r="M31" s="188" t="s">
        <v>299</v>
      </c>
      <c r="N31" s="188" t="s">
        <v>321</v>
      </c>
      <c r="O31" s="189" t="s">
        <v>322</v>
      </c>
      <c r="P31" s="187" t="s">
        <v>320</v>
      </c>
      <c r="Q31" s="188" t="s">
        <v>299</v>
      </c>
      <c r="R31" s="188" t="s">
        <v>321</v>
      </c>
      <c r="S31" s="189" t="s">
        <v>322</v>
      </c>
    </row>
    <row r="32" spans="2:19" ht="30" hidden="1" customHeight="1" outlineLevel="1" x14ac:dyDescent="0.35">
      <c r="B32" s="873"/>
      <c r="C32" s="876"/>
      <c r="D32" s="190"/>
      <c r="E32" s="191"/>
      <c r="F32" s="191"/>
      <c r="G32" s="192"/>
      <c r="H32" s="193"/>
      <c r="I32" s="194"/>
      <c r="J32" s="193"/>
      <c r="K32" s="195"/>
      <c r="L32" s="193"/>
      <c r="M32" s="194"/>
      <c r="N32" s="193"/>
      <c r="O32" s="195"/>
      <c r="P32" s="193"/>
      <c r="Q32" s="194"/>
      <c r="R32" s="193"/>
      <c r="S32" s="195"/>
    </row>
    <row r="33" spans="2:19" ht="36" hidden="1" customHeight="1" outlineLevel="1" x14ac:dyDescent="0.35">
      <c r="B33" s="873"/>
      <c r="C33" s="876"/>
      <c r="D33" s="187" t="s">
        <v>320</v>
      </c>
      <c r="E33" s="188" t="s">
        <v>299</v>
      </c>
      <c r="F33" s="188" t="s">
        <v>321</v>
      </c>
      <c r="G33" s="189" t="s">
        <v>322</v>
      </c>
      <c r="H33" s="187" t="s">
        <v>320</v>
      </c>
      <c r="I33" s="188" t="s">
        <v>299</v>
      </c>
      <c r="J33" s="188" t="s">
        <v>321</v>
      </c>
      <c r="K33" s="189" t="s">
        <v>322</v>
      </c>
      <c r="L33" s="187" t="s">
        <v>320</v>
      </c>
      <c r="M33" s="188" t="s">
        <v>299</v>
      </c>
      <c r="N33" s="188" t="s">
        <v>321</v>
      </c>
      <c r="O33" s="189" t="s">
        <v>322</v>
      </c>
      <c r="P33" s="187" t="s">
        <v>320</v>
      </c>
      <c r="Q33" s="188" t="s">
        <v>299</v>
      </c>
      <c r="R33" s="188" t="s">
        <v>321</v>
      </c>
      <c r="S33" s="189" t="s">
        <v>322</v>
      </c>
    </row>
    <row r="34" spans="2:19" ht="30" hidden="1" customHeight="1" outlineLevel="1" x14ac:dyDescent="0.35">
      <c r="B34" s="873"/>
      <c r="C34" s="876"/>
      <c r="D34" s="190"/>
      <c r="E34" s="191"/>
      <c r="F34" s="191"/>
      <c r="G34" s="192"/>
      <c r="H34" s="193"/>
      <c r="I34" s="194"/>
      <c r="J34" s="193"/>
      <c r="K34" s="195"/>
      <c r="L34" s="193"/>
      <c r="M34" s="194"/>
      <c r="N34" s="193"/>
      <c r="O34" s="195"/>
      <c r="P34" s="193"/>
      <c r="Q34" s="194"/>
      <c r="R34" s="193"/>
      <c r="S34" s="195"/>
    </row>
    <row r="35" spans="2:19" ht="39" hidden="1" customHeight="1" outlineLevel="1" x14ac:dyDescent="0.35">
      <c r="B35" s="873"/>
      <c r="C35" s="876"/>
      <c r="D35" s="187" t="s">
        <v>320</v>
      </c>
      <c r="E35" s="188" t="s">
        <v>299</v>
      </c>
      <c r="F35" s="188" t="s">
        <v>321</v>
      </c>
      <c r="G35" s="189" t="s">
        <v>322</v>
      </c>
      <c r="H35" s="187" t="s">
        <v>320</v>
      </c>
      <c r="I35" s="188" t="s">
        <v>299</v>
      </c>
      <c r="J35" s="188" t="s">
        <v>321</v>
      </c>
      <c r="K35" s="189" t="s">
        <v>322</v>
      </c>
      <c r="L35" s="187" t="s">
        <v>320</v>
      </c>
      <c r="M35" s="188" t="s">
        <v>299</v>
      </c>
      <c r="N35" s="188" t="s">
        <v>321</v>
      </c>
      <c r="O35" s="189" t="s">
        <v>322</v>
      </c>
      <c r="P35" s="187" t="s">
        <v>320</v>
      </c>
      <c r="Q35" s="188" t="s">
        <v>299</v>
      </c>
      <c r="R35" s="188" t="s">
        <v>321</v>
      </c>
      <c r="S35" s="189" t="s">
        <v>322</v>
      </c>
    </row>
    <row r="36" spans="2:19" ht="30" hidden="1" customHeight="1" outlineLevel="1" x14ac:dyDescent="0.35">
      <c r="B36" s="873"/>
      <c r="C36" s="876"/>
      <c r="D36" s="190"/>
      <c r="E36" s="191"/>
      <c r="F36" s="191"/>
      <c r="G36" s="192"/>
      <c r="H36" s="193"/>
      <c r="I36" s="194"/>
      <c r="J36" s="193"/>
      <c r="K36" s="195"/>
      <c r="L36" s="193"/>
      <c r="M36" s="194"/>
      <c r="N36" s="193"/>
      <c r="O36" s="195"/>
      <c r="P36" s="193"/>
      <c r="Q36" s="194"/>
      <c r="R36" s="193"/>
      <c r="S36" s="195"/>
    </row>
    <row r="37" spans="2:19" ht="36.75" hidden="1" customHeight="1" outlineLevel="1" x14ac:dyDescent="0.35">
      <c r="B37" s="873"/>
      <c r="C37" s="876"/>
      <c r="D37" s="187" t="s">
        <v>320</v>
      </c>
      <c r="E37" s="188" t="s">
        <v>299</v>
      </c>
      <c r="F37" s="188" t="s">
        <v>321</v>
      </c>
      <c r="G37" s="189" t="s">
        <v>322</v>
      </c>
      <c r="H37" s="187" t="s">
        <v>320</v>
      </c>
      <c r="I37" s="188" t="s">
        <v>299</v>
      </c>
      <c r="J37" s="188" t="s">
        <v>321</v>
      </c>
      <c r="K37" s="189" t="s">
        <v>322</v>
      </c>
      <c r="L37" s="187" t="s">
        <v>320</v>
      </c>
      <c r="M37" s="188" t="s">
        <v>299</v>
      </c>
      <c r="N37" s="188" t="s">
        <v>321</v>
      </c>
      <c r="O37" s="189" t="s">
        <v>322</v>
      </c>
      <c r="P37" s="187" t="s">
        <v>320</v>
      </c>
      <c r="Q37" s="188" t="s">
        <v>299</v>
      </c>
      <c r="R37" s="188" t="s">
        <v>321</v>
      </c>
      <c r="S37" s="189" t="s">
        <v>322</v>
      </c>
    </row>
    <row r="38" spans="2:19" ht="30" hidden="1" customHeight="1" outlineLevel="1" x14ac:dyDescent="0.35">
      <c r="B38" s="874"/>
      <c r="C38" s="877"/>
      <c r="D38" s="190"/>
      <c r="E38" s="191"/>
      <c r="F38" s="191"/>
      <c r="G38" s="192"/>
      <c r="H38" s="193"/>
      <c r="I38" s="194"/>
      <c r="J38" s="193"/>
      <c r="K38" s="195"/>
      <c r="L38" s="193"/>
      <c r="M38" s="194"/>
      <c r="N38" s="193"/>
      <c r="O38" s="195"/>
      <c r="P38" s="193"/>
      <c r="Q38" s="194"/>
      <c r="R38" s="193"/>
      <c r="S38" s="195"/>
    </row>
    <row r="39" spans="2:19" ht="30" customHeight="1" collapsed="1" x14ac:dyDescent="0.35">
      <c r="B39" s="872" t="s">
        <v>323</v>
      </c>
      <c r="C39" s="872" t="s">
        <v>324</v>
      </c>
      <c r="D39" s="188" t="s">
        <v>325</v>
      </c>
      <c r="E39" s="188" t="s">
        <v>326</v>
      </c>
      <c r="F39" s="164" t="s">
        <v>327</v>
      </c>
      <c r="G39" s="196"/>
      <c r="H39" s="188" t="s">
        <v>325</v>
      </c>
      <c r="I39" s="188" t="s">
        <v>326</v>
      </c>
      <c r="J39" s="164" t="s">
        <v>327</v>
      </c>
      <c r="K39" s="197"/>
      <c r="L39" s="188" t="s">
        <v>325</v>
      </c>
      <c r="M39" s="188" t="s">
        <v>326</v>
      </c>
      <c r="N39" s="164" t="s">
        <v>327</v>
      </c>
      <c r="O39" s="197"/>
      <c r="P39" s="188" t="s">
        <v>325</v>
      </c>
      <c r="Q39" s="188" t="s">
        <v>326</v>
      </c>
      <c r="R39" s="164" t="s">
        <v>327</v>
      </c>
      <c r="S39" s="197"/>
    </row>
    <row r="40" spans="2:19" ht="30" customHeight="1" x14ac:dyDescent="0.35">
      <c r="B40" s="873"/>
      <c r="C40" s="873"/>
      <c r="D40" s="880"/>
      <c r="E40" s="880"/>
      <c r="F40" s="164" t="s">
        <v>328</v>
      </c>
      <c r="G40" s="198"/>
      <c r="H40" s="878"/>
      <c r="I40" s="878"/>
      <c r="J40" s="164" t="s">
        <v>328</v>
      </c>
      <c r="K40" s="199"/>
      <c r="L40" s="878"/>
      <c r="M40" s="878"/>
      <c r="N40" s="164" t="s">
        <v>328</v>
      </c>
      <c r="O40" s="199"/>
      <c r="P40" s="878"/>
      <c r="Q40" s="878"/>
      <c r="R40" s="164" t="s">
        <v>328</v>
      </c>
      <c r="S40" s="199"/>
    </row>
    <row r="41" spans="2:19" ht="30" customHeight="1" x14ac:dyDescent="0.35">
      <c r="B41" s="873"/>
      <c r="C41" s="873"/>
      <c r="D41" s="881"/>
      <c r="E41" s="881"/>
      <c r="F41" s="164" t="s">
        <v>329</v>
      </c>
      <c r="G41" s="192"/>
      <c r="H41" s="879"/>
      <c r="I41" s="879"/>
      <c r="J41" s="164" t="s">
        <v>329</v>
      </c>
      <c r="K41" s="195"/>
      <c r="L41" s="879"/>
      <c r="M41" s="879"/>
      <c r="N41" s="164" t="s">
        <v>329</v>
      </c>
      <c r="O41" s="195"/>
      <c r="P41" s="879"/>
      <c r="Q41" s="879"/>
      <c r="R41" s="164" t="s">
        <v>329</v>
      </c>
      <c r="S41" s="195"/>
    </row>
    <row r="42" spans="2:19" ht="30" customHeight="1" outlineLevel="1" x14ac:dyDescent="0.35">
      <c r="B42" s="873"/>
      <c r="C42" s="873"/>
      <c r="D42" s="188" t="s">
        <v>325</v>
      </c>
      <c r="E42" s="188" t="s">
        <v>326</v>
      </c>
      <c r="F42" s="164" t="s">
        <v>327</v>
      </c>
      <c r="G42" s="196"/>
      <c r="H42" s="188" t="s">
        <v>325</v>
      </c>
      <c r="I42" s="188" t="s">
        <v>326</v>
      </c>
      <c r="J42" s="164" t="s">
        <v>327</v>
      </c>
      <c r="K42" s="197"/>
      <c r="L42" s="188" t="s">
        <v>325</v>
      </c>
      <c r="M42" s="188" t="s">
        <v>326</v>
      </c>
      <c r="N42" s="164" t="s">
        <v>327</v>
      </c>
      <c r="O42" s="197"/>
      <c r="P42" s="188" t="s">
        <v>325</v>
      </c>
      <c r="Q42" s="188" t="s">
        <v>326</v>
      </c>
      <c r="R42" s="164" t="s">
        <v>327</v>
      </c>
      <c r="S42" s="197"/>
    </row>
    <row r="43" spans="2:19" ht="30" customHeight="1" outlineLevel="1" x14ac:dyDescent="0.35">
      <c r="B43" s="873"/>
      <c r="C43" s="873"/>
      <c r="D43" s="880"/>
      <c r="E43" s="880"/>
      <c r="F43" s="164" t="s">
        <v>328</v>
      </c>
      <c r="G43" s="198"/>
      <c r="H43" s="878"/>
      <c r="I43" s="878"/>
      <c r="J43" s="164" t="s">
        <v>328</v>
      </c>
      <c r="K43" s="199"/>
      <c r="L43" s="878"/>
      <c r="M43" s="878"/>
      <c r="N43" s="164" t="s">
        <v>328</v>
      </c>
      <c r="O43" s="199"/>
      <c r="P43" s="878"/>
      <c r="Q43" s="878"/>
      <c r="R43" s="164" t="s">
        <v>328</v>
      </c>
      <c r="S43" s="199"/>
    </row>
    <row r="44" spans="2:19" ht="30" customHeight="1" outlineLevel="1" x14ac:dyDescent="0.35">
      <c r="B44" s="873"/>
      <c r="C44" s="873"/>
      <c r="D44" s="881"/>
      <c r="E44" s="881"/>
      <c r="F44" s="164" t="s">
        <v>329</v>
      </c>
      <c r="G44" s="192"/>
      <c r="H44" s="879"/>
      <c r="I44" s="879"/>
      <c r="J44" s="164" t="s">
        <v>329</v>
      </c>
      <c r="K44" s="195"/>
      <c r="L44" s="879"/>
      <c r="M44" s="879"/>
      <c r="N44" s="164" t="s">
        <v>329</v>
      </c>
      <c r="O44" s="195"/>
      <c r="P44" s="879"/>
      <c r="Q44" s="879"/>
      <c r="R44" s="164" t="s">
        <v>329</v>
      </c>
      <c r="S44" s="195"/>
    </row>
    <row r="45" spans="2:19" ht="30" customHeight="1" outlineLevel="1" x14ac:dyDescent="0.35">
      <c r="B45" s="873"/>
      <c r="C45" s="873"/>
      <c r="D45" s="188" t="s">
        <v>325</v>
      </c>
      <c r="E45" s="188" t="s">
        <v>326</v>
      </c>
      <c r="F45" s="164" t="s">
        <v>327</v>
      </c>
      <c r="G45" s="196"/>
      <c r="H45" s="188" t="s">
        <v>325</v>
      </c>
      <c r="I45" s="188" t="s">
        <v>326</v>
      </c>
      <c r="J45" s="164" t="s">
        <v>327</v>
      </c>
      <c r="K45" s="197"/>
      <c r="L45" s="188" t="s">
        <v>325</v>
      </c>
      <c r="M45" s="188" t="s">
        <v>326</v>
      </c>
      <c r="N45" s="164" t="s">
        <v>327</v>
      </c>
      <c r="O45" s="197"/>
      <c r="P45" s="188" t="s">
        <v>325</v>
      </c>
      <c r="Q45" s="188" t="s">
        <v>326</v>
      </c>
      <c r="R45" s="164" t="s">
        <v>327</v>
      </c>
      <c r="S45" s="197"/>
    </row>
    <row r="46" spans="2:19" ht="30" customHeight="1" outlineLevel="1" x14ac:dyDescent="0.35">
      <c r="B46" s="873"/>
      <c r="C46" s="873"/>
      <c r="D46" s="880"/>
      <c r="E46" s="880"/>
      <c r="F46" s="164" t="s">
        <v>328</v>
      </c>
      <c r="G46" s="198"/>
      <c r="H46" s="878"/>
      <c r="I46" s="878"/>
      <c r="J46" s="164" t="s">
        <v>328</v>
      </c>
      <c r="K46" s="199"/>
      <c r="L46" s="878"/>
      <c r="M46" s="878"/>
      <c r="N46" s="164" t="s">
        <v>328</v>
      </c>
      <c r="O46" s="199"/>
      <c r="P46" s="878"/>
      <c r="Q46" s="878"/>
      <c r="R46" s="164" t="s">
        <v>328</v>
      </c>
      <c r="S46" s="199"/>
    </row>
    <row r="47" spans="2:19" ht="30" customHeight="1" outlineLevel="1" x14ac:dyDescent="0.35">
      <c r="B47" s="873"/>
      <c r="C47" s="873"/>
      <c r="D47" s="881"/>
      <c r="E47" s="881"/>
      <c r="F47" s="164" t="s">
        <v>329</v>
      </c>
      <c r="G47" s="192"/>
      <c r="H47" s="879"/>
      <c r="I47" s="879"/>
      <c r="J47" s="164" t="s">
        <v>329</v>
      </c>
      <c r="K47" s="195"/>
      <c r="L47" s="879"/>
      <c r="M47" s="879"/>
      <c r="N47" s="164" t="s">
        <v>329</v>
      </c>
      <c r="O47" s="195"/>
      <c r="P47" s="879"/>
      <c r="Q47" s="879"/>
      <c r="R47" s="164" t="s">
        <v>329</v>
      </c>
      <c r="S47" s="195"/>
    </row>
    <row r="48" spans="2:19" ht="30" customHeight="1" outlineLevel="1" x14ac:dyDescent="0.35">
      <c r="B48" s="873"/>
      <c r="C48" s="873"/>
      <c r="D48" s="188" t="s">
        <v>325</v>
      </c>
      <c r="E48" s="188" t="s">
        <v>326</v>
      </c>
      <c r="F48" s="164" t="s">
        <v>327</v>
      </c>
      <c r="G48" s="196"/>
      <c r="H48" s="188" t="s">
        <v>325</v>
      </c>
      <c r="I48" s="188" t="s">
        <v>326</v>
      </c>
      <c r="J48" s="164" t="s">
        <v>327</v>
      </c>
      <c r="K48" s="197"/>
      <c r="L48" s="188" t="s">
        <v>325</v>
      </c>
      <c r="M48" s="188" t="s">
        <v>326</v>
      </c>
      <c r="N48" s="164" t="s">
        <v>327</v>
      </c>
      <c r="O48" s="197"/>
      <c r="P48" s="188" t="s">
        <v>325</v>
      </c>
      <c r="Q48" s="188" t="s">
        <v>326</v>
      </c>
      <c r="R48" s="164" t="s">
        <v>327</v>
      </c>
      <c r="S48" s="197"/>
    </row>
    <row r="49" spans="2:19" ht="30" customHeight="1" outlineLevel="1" x14ac:dyDescent="0.35">
      <c r="B49" s="873"/>
      <c r="C49" s="873"/>
      <c r="D49" s="880"/>
      <c r="E49" s="880"/>
      <c r="F49" s="164" t="s">
        <v>328</v>
      </c>
      <c r="G49" s="198"/>
      <c r="H49" s="878"/>
      <c r="I49" s="878"/>
      <c r="J49" s="164" t="s">
        <v>328</v>
      </c>
      <c r="K49" s="199"/>
      <c r="L49" s="878"/>
      <c r="M49" s="878"/>
      <c r="N49" s="164" t="s">
        <v>328</v>
      </c>
      <c r="O49" s="199"/>
      <c r="P49" s="878"/>
      <c r="Q49" s="878"/>
      <c r="R49" s="164" t="s">
        <v>328</v>
      </c>
      <c r="S49" s="199"/>
    </row>
    <row r="50" spans="2:19" ht="30" customHeight="1" outlineLevel="1" x14ac:dyDescent="0.35">
      <c r="B50" s="874"/>
      <c r="C50" s="874"/>
      <c r="D50" s="881"/>
      <c r="E50" s="881"/>
      <c r="F50" s="164" t="s">
        <v>329</v>
      </c>
      <c r="G50" s="192"/>
      <c r="H50" s="879"/>
      <c r="I50" s="879"/>
      <c r="J50" s="164" t="s">
        <v>329</v>
      </c>
      <c r="K50" s="195"/>
      <c r="L50" s="879"/>
      <c r="M50" s="879"/>
      <c r="N50" s="164" t="s">
        <v>329</v>
      </c>
      <c r="O50" s="195"/>
      <c r="P50" s="879"/>
      <c r="Q50" s="879"/>
      <c r="R50" s="164" t="s">
        <v>329</v>
      </c>
      <c r="S50" s="195"/>
    </row>
    <row r="51" spans="2:19" ht="30" customHeight="1" thickBot="1" x14ac:dyDescent="0.4">
      <c r="C51" s="200"/>
      <c r="D51" s="201"/>
    </row>
    <row r="52" spans="2:19" ht="30" customHeight="1" thickBot="1" x14ac:dyDescent="0.4">
      <c r="D52" s="839" t="s">
        <v>300</v>
      </c>
      <c r="E52" s="840"/>
      <c r="F52" s="840"/>
      <c r="G52" s="841"/>
      <c r="H52" s="839" t="s">
        <v>301</v>
      </c>
      <c r="I52" s="840"/>
      <c r="J52" s="840"/>
      <c r="K52" s="841"/>
      <c r="L52" s="839" t="s">
        <v>302</v>
      </c>
      <c r="M52" s="840"/>
      <c r="N52" s="840"/>
      <c r="O52" s="841"/>
      <c r="P52" s="839" t="s">
        <v>303</v>
      </c>
      <c r="Q52" s="840"/>
      <c r="R52" s="840"/>
      <c r="S52" s="841"/>
    </row>
    <row r="53" spans="2:19" ht="30" customHeight="1" x14ac:dyDescent="0.35">
      <c r="B53" s="860" t="s">
        <v>330</v>
      </c>
      <c r="C53" s="860" t="s">
        <v>331</v>
      </c>
      <c r="D53" s="890" t="s">
        <v>332</v>
      </c>
      <c r="E53" s="891"/>
      <c r="F53" s="202" t="s">
        <v>299</v>
      </c>
      <c r="G53" s="203" t="s">
        <v>333</v>
      </c>
      <c r="H53" s="890" t="s">
        <v>332</v>
      </c>
      <c r="I53" s="891"/>
      <c r="J53" s="202" t="s">
        <v>299</v>
      </c>
      <c r="K53" s="203" t="s">
        <v>333</v>
      </c>
      <c r="L53" s="890" t="s">
        <v>332</v>
      </c>
      <c r="M53" s="891"/>
      <c r="N53" s="202" t="s">
        <v>299</v>
      </c>
      <c r="O53" s="203" t="s">
        <v>333</v>
      </c>
      <c r="P53" s="890" t="s">
        <v>332</v>
      </c>
      <c r="Q53" s="891"/>
      <c r="R53" s="202" t="s">
        <v>299</v>
      </c>
      <c r="S53" s="203" t="s">
        <v>333</v>
      </c>
    </row>
    <row r="54" spans="2:19" ht="45" customHeight="1" x14ac:dyDescent="0.35">
      <c r="B54" s="861"/>
      <c r="C54" s="861"/>
      <c r="D54" s="181" t="s">
        <v>309</v>
      </c>
      <c r="E54" s="182"/>
      <c r="F54" s="882"/>
      <c r="G54" s="884"/>
      <c r="H54" s="181" t="s">
        <v>309</v>
      </c>
      <c r="I54" s="183"/>
      <c r="J54" s="868"/>
      <c r="K54" s="870"/>
      <c r="L54" s="181" t="s">
        <v>309</v>
      </c>
      <c r="M54" s="183"/>
      <c r="N54" s="868"/>
      <c r="O54" s="870"/>
      <c r="P54" s="181" t="s">
        <v>309</v>
      </c>
      <c r="Q54" s="183"/>
      <c r="R54" s="868"/>
      <c r="S54" s="870"/>
    </row>
    <row r="55" spans="2:19" ht="45" customHeight="1" x14ac:dyDescent="0.35">
      <c r="B55" s="862"/>
      <c r="C55" s="862"/>
      <c r="D55" s="184" t="s">
        <v>317</v>
      </c>
      <c r="E55" s="185"/>
      <c r="F55" s="883"/>
      <c r="G55" s="885"/>
      <c r="H55" s="184" t="s">
        <v>317</v>
      </c>
      <c r="I55" s="186"/>
      <c r="J55" s="869"/>
      <c r="K55" s="871"/>
      <c r="L55" s="184" t="s">
        <v>317</v>
      </c>
      <c r="M55" s="186"/>
      <c r="N55" s="869"/>
      <c r="O55" s="871"/>
      <c r="P55" s="184" t="s">
        <v>317</v>
      </c>
      <c r="Q55" s="186"/>
      <c r="R55" s="869"/>
      <c r="S55" s="871"/>
    </row>
    <row r="56" spans="2:19" ht="30" customHeight="1" x14ac:dyDescent="0.35">
      <c r="B56" s="872" t="s">
        <v>334</v>
      </c>
      <c r="C56" s="886" t="s">
        <v>335</v>
      </c>
      <c r="D56" s="188" t="s">
        <v>336</v>
      </c>
      <c r="E56" s="204" t="s">
        <v>337</v>
      </c>
      <c r="F56" s="888" t="s">
        <v>338</v>
      </c>
      <c r="G56" s="889"/>
      <c r="H56" s="188" t="s">
        <v>336</v>
      </c>
      <c r="I56" s="204" t="s">
        <v>337</v>
      </c>
      <c r="J56" s="888" t="s">
        <v>338</v>
      </c>
      <c r="K56" s="889"/>
      <c r="L56" s="188" t="s">
        <v>336</v>
      </c>
      <c r="M56" s="204" t="s">
        <v>337</v>
      </c>
      <c r="N56" s="888" t="s">
        <v>338</v>
      </c>
      <c r="O56" s="889"/>
      <c r="P56" s="188" t="s">
        <v>336</v>
      </c>
      <c r="Q56" s="204" t="s">
        <v>337</v>
      </c>
      <c r="R56" s="888" t="s">
        <v>338</v>
      </c>
      <c r="S56" s="889"/>
    </row>
    <row r="57" spans="2:19" ht="30" customHeight="1" x14ac:dyDescent="0.35">
      <c r="B57" s="873"/>
      <c r="C57" s="887"/>
      <c r="D57" s="205">
        <v>0</v>
      </c>
      <c r="E57" s="206">
        <v>0</v>
      </c>
      <c r="F57" s="892" t="s">
        <v>453</v>
      </c>
      <c r="G57" s="893"/>
      <c r="H57" s="207">
        <v>955</v>
      </c>
      <c r="I57" s="208">
        <v>0.31</v>
      </c>
      <c r="J57" s="894" t="s">
        <v>453</v>
      </c>
      <c r="K57" s="895"/>
      <c r="L57" s="207">
        <v>500</v>
      </c>
      <c r="M57" s="208">
        <v>0.36</v>
      </c>
      <c r="N57" s="894" t="s">
        <v>453</v>
      </c>
      <c r="O57" s="895"/>
      <c r="P57" s="207"/>
      <c r="Q57" s="208"/>
      <c r="R57" s="894"/>
      <c r="S57" s="895"/>
    </row>
    <row r="58" spans="2:19" ht="30" customHeight="1" x14ac:dyDescent="0.35">
      <c r="B58" s="873"/>
      <c r="C58" s="886" t="s">
        <v>339</v>
      </c>
      <c r="D58" s="209" t="s">
        <v>338</v>
      </c>
      <c r="E58" s="210" t="s">
        <v>321</v>
      </c>
      <c r="F58" s="188" t="s">
        <v>299</v>
      </c>
      <c r="G58" s="211" t="s">
        <v>333</v>
      </c>
      <c r="H58" s="209" t="s">
        <v>338</v>
      </c>
      <c r="I58" s="210" t="s">
        <v>321</v>
      </c>
      <c r="J58" s="188" t="s">
        <v>299</v>
      </c>
      <c r="K58" s="211" t="s">
        <v>333</v>
      </c>
      <c r="L58" s="209" t="s">
        <v>338</v>
      </c>
      <c r="M58" s="210" t="s">
        <v>321</v>
      </c>
      <c r="N58" s="188" t="s">
        <v>299</v>
      </c>
      <c r="O58" s="211" t="s">
        <v>333</v>
      </c>
      <c r="P58" s="209" t="s">
        <v>338</v>
      </c>
      <c r="Q58" s="210" t="s">
        <v>321</v>
      </c>
      <c r="R58" s="188" t="s">
        <v>299</v>
      </c>
      <c r="S58" s="211" t="s">
        <v>333</v>
      </c>
    </row>
    <row r="59" spans="2:19" ht="30" customHeight="1" x14ac:dyDescent="0.35">
      <c r="B59" s="874"/>
      <c r="C59" s="899"/>
      <c r="D59" s="212" t="s">
        <v>453</v>
      </c>
      <c r="E59" s="213" t="s">
        <v>475</v>
      </c>
      <c r="F59" s="191" t="s">
        <v>477</v>
      </c>
      <c r="G59" s="214" t="s">
        <v>505</v>
      </c>
      <c r="H59" s="215" t="s">
        <v>453</v>
      </c>
      <c r="I59" s="216" t="s">
        <v>475</v>
      </c>
      <c r="J59" s="193" t="s">
        <v>477</v>
      </c>
      <c r="K59" s="217" t="s">
        <v>491</v>
      </c>
      <c r="L59" s="215" t="s">
        <v>453</v>
      </c>
      <c r="M59" s="216" t="s">
        <v>475</v>
      </c>
      <c r="N59" s="193" t="s">
        <v>477</v>
      </c>
      <c r="O59" s="217" t="s">
        <v>491</v>
      </c>
      <c r="P59" s="215"/>
      <c r="Q59" s="216"/>
      <c r="R59" s="193"/>
      <c r="S59" s="217"/>
    </row>
    <row r="60" spans="2:19" ht="30" customHeight="1" x14ac:dyDescent="0.35">
      <c r="B60" s="853" t="s">
        <v>735</v>
      </c>
      <c r="C60" s="853" t="s">
        <v>836</v>
      </c>
      <c r="D60" s="424" t="s">
        <v>828</v>
      </c>
      <c r="E60" s="425" t="s">
        <v>321</v>
      </c>
      <c r="F60" s="426" t="s">
        <v>299</v>
      </c>
      <c r="G60" s="427" t="s">
        <v>333</v>
      </c>
      <c r="H60" s="424" t="s">
        <v>828</v>
      </c>
      <c r="I60" s="425" t="s">
        <v>321</v>
      </c>
      <c r="J60" s="426" t="s">
        <v>299</v>
      </c>
      <c r="K60" s="427" t="s">
        <v>333</v>
      </c>
      <c r="L60" s="424" t="s">
        <v>828</v>
      </c>
      <c r="M60" s="425" t="s">
        <v>321</v>
      </c>
      <c r="N60" s="426" t="s">
        <v>299</v>
      </c>
      <c r="O60" s="427" t="s">
        <v>333</v>
      </c>
      <c r="P60" s="424" t="s">
        <v>828</v>
      </c>
      <c r="Q60" s="425" t="s">
        <v>321</v>
      </c>
      <c r="R60" s="426" t="s">
        <v>299</v>
      </c>
      <c r="S60" s="427" t="s">
        <v>333</v>
      </c>
    </row>
    <row r="61" spans="2:19" ht="51.9" customHeight="1" x14ac:dyDescent="0.35">
      <c r="B61" s="853"/>
      <c r="C61" s="853"/>
      <c r="D61" s="362"/>
      <c r="E61" s="363"/>
      <c r="F61" s="364"/>
      <c r="G61" s="365"/>
      <c r="H61" s="366"/>
      <c r="I61" s="367"/>
      <c r="J61" s="368"/>
      <c r="K61" s="369"/>
      <c r="L61" s="366"/>
      <c r="M61" s="367"/>
      <c r="N61" s="368"/>
      <c r="O61" s="369"/>
      <c r="P61" s="366"/>
      <c r="Q61" s="367"/>
      <c r="R61" s="368"/>
      <c r="S61" s="369"/>
    </row>
    <row r="62" spans="2:19" ht="30" customHeight="1" thickBot="1" x14ac:dyDescent="0.4">
      <c r="B62" s="177"/>
      <c r="C62" s="218"/>
      <c r="D62" s="201"/>
    </row>
    <row r="63" spans="2:19" ht="30" customHeight="1" thickBot="1" x14ac:dyDescent="0.4">
      <c r="B63" s="177"/>
      <c r="C63" s="177"/>
      <c r="D63" s="839" t="s">
        <v>300</v>
      </c>
      <c r="E63" s="840"/>
      <c r="F63" s="840"/>
      <c r="G63" s="840"/>
      <c r="H63" s="839" t="s">
        <v>301</v>
      </c>
      <c r="I63" s="840"/>
      <c r="J63" s="840"/>
      <c r="K63" s="841"/>
      <c r="L63" s="840" t="s">
        <v>302</v>
      </c>
      <c r="M63" s="840"/>
      <c r="N63" s="840"/>
      <c r="O63" s="840"/>
      <c r="P63" s="839" t="s">
        <v>303</v>
      </c>
      <c r="Q63" s="840"/>
      <c r="R63" s="840"/>
      <c r="S63" s="841"/>
    </row>
    <row r="64" spans="2:19" ht="30" customHeight="1" x14ac:dyDescent="0.35">
      <c r="B64" s="860" t="s">
        <v>340</v>
      </c>
      <c r="C64" s="860" t="s">
        <v>341</v>
      </c>
      <c r="D64" s="866" t="s">
        <v>342</v>
      </c>
      <c r="E64" s="867"/>
      <c r="F64" s="890" t="s">
        <v>299</v>
      </c>
      <c r="G64" s="896"/>
      <c r="H64" s="897" t="s">
        <v>342</v>
      </c>
      <c r="I64" s="867"/>
      <c r="J64" s="890" t="s">
        <v>299</v>
      </c>
      <c r="K64" s="898"/>
      <c r="L64" s="897" t="s">
        <v>342</v>
      </c>
      <c r="M64" s="867"/>
      <c r="N64" s="890" t="s">
        <v>299</v>
      </c>
      <c r="O64" s="898"/>
      <c r="P64" s="897" t="s">
        <v>342</v>
      </c>
      <c r="Q64" s="867"/>
      <c r="R64" s="890" t="s">
        <v>299</v>
      </c>
      <c r="S64" s="898"/>
    </row>
    <row r="65" spans="2:19" ht="36.75" customHeight="1" x14ac:dyDescent="0.35">
      <c r="B65" s="862"/>
      <c r="C65" s="862"/>
      <c r="D65" s="908"/>
      <c r="E65" s="909"/>
      <c r="F65" s="910"/>
      <c r="G65" s="911"/>
      <c r="H65" s="902"/>
      <c r="I65" s="903"/>
      <c r="J65" s="904"/>
      <c r="K65" s="905"/>
      <c r="L65" s="902"/>
      <c r="M65" s="903"/>
      <c r="N65" s="904"/>
      <c r="O65" s="905"/>
      <c r="P65" s="902"/>
      <c r="Q65" s="903"/>
      <c r="R65" s="904"/>
      <c r="S65" s="905"/>
    </row>
    <row r="66" spans="2:19" ht="45" customHeight="1" x14ac:dyDescent="0.35">
      <c r="B66" s="872" t="s">
        <v>343</v>
      </c>
      <c r="C66" s="872" t="s">
        <v>651</v>
      </c>
      <c r="D66" s="188" t="s">
        <v>344</v>
      </c>
      <c r="E66" s="188" t="s">
        <v>345</v>
      </c>
      <c r="F66" s="888" t="s">
        <v>346</v>
      </c>
      <c r="G66" s="889"/>
      <c r="H66" s="219" t="s">
        <v>344</v>
      </c>
      <c r="I66" s="188" t="s">
        <v>345</v>
      </c>
      <c r="J66" s="906" t="s">
        <v>346</v>
      </c>
      <c r="K66" s="889"/>
      <c r="L66" s="219" t="s">
        <v>344</v>
      </c>
      <c r="M66" s="188" t="s">
        <v>345</v>
      </c>
      <c r="N66" s="906" t="s">
        <v>346</v>
      </c>
      <c r="O66" s="889"/>
      <c r="P66" s="219" t="s">
        <v>344</v>
      </c>
      <c r="Q66" s="188" t="s">
        <v>345</v>
      </c>
      <c r="R66" s="906" t="s">
        <v>346</v>
      </c>
      <c r="S66" s="889"/>
    </row>
    <row r="67" spans="2:19" ht="27" customHeight="1" x14ac:dyDescent="0.35">
      <c r="B67" s="874"/>
      <c r="C67" s="874"/>
      <c r="D67" s="205"/>
      <c r="E67" s="206"/>
      <c r="F67" s="907"/>
      <c r="G67" s="907"/>
      <c r="H67" s="207"/>
      <c r="I67" s="208"/>
      <c r="J67" s="900"/>
      <c r="K67" s="901"/>
      <c r="L67" s="207"/>
      <c r="M67" s="208"/>
      <c r="N67" s="900"/>
      <c r="O67" s="901"/>
      <c r="P67" s="207"/>
      <c r="Q67" s="208"/>
      <c r="R67" s="900"/>
      <c r="S67" s="901"/>
    </row>
    <row r="68" spans="2:19" ht="33.75" customHeight="1" x14ac:dyDescent="0.35">
      <c r="B68" s="853" t="s">
        <v>736</v>
      </c>
      <c r="C68" s="830" t="s">
        <v>737</v>
      </c>
      <c r="D68" s="426" t="s">
        <v>738</v>
      </c>
      <c r="E68" s="426" t="s">
        <v>829</v>
      </c>
      <c r="F68" s="833" t="s">
        <v>346</v>
      </c>
      <c r="G68" s="854"/>
      <c r="H68" s="428" t="s">
        <v>739</v>
      </c>
      <c r="I68" s="426" t="s">
        <v>829</v>
      </c>
      <c r="J68" s="855" t="s">
        <v>346</v>
      </c>
      <c r="K68" s="854"/>
      <c r="L68" s="428" t="s">
        <v>739</v>
      </c>
      <c r="M68" s="426" t="s">
        <v>829</v>
      </c>
      <c r="N68" s="855" t="s">
        <v>346</v>
      </c>
      <c r="O68" s="854"/>
      <c r="P68" s="428" t="s">
        <v>739</v>
      </c>
      <c r="Q68" s="426" t="s">
        <v>829</v>
      </c>
      <c r="R68" s="855" t="s">
        <v>346</v>
      </c>
      <c r="S68" s="854"/>
    </row>
    <row r="69" spans="2:19" ht="33.75" customHeight="1" x14ac:dyDescent="0.35">
      <c r="B69" s="853"/>
      <c r="C69" s="832"/>
      <c r="D69" s="370"/>
      <c r="E69" s="371"/>
      <c r="F69" s="856"/>
      <c r="G69" s="856"/>
      <c r="H69" s="372"/>
      <c r="I69" s="373"/>
      <c r="J69" s="857"/>
      <c r="K69" s="858"/>
      <c r="L69" s="372"/>
      <c r="M69" s="373"/>
      <c r="N69" s="857"/>
      <c r="O69" s="858"/>
      <c r="P69" s="372"/>
      <c r="Q69" s="373"/>
      <c r="R69" s="857"/>
      <c r="S69" s="858"/>
    </row>
    <row r="70" spans="2:19" ht="33.75" customHeight="1" x14ac:dyDescent="0.35">
      <c r="B70" s="853"/>
      <c r="C70" s="830" t="s">
        <v>740</v>
      </c>
      <c r="D70" s="426" t="s">
        <v>741</v>
      </c>
      <c r="E70" s="426" t="s">
        <v>338</v>
      </c>
      <c r="F70" s="833" t="s">
        <v>743</v>
      </c>
      <c r="G70" s="854"/>
      <c r="H70" s="428" t="s">
        <v>741</v>
      </c>
      <c r="I70" s="426" t="s">
        <v>742</v>
      </c>
      <c r="J70" s="855" t="s">
        <v>321</v>
      </c>
      <c r="K70" s="854"/>
      <c r="L70" s="428" t="s">
        <v>741</v>
      </c>
      <c r="M70" s="426" t="s">
        <v>742</v>
      </c>
      <c r="N70" s="855" t="s">
        <v>321</v>
      </c>
      <c r="O70" s="854"/>
      <c r="P70" s="428" t="s">
        <v>741</v>
      </c>
      <c r="Q70" s="426" t="s">
        <v>742</v>
      </c>
      <c r="R70" s="855" t="s">
        <v>321</v>
      </c>
      <c r="S70" s="854"/>
    </row>
    <row r="71" spans="2:19" ht="33.75" customHeight="1" thickBot="1" x14ac:dyDescent="0.4">
      <c r="B71" s="853"/>
      <c r="C71" s="832"/>
      <c r="D71" s="370"/>
      <c r="E71" s="371"/>
      <c r="F71" s="856"/>
      <c r="G71" s="856"/>
      <c r="H71" s="372"/>
      <c r="I71" s="373"/>
      <c r="J71" s="857"/>
      <c r="K71" s="858"/>
      <c r="L71" s="372"/>
      <c r="M71" s="373"/>
      <c r="N71" s="857"/>
      <c r="O71" s="858"/>
      <c r="P71" s="372"/>
      <c r="Q71" s="373"/>
      <c r="R71" s="857"/>
      <c r="S71" s="858"/>
    </row>
    <row r="72" spans="2:19" ht="37.5" customHeight="1" thickBot="1" x14ac:dyDescent="0.4">
      <c r="B72" s="177"/>
      <c r="C72" s="177"/>
      <c r="D72" s="839" t="s">
        <v>300</v>
      </c>
      <c r="E72" s="840"/>
      <c r="F72" s="840"/>
      <c r="G72" s="841"/>
      <c r="H72" s="839" t="s">
        <v>301</v>
      </c>
      <c r="I72" s="840"/>
      <c r="J72" s="840"/>
      <c r="K72" s="841"/>
      <c r="L72" s="839" t="s">
        <v>302</v>
      </c>
      <c r="M72" s="840"/>
      <c r="N72" s="840"/>
      <c r="O72" s="840"/>
      <c r="P72" s="840" t="s">
        <v>301</v>
      </c>
      <c r="Q72" s="840"/>
      <c r="R72" s="840"/>
      <c r="S72" s="841"/>
    </row>
    <row r="73" spans="2:19" ht="37.5" customHeight="1" x14ac:dyDescent="0.35">
      <c r="B73" s="860" t="s">
        <v>347</v>
      </c>
      <c r="C73" s="860" t="s">
        <v>348</v>
      </c>
      <c r="D73" s="220" t="s">
        <v>349</v>
      </c>
      <c r="E73" s="202" t="s">
        <v>350</v>
      </c>
      <c r="F73" s="890" t="s">
        <v>351</v>
      </c>
      <c r="G73" s="898"/>
      <c r="H73" s="220" t="s">
        <v>349</v>
      </c>
      <c r="I73" s="202" t="s">
        <v>350</v>
      </c>
      <c r="J73" s="890" t="s">
        <v>351</v>
      </c>
      <c r="K73" s="898"/>
      <c r="L73" s="220" t="s">
        <v>349</v>
      </c>
      <c r="M73" s="202" t="s">
        <v>350</v>
      </c>
      <c r="N73" s="890" t="s">
        <v>351</v>
      </c>
      <c r="O73" s="898"/>
      <c r="P73" s="220" t="s">
        <v>349</v>
      </c>
      <c r="Q73" s="202" t="s">
        <v>350</v>
      </c>
      <c r="R73" s="890" t="s">
        <v>351</v>
      </c>
      <c r="S73" s="898"/>
    </row>
    <row r="74" spans="2:19" ht="44.25" customHeight="1" x14ac:dyDescent="0.35">
      <c r="B74" s="861"/>
      <c r="C74" s="862"/>
      <c r="D74" s="221"/>
      <c r="E74" s="222"/>
      <c r="F74" s="913"/>
      <c r="G74" s="914"/>
      <c r="H74" s="223"/>
      <c r="I74" s="224"/>
      <c r="J74" s="973"/>
      <c r="K74" s="974"/>
      <c r="L74" s="223"/>
      <c r="M74" s="224"/>
      <c r="N74" s="973"/>
      <c r="O74" s="974"/>
      <c r="P74" s="223"/>
      <c r="Q74" s="224"/>
      <c r="R74" s="973"/>
      <c r="S74" s="974"/>
    </row>
    <row r="75" spans="2:19" ht="36.75" customHeight="1" x14ac:dyDescent="0.35">
      <c r="B75" s="861"/>
      <c r="C75" s="915" t="s">
        <v>941</v>
      </c>
      <c r="D75" s="188" t="s">
        <v>299</v>
      </c>
      <c r="E75" s="187" t="s">
        <v>352</v>
      </c>
      <c r="F75" s="888" t="s">
        <v>353</v>
      </c>
      <c r="G75" s="889"/>
      <c r="H75" s="188" t="s">
        <v>299</v>
      </c>
      <c r="I75" s="187" t="s">
        <v>352</v>
      </c>
      <c r="J75" s="888" t="s">
        <v>353</v>
      </c>
      <c r="K75" s="889"/>
      <c r="L75" s="188" t="s">
        <v>299</v>
      </c>
      <c r="M75" s="187" t="s">
        <v>352</v>
      </c>
      <c r="N75" s="888" t="s">
        <v>353</v>
      </c>
      <c r="O75" s="889"/>
      <c r="P75" s="188" t="s">
        <v>299</v>
      </c>
      <c r="Q75" s="187" t="s">
        <v>352</v>
      </c>
      <c r="R75" s="888" t="s">
        <v>353</v>
      </c>
      <c r="S75" s="889"/>
    </row>
    <row r="76" spans="2:19" ht="30" customHeight="1" x14ac:dyDescent="0.35">
      <c r="B76" s="861"/>
      <c r="C76" s="916"/>
      <c r="D76" s="191" t="s">
        <v>425</v>
      </c>
      <c r="E76" s="222" t="s">
        <v>942</v>
      </c>
      <c r="F76" s="910" t="s">
        <v>513</v>
      </c>
      <c r="G76" s="912"/>
      <c r="H76" s="193" t="s">
        <v>425</v>
      </c>
      <c r="I76" s="224" t="s">
        <v>942</v>
      </c>
      <c r="J76" s="904" t="s">
        <v>494</v>
      </c>
      <c r="K76" s="905"/>
      <c r="L76" s="193" t="s">
        <v>425</v>
      </c>
      <c r="M76" s="224" t="s">
        <v>942</v>
      </c>
      <c r="N76" s="904" t="s">
        <v>508</v>
      </c>
      <c r="O76" s="905"/>
      <c r="P76" s="193"/>
      <c r="Q76" s="224"/>
      <c r="R76" s="904"/>
      <c r="S76" s="905"/>
    </row>
    <row r="77" spans="2:19" ht="30" customHeight="1" outlineLevel="1" x14ac:dyDescent="0.35">
      <c r="B77" s="861"/>
      <c r="C77" s="916"/>
      <c r="D77" s="191" t="s">
        <v>460</v>
      </c>
      <c r="E77" s="222" t="s">
        <v>942</v>
      </c>
      <c r="F77" s="910" t="s">
        <v>513</v>
      </c>
      <c r="G77" s="912"/>
      <c r="H77" s="193" t="s">
        <v>460</v>
      </c>
      <c r="I77" s="224" t="s">
        <v>942</v>
      </c>
      <c r="J77" s="904" t="s">
        <v>494</v>
      </c>
      <c r="K77" s="905"/>
      <c r="L77" s="193" t="s">
        <v>460</v>
      </c>
      <c r="M77" s="224" t="s">
        <v>942</v>
      </c>
      <c r="N77" s="904" t="s">
        <v>508</v>
      </c>
      <c r="O77" s="905"/>
      <c r="P77" s="193"/>
      <c r="Q77" s="224"/>
      <c r="R77" s="904"/>
      <c r="S77" s="905"/>
    </row>
    <row r="78" spans="2:19" ht="30" customHeight="1" outlineLevel="1" x14ac:dyDescent="0.35">
      <c r="B78" s="861"/>
      <c r="C78" s="916"/>
      <c r="D78" s="191" t="s">
        <v>477</v>
      </c>
      <c r="E78" s="222" t="s">
        <v>942</v>
      </c>
      <c r="F78" s="910" t="s">
        <v>513</v>
      </c>
      <c r="G78" s="912"/>
      <c r="H78" s="193" t="s">
        <v>477</v>
      </c>
      <c r="I78" s="224" t="s">
        <v>942</v>
      </c>
      <c r="J78" s="904" t="s">
        <v>494</v>
      </c>
      <c r="K78" s="905"/>
      <c r="L78" s="193" t="s">
        <v>477</v>
      </c>
      <c r="M78" s="224" t="s">
        <v>942</v>
      </c>
      <c r="N78" s="904" t="s">
        <v>508</v>
      </c>
      <c r="O78" s="905"/>
      <c r="P78" s="193"/>
      <c r="Q78" s="224"/>
      <c r="R78" s="904"/>
      <c r="S78" s="905"/>
    </row>
    <row r="79" spans="2:19" ht="30" customHeight="1" outlineLevel="1" x14ac:dyDescent="0.35">
      <c r="B79" s="861"/>
      <c r="C79" s="916"/>
      <c r="D79" s="191"/>
      <c r="E79" s="222"/>
      <c r="F79" s="910"/>
      <c r="G79" s="912"/>
      <c r="H79" s="193"/>
      <c r="I79" s="224"/>
      <c r="J79" s="904"/>
      <c r="K79" s="905"/>
      <c r="L79" s="193"/>
      <c r="M79" s="224"/>
      <c r="N79" s="904"/>
      <c r="O79" s="905"/>
      <c r="P79" s="193"/>
      <c r="Q79" s="224"/>
      <c r="R79" s="904"/>
      <c r="S79" s="905"/>
    </row>
    <row r="80" spans="2:19" ht="30" customHeight="1" outlineLevel="1" x14ac:dyDescent="0.35">
      <c r="B80" s="861"/>
      <c r="C80" s="916"/>
      <c r="D80" s="191"/>
      <c r="E80" s="222"/>
      <c r="F80" s="910"/>
      <c r="G80" s="912"/>
      <c r="H80" s="193"/>
      <c r="I80" s="224"/>
      <c r="J80" s="904"/>
      <c r="K80" s="905"/>
      <c r="L80" s="193"/>
      <c r="M80" s="224"/>
      <c r="N80" s="904"/>
      <c r="O80" s="905"/>
      <c r="P80" s="193"/>
      <c r="Q80" s="224"/>
      <c r="R80" s="904"/>
      <c r="S80" s="905"/>
    </row>
    <row r="81" spans="2:19" ht="30" customHeight="1" outlineLevel="1" x14ac:dyDescent="0.35">
      <c r="B81" s="862"/>
      <c r="C81" s="917"/>
      <c r="D81" s="191"/>
      <c r="E81" s="222"/>
      <c r="F81" s="910"/>
      <c r="G81" s="912"/>
      <c r="H81" s="193"/>
      <c r="I81" s="224"/>
      <c r="J81" s="904"/>
      <c r="K81" s="905"/>
      <c r="L81" s="193"/>
      <c r="M81" s="224"/>
      <c r="N81" s="904"/>
      <c r="O81" s="905"/>
      <c r="P81" s="193"/>
      <c r="Q81" s="224"/>
      <c r="R81" s="904"/>
      <c r="S81" s="905"/>
    </row>
    <row r="82" spans="2:19" ht="35.25" customHeight="1" x14ac:dyDescent="0.35">
      <c r="B82" s="872" t="s">
        <v>354</v>
      </c>
      <c r="C82" s="926" t="s">
        <v>650</v>
      </c>
      <c r="D82" s="204" t="s">
        <v>355</v>
      </c>
      <c r="E82" s="888" t="s">
        <v>338</v>
      </c>
      <c r="F82" s="927"/>
      <c r="G82" s="189" t="s">
        <v>299</v>
      </c>
      <c r="H82" s="204" t="s">
        <v>355</v>
      </c>
      <c r="I82" s="888" t="s">
        <v>338</v>
      </c>
      <c r="J82" s="927"/>
      <c r="K82" s="189" t="s">
        <v>299</v>
      </c>
      <c r="L82" s="204" t="s">
        <v>355</v>
      </c>
      <c r="M82" s="888" t="s">
        <v>338</v>
      </c>
      <c r="N82" s="927"/>
      <c r="O82" s="189" t="s">
        <v>299</v>
      </c>
      <c r="P82" s="204" t="s">
        <v>355</v>
      </c>
      <c r="Q82" s="888" t="s">
        <v>338</v>
      </c>
      <c r="R82" s="927"/>
      <c r="S82" s="189" t="s">
        <v>299</v>
      </c>
    </row>
    <row r="83" spans="2:19" ht="35.25" customHeight="1" x14ac:dyDescent="0.35">
      <c r="B83" s="873"/>
      <c r="C83" s="926"/>
      <c r="D83" s="463">
        <v>0</v>
      </c>
      <c r="E83" s="920" t="s">
        <v>459</v>
      </c>
      <c r="F83" s="921"/>
      <c r="G83" s="226" t="s">
        <v>477</v>
      </c>
      <c r="H83" s="464">
        <v>4</v>
      </c>
      <c r="I83" s="918" t="s">
        <v>459</v>
      </c>
      <c r="J83" s="919"/>
      <c r="K83" s="228" t="s">
        <v>477</v>
      </c>
      <c r="L83" s="464">
        <v>1</v>
      </c>
      <c r="M83" s="918" t="s">
        <v>459</v>
      </c>
      <c r="N83" s="919"/>
      <c r="O83" s="228" t="s">
        <v>477</v>
      </c>
      <c r="P83" s="464"/>
      <c r="Q83" s="918"/>
      <c r="R83" s="919"/>
      <c r="S83" s="228"/>
    </row>
    <row r="84" spans="2:19" ht="35.25" customHeight="1" outlineLevel="1" x14ac:dyDescent="0.35">
      <c r="B84" s="873"/>
      <c r="C84" s="926"/>
      <c r="D84" s="463">
        <v>0</v>
      </c>
      <c r="E84" s="922" t="s">
        <v>443</v>
      </c>
      <c r="F84" s="923"/>
      <c r="G84" s="226" t="s">
        <v>477</v>
      </c>
      <c r="H84" s="464">
        <v>9</v>
      </c>
      <c r="I84" s="918" t="s">
        <v>443</v>
      </c>
      <c r="J84" s="919"/>
      <c r="K84" s="228" t="s">
        <v>477</v>
      </c>
      <c r="L84" s="464">
        <v>0</v>
      </c>
      <c r="M84" s="918" t="s">
        <v>443</v>
      </c>
      <c r="N84" s="919"/>
      <c r="O84" s="228" t="s">
        <v>477</v>
      </c>
      <c r="P84" s="464"/>
      <c r="Q84" s="918"/>
      <c r="R84" s="919"/>
      <c r="S84" s="228"/>
    </row>
    <row r="85" spans="2:19" ht="35.25" customHeight="1" outlineLevel="1" x14ac:dyDescent="0.35">
      <c r="B85" s="873"/>
      <c r="C85" s="926"/>
      <c r="D85" s="463">
        <v>0</v>
      </c>
      <c r="E85" s="920" t="s">
        <v>443</v>
      </c>
      <c r="F85" s="921"/>
      <c r="G85" s="226" t="s">
        <v>460</v>
      </c>
      <c r="H85" s="464">
        <v>9</v>
      </c>
      <c r="I85" s="918" t="s">
        <v>443</v>
      </c>
      <c r="J85" s="919"/>
      <c r="K85" s="228" t="s">
        <v>460</v>
      </c>
      <c r="L85" s="464">
        <v>0</v>
      </c>
      <c r="M85" s="918" t="s">
        <v>443</v>
      </c>
      <c r="N85" s="919"/>
      <c r="O85" s="228" t="s">
        <v>460</v>
      </c>
      <c r="P85" s="464"/>
      <c r="Q85" s="918"/>
      <c r="R85" s="919"/>
      <c r="S85" s="228"/>
    </row>
    <row r="86" spans="2:19" ht="35.25" customHeight="1" outlineLevel="1" x14ac:dyDescent="0.35">
      <c r="B86" s="873"/>
      <c r="C86" s="926"/>
      <c r="D86" s="225"/>
      <c r="E86" s="920"/>
      <c r="F86" s="921"/>
      <c r="G86" s="226"/>
      <c r="H86" s="227"/>
      <c r="I86" s="918"/>
      <c r="J86" s="919"/>
      <c r="K86" s="228"/>
      <c r="L86" s="227"/>
      <c r="M86" s="918"/>
      <c r="N86" s="919"/>
      <c r="O86" s="228"/>
      <c r="P86" s="227"/>
      <c r="Q86" s="918"/>
      <c r="R86" s="919"/>
      <c r="S86" s="228"/>
    </row>
    <row r="87" spans="2:19" ht="35.25" customHeight="1" outlineLevel="1" x14ac:dyDescent="0.35">
      <c r="B87" s="873"/>
      <c r="C87" s="926"/>
      <c r="D87" s="225"/>
      <c r="E87" s="920"/>
      <c r="F87" s="921"/>
      <c r="G87" s="226"/>
      <c r="H87" s="227"/>
      <c r="I87" s="918"/>
      <c r="J87" s="919"/>
      <c r="K87" s="228"/>
      <c r="L87" s="227"/>
      <c r="M87" s="918"/>
      <c r="N87" s="919"/>
      <c r="O87" s="228"/>
      <c r="P87" s="227"/>
      <c r="Q87" s="918"/>
      <c r="R87" s="919"/>
      <c r="S87" s="228"/>
    </row>
    <row r="88" spans="2:19" ht="33" customHeight="1" outlineLevel="1" x14ac:dyDescent="0.35">
      <c r="B88" s="874"/>
      <c r="C88" s="926"/>
      <c r="D88" s="225"/>
      <c r="E88" s="920"/>
      <c r="F88" s="921"/>
      <c r="G88" s="226"/>
      <c r="H88" s="227"/>
      <c r="I88" s="918"/>
      <c r="J88" s="919"/>
      <c r="K88" s="228"/>
      <c r="L88" s="227"/>
      <c r="M88" s="918"/>
      <c r="N88" s="919"/>
      <c r="O88" s="228"/>
      <c r="P88" s="227"/>
      <c r="Q88" s="918"/>
      <c r="R88" s="919"/>
      <c r="S88" s="228"/>
    </row>
    <row r="89" spans="2:19" ht="31.5" customHeight="1" thickBot="1" x14ac:dyDescent="0.4">
      <c r="B89" s="177"/>
      <c r="C89" s="229"/>
      <c r="D89" s="201"/>
    </row>
    <row r="90" spans="2:19" ht="30.75" customHeight="1" thickBot="1" x14ac:dyDescent="0.4">
      <c r="B90" s="177"/>
      <c r="C90" s="177"/>
      <c r="D90" s="839" t="s">
        <v>300</v>
      </c>
      <c r="E90" s="840"/>
      <c r="F90" s="840"/>
      <c r="G90" s="841"/>
      <c r="H90" s="934" t="s">
        <v>300</v>
      </c>
      <c r="I90" s="935"/>
      <c r="J90" s="935"/>
      <c r="K90" s="936"/>
      <c r="L90" s="840" t="s">
        <v>302</v>
      </c>
      <c r="M90" s="840"/>
      <c r="N90" s="840"/>
      <c r="O90" s="840"/>
      <c r="P90" s="840" t="s">
        <v>301</v>
      </c>
      <c r="Q90" s="840"/>
      <c r="R90" s="840"/>
      <c r="S90" s="841"/>
    </row>
    <row r="91" spans="2:19" ht="30.75" customHeight="1" x14ac:dyDescent="0.35">
      <c r="B91" s="860" t="s">
        <v>356</v>
      </c>
      <c r="C91" s="860" t="s">
        <v>357</v>
      </c>
      <c r="D91" s="890" t="s">
        <v>358</v>
      </c>
      <c r="E91" s="891"/>
      <c r="F91" s="202" t="s">
        <v>299</v>
      </c>
      <c r="G91" s="230" t="s">
        <v>338</v>
      </c>
      <c r="H91" s="924" t="s">
        <v>358</v>
      </c>
      <c r="I91" s="891"/>
      <c r="J91" s="202" t="s">
        <v>299</v>
      </c>
      <c r="K91" s="230" t="s">
        <v>338</v>
      </c>
      <c r="L91" s="924" t="s">
        <v>358</v>
      </c>
      <c r="M91" s="891"/>
      <c r="N91" s="202" t="s">
        <v>299</v>
      </c>
      <c r="O91" s="230" t="s">
        <v>338</v>
      </c>
      <c r="P91" s="924" t="s">
        <v>358</v>
      </c>
      <c r="Q91" s="891"/>
      <c r="R91" s="202" t="s">
        <v>299</v>
      </c>
      <c r="S91" s="230" t="s">
        <v>338</v>
      </c>
    </row>
    <row r="92" spans="2:19" ht="29.25" customHeight="1" x14ac:dyDescent="0.35">
      <c r="B92" s="862"/>
      <c r="C92" s="862"/>
      <c r="D92" s="910"/>
      <c r="E92" s="925"/>
      <c r="F92" s="221"/>
      <c r="G92" s="231"/>
      <c r="H92" s="232"/>
      <c r="I92" s="233"/>
      <c r="J92" s="223"/>
      <c r="K92" s="234"/>
      <c r="L92" s="232"/>
      <c r="M92" s="233"/>
      <c r="N92" s="223"/>
      <c r="O92" s="234"/>
      <c r="P92" s="232"/>
      <c r="Q92" s="233"/>
      <c r="R92" s="223"/>
      <c r="S92" s="234"/>
    </row>
    <row r="93" spans="2:19" ht="45" customHeight="1" x14ac:dyDescent="0.35">
      <c r="B93" s="928" t="s">
        <v>359</v>
      </c>
      <c r="C93" s="886" t="s">
        <v>943</v>
      </c>
      <c r="D93" s="188" t="s">
        <v>360</v>
      </c>
      <c r="E93" s="188" t="s">
        <v>361</v>
      </c>
      <c r="F93" s="204" t="s">
        <v>362</v>
      </c>
      <c r="G93" s="189" t="s">
        <v>363</v>
      </c>
      <c r="H93" s="188" t="s">
        <v>360</v>
      </c>
      <c r="I93" s="188" t="s">
        <v>361</v>
      </c>
      <c r="J93" s="204" t="s">
        <v>362</v>
      </c>
      <c r="K93" s="189" t="s">
        <v>363</v>
      </c>
      <c r="L93" s="188" t="s">
        <v>360</v>
      </c>
      <c r="M93" s="188" t="s">
        <v>361</v>
      </c>
      <c r="N93" s="204" t="s">
        <v>362</v>
      </c>
      <c r="O93" s="189" t="s">
        <v>363</v>
      </c>
      <c r="P93" s="188" t="s">
        <v>360</v>
      </c>
      <c r="Q93" s="188" t="s">
        <v>361</v>
      </c>
      <c r="R93" s="204" t="s">
        <v>362</v>
      </c>
      <c r="S93" s="189" t="s">
        <v>363</v>
      </c>
    </row>
    <row r="94" spans="2:19" ht="29.25" customHeight="1" x14ac:dyDescent="0.35">
      <c r="B94" s="928"/>
      <c r="C94" s="929"/>
      <c r="D94" s="930" t="s">
        <v>535</v>
      </c>
      <c r="E94" s="932">
        <v>1000</v>
      </c>
      <c r="F94" s="930" t="s">
        <v>518</v>
      </c>
      <c r="G94" s="939" t="s">
        <v>510</v>
      </c>
      <c r="H94" s="941" t="s">
        <v>535</v>
      </c>
      <c r="I94" s="941">
        <v>1000</v>
      </c>
      <c r="J94" s="941" t="s">
        <v>518</v>
      </c>
      <c r="K94" s="937" t="s">
        <v>496</v>
      </c>
      <c r="L94" s="941" t="s">
        <v>535</v>
      </c>
      <c r="M94" s="941">
        <v>1</v>
      </c>
      <c r="N94" s="941" t="s">
        <v>518</v>
      </c>
      <c r="O94" s="937" t="s">
        <v>510</v>
      </c>
      <c r="P94" s="941"/>
      <c r="Q94" s="941"/>
      <c r="R94" s="941"/>
      <c r="S94" s="937"/>
    </row>
    <row r="95" spans="2:19" ht="29.25" customHeight="1" x14ac:dyDescent="0.35">
      <c r="B95" s="928"/>
      <c r="C95" s="929"/>
      <c r="D95" s="931"/>
      <c r="E95" s="933"/>
      <c r="F95" s="931"/>
      <c r="G95" s="940"/>
      <c r="H95" s="942"/>
      <c r="I95" s="942"/>
      <c r="J95" s="942"/>
      <c r="K95" s="938"/>
      <c r="L95" s="942"/>
      <c r="M95" s="942"/>
      <c r="N95" s="942"/>
      <c r="O95" s="938"/>
      <c r="P95" s="942"/>
      <c r="Q95" s="942"/>
      <c r="R95" s="942"/>
      <c r="S95" s="938"/>
    </row>
    <row r="96" spans="2:19" ht="24" outlineLevel="1" x14ac:dyDescent="0.35">
      <c r="B96" s="928"/>
      <c r="C96" s="929"/>
      <c r="D96" s="188" t="s">
        <v>360</v>
      </c>
      <c r="E96" s="188" t="s">
        <v>361</v>
      </c>
      <c r="F96" s="462" t="s">
        <v>362</v>
      </c>
      <c r="G96" s="189" t="s">
        <v>363</v>
      </c>
      <c r="H96" s="188" t="s">
        <v>360</v>
      </c>
      <c r="I96" s="188" t="s">
        <v>361</v>
      </c>
      <c r="J96" s="462" t="s">
        <v>362</v>
      </c>
      <c r="K96" s="189" t="s">
        <v>363</v>
      </c>
      <c r="L96" s="188" t="s">
        <v>360</v>
      </c>
      <c r="M96" s="188" t="s">
        <v>361</v>
      </c>
      <c r="N96" s="462" t="s">
        <v>362</v>
      </c>
      <c r="O96" s="189" t="s">
        <v>363</v>
      </c>
      <c r="P96" s="188" t="s">
        <v>360</v>
      </c>
      <c r="Q96" s="188" t="s">
        <v>361</v>
      </c>
      <c r="R96" s="462" t="s">
        <v>362</v>
      </c>
      <c r="S96" s="189" t="s">
        <v>363</v>
      </c>
    </row>
    <row r="97" spans="2:19" ht="29.25" customHeight="1" outlineLevel="1" x14ac:dyDescent="0.35">
      <c r="B97" s="928"/>
      <c r="C97" s="929"/>
      <c r="D97" s="930" t="s">
        <v>553</v>
      </c>
      <c r="E97" s="932">
        <v>300</v>
      </c>
      <c r="F97" s="930" t="s">
        <v>518</v>
      </c>
      <c r="G97" s="939" t="s">
        <v>510</v>
      </c>
      <c r="H97" s="941" t="s">
        <v>553</v>
      </c>
      <c r="I97" s="941">
        <v>300</v>
      </c>
      <c r="J97" s="941" t="s">
        <v>518</v>
      </c>
      <c r="K97" s="937" t="s">
        <v>496</v>
      </c>
      <c r="L97" s="941" t="s">
        <v>553</v>
      </c>
      <c r="M97" s="941">
        <v>1</v>
      </c>
      <c r="N97" s="941" t="s">
        <v>518</v>
      </c>
      <c r="O97" s="937" t="s">
        <v>510</v>
      </c>
      <c r="P97" s="941"/>
      <c r="Q97" s="941"/>
      <c r="R97" s="941"/>
      <c r="S97" s="937"/>
    </row>
    <row r="98" spans="2:19" ht="29.25" customHeight="1" outlineLevel="1" x14ac:dyDescent="0.35">
      <c r="B98" s="928"/>
      <c r="C98" s="929"/>
      <c r="D98" s="931"/>
      <c r="E98" s="933"/>
      <c r="F98" s="931"/>
      <c r="G98" s="940"/>
      <c r="H98" s="942"/>
      <c r="I98" s="942"/>
      <c r="J98" s="942"/>
      <c r="K98" s="938"/>
      <c r="L98" s="942"/>
      <c r="M98" s="942"/>
      <c r="N98" s="942"/>
      <c r="O98" s="938"/>
      <c r="P98" s="942"/>
      <c r="Q98" s="942"/>
      <c r="R98" s="942"/>
      <c r="S98" s="938"/>
    </row>
    <row r="99" spans="2:19" ht="24" outlineLevel="1" x14ac:dyDescent="0.35">
      <c r="B99" s="928"/>
      <c r="C99" s="929"/>
      <c r="D99" s="188" t="s">
        <v>360</v>
      </c>
      <c r="E99" s="188" t="s">
        <v>361</v>
      </c>
      <c r="F99" s="462" t="s">
        <v>362</v>
      </c>
      <c r="G99" s="189" t="s">
        <v>363</v>
      </c>
      <c r="H99" s="188" t="s">
        <v>360</v>
      </c>
      <c r="I99" s="188" t="s">
        <v>361</v>
      </c>
      <c r="J99" s="462" t="s">
        <v>362</v>
      </c>
      <c r="K99" s="189" t="s">
        <v>363</v>
      </c>
      <c r="L99" s="188" t="s">
        <v>360</v>
      </c>
      <c r="M99" s="188" t="s">
        <v>361</v>
      </c>
      <c r="N99" s="462" t="s">
        <v>362</v>
      </c>
      <c r="O99" s="189" t="s">
        <v>363</v>
      </c>
      <c r="P99" s="188" t="s">
        <v>360</v>
      </c>
      <c r="Q99" s="188" t="s">
        <v>361</v>
      </c>
      <c r="R99" s="462" t="s">
        <v>362</v>
      </c>
      <c r="S99" s="189" t="s">
        <v>363</v>
      </c>
    </row>
    <row r="100" spans="2:19" ht="29.25" customHeight="1" outlineLevel="1" x14ac:dyDescent="0.35">
      <c r="B100" s="928"/>
      <c r="C100" s="929"/>
      <c r="D100" s="930" t="s">
        <v>553</v>
      </c>
      <c r="E100" s="932">
        <v>200</v>
      </c>
      <c r="F100" s="930" t="s">
        <v>524</v>
      </c>
      <c r="G100" s="939" t="s">
        <v>510</v>
      </c>
      <c r="H100" s="941" t="s">
        <v>553</v>
      </c>
      <c r="I100" s="941">
        <v>200</v>
      </c>
      <c r="J100" s="941" t="s">
        <v>521</v>
      </c>
      <c r="K100" s="937" t="s">
        <v>496</v>
      </c>
      <c r="L100" s="941" t="s">
        <v>553</v>
      </c>
      <c r="M100" s="941">
        <v>1</v>
      </c>
      <c r="N100" s="941" t="s">
        <v>521</v>
      </c>
      <c r="O100" s="937" t="s">
        <v>510</v>
      </c>
      <c r="P100" s="941"/>
      <c r="Q100" s="941"/>
      <c r="R100" s="941"/>
      <c r="S100" s="937"/>
    </row>
    <row r="101" spans="2:19" ht="29.25" customHeight="1" outlineLevel="1" x14ac:dyDescent="0.35">
      <c r="B101" s="928"/>
      <c r="C101" s="929"/>
      <c r="D101" s="931"/>
      <c r="E101" s="933"/>
      <c r="F101" s="931"/>
      <c r="G101" s="940"/>
      <c r="H101" s="942"/>
      <c r="I101" s="942"/>
      <c r="J101" s="942"/>
      <c r="K101" s="938"/>
      <c r="L101" s="942"/>
      <c r="M101" s="942"/>
      <c r="N101" s="942"/>
      <c r="O101" s="938"/>
      <c r="P101" s="942"/>
      <c r="Q101" s="942"/>
      <c r="R101" s="942"/>
      <c r="S101" s="938"/>
    </row>
    <row r="102" spans="2:19" ht="24" outlineLevel="1" x14ac:dyDescent="0.35">
      <c r="B102" s="928"/>
      <c r="C102" s="929"/>
      <c r="D102" s="188" t="s">
        <v>360</v>
      </c>
      <c r="E102" s="188" t="s">
        <v>361</v>
      </c>
      <c r="F102" s="462" t="s">
        <v>362</v>
      </c>
      <c r="G102" s="189" t="s">
        <v>363</v>
      </c>
      <c r="H102" s="188" t="s">
        <v>360</v>
      </c>
      <c r="I102" s="188" t="s">
        <v>361</v>
      </c>
      <c r="J102" s="462" t="s">
        <v>362</v>
      </c>
      <c r="K102" s="189" t="s">
        <v>363</v>
      </c>
      <c r="L102" s="188" t="s">
        <v>360</v>
      </c>
      <c r="M102" s="188" t="s">
        <v>361</v>
      </c>
      <c r="N102" s="462" t="s">
        <v>362</v>
      </c>
      <c r="O102" s="189" t="s">
        <v>363</v>
      </c>
      <c r="P102" s="188" t="s">
        <v>360</v>
      </c>
      <c r="Q102" s="188" t="s">
        <v>361</v>
      </c>
      <c r="R102" s="462" t="s">
        <v>362</v>
      </c>
      <c r="S102" s="189" t="s">
        <v>363</v>
      </c>
    </row>
    <row r="103" spans="2:19" ht="29.25" customHeight="1" outlineLevel="1" x14ac:dyDescent="0.35">
      <c r="B103" s="928"/>
      <c r="C103" s="929"/>
      <c r="D103" s="930" t="s">
        <v>553</v>
      </c>
      <c r="E103" s="932">
        <v>320</v>
      </c>
      <c r="F103" s="930" t="s">
        <v>518</v>
      </c>
      <c r="G103" s="939" t="s">
        <v>510</v>
      </c>
      <c r="H103" s="941" t="s">
        <v>553</v>
      </c>
      <c r="I103" s="941">
        <v>320</v>
      </c>
      <c r="J103" s="941" t="s">
        <v>518</v>
      </c>
      <c r="K103" s="937" t="s">
        <v>496</v>
      </c>
      <c r="L103" s="941" t="s">
        <v>553</v>
      </c>
      <c r="M103" s="941">
        <v>1</v>
      </c>
      <c r="N103" s="941" t="s">
        <v>518</v>
      </c>
      <c r="O103" s="937" t="s">
        <v>510</v>
      </c>
      <c r="P103" s="941"/>
      <c r="Q103" s="941"/>
      <c r="R103" s="941"/>
      <c r="S103" s="937"/>
    </row>
    <row r="104" spans="2:19" ht="29.25" customHeight="1" outlineLevel="1" x14ac:dyDescent="0.35">
      <c r="B104" s="928"/>
      <c r="C104" s="887"/>
      <c r="D104" s="931"/>
      <c r="E104" s="933"/>
      <c r="F104" s="931"/>
      <c r="G104" s="940"/>
      <c r="H104" s="942"/>
      <c r="I104" s="942"/>
      <c r="J104" s="942"/>
      <c r="K104" s="938"/>
      <c r="L104" s="942"/>
      <c r="M104" s="942"/>
      <c r="N104" s="942"/>
      <c r="O104" s="938"/>
      <c r="P104" s="942"/>
      <c r="Q104" s="942"/>
      <c r="R104" s="942"/>
      <c r="S104" s="938"/>
    </row>
    <row r="105" spans="2:19" ht="15" thickBot="1" x14ac:dyDescent="0.4">
      <c r="B105" s="177"/>
      <c r="C105" s="177"/>
    </row>
    <row r="106" spans="2:19" ht="15" thickBot="1" x14ac:dyDescent="0.4">
      <c r="B106" s="177"/>
      <c r="C106" s="177"/>
      <c r="D106" s="839" t="s">
        <v>300</v>
      </c>
      <c r="E106" s="840"/>
      <c r="F106" s="840"/>
      <c r="G106" s="841"/>
      <c r="H106" s="934" t="s">
        <v>364</v>
      </c>
      <c r="I106" s="935"/>
      <c r="J106" s="935"/>
      <c r="K106" s="936"/>
      <c r="L106" s="934" t="s">
        <v>302</v>
      </c>
      <c r="M106" s="935"/>
      <c r="N106" s="935"/>
      <c r="O106" s="936"/>
      <c r="P106" s="934" t="s">
        <v>303</v>
      </c>
      <c r="Q106" s="935"/>
      <c r="R106" s="935"/>
      <c r="S106" s="936"/>
    </row>
    <row r="107" spans="2:19" ht="33.75" customHeight="1" x14ac:dyDescent="0.35">
      <c r="B107" s="943" t="s">
        <v>365</v>
      </c>
      <c r="C107" s="915" t="s">
        <v>366</v>
      </c>
      <c r="D107" s="235" t="s">
        <v>367</v>
      </c>
      <c r="E107" s="236" t="s">
        <v>368</v>
      </c>
      <c r="F107" s="890" t="s">
        <v>369</v>
      </c>
      <c r="G107" s="898"/>
      <c r="H107" s="235" t="s">
        <v>367</v>
      </c>
      <c r="I107" s="236" t="s">
        <v>368</v>
      </c>
      <c r="J107" s="890" t="s">
        <v>369</v>
      </c>
      <c r="K107" s="898"/>
      <c r="L107" s="235" t="s">
        <v>367</v>
      </c>
      <c r="M107" s="236" t="s">
        <v>368</v>
      </c>
      <c r="N107" s="890" t="s">
        <v>369</v>
      </c>
      <c r="O107" s="898"/>
      <c r="P107" s="235" t="s">
        <v>367</v>
      </c>
      <c r="Q107" s="236" t="s">
        <v>368</v>
      </c>
      <c r="R107" s="890" t="s">
        <v>369</v>
      </c>
      <c r="S107" s="898"/>
    </row>
    <row r="108" spans="2:19" ht="30" customHeight="1" x14ac:dyDescent="0.35">
      <c r="B108" s="944"/>
      <c r="C108" s="917"/>
      <c r="D108" s="237">
        <v>0</v>
      </c>
      <c r="E108" s="238">
        <v>0</v>
      </c>
      <c r="F108" s="910" t="s">
        <v>479</v>
      </c>
      <c r="G108" s="912"/>
      <c r="H108" s="239">
        <v>2400</v>
      </c>
      <c r="I108" s="240"/>
      <c r="J108" s="946" t="s">
        <v>466</v>
      </c>
      <c r="K108" s="947"/>
      <c r="L108" s="239">
        <v>0</v>
      </c>
      <c r="M108" s="240">
        <v>0</v>
      </c>
      <c r="N108" s="946" t="s">
        <v>479</v>
      </c>
      <c r="O108" s="947"/>
      <c r="P108" s="239"/>
      <c r="Q108" s="240"/>
      <c r="R108" s="946"/>
      <c r="S108" s="947"/>
    </row>
    <row r="109" spans="2:19" ht="32.25" customHeight="1" x14ac:dyDescent="0.35">
      <c r="B109" s="944"/>
      <c r="C109" s="948" t="s">
        <v>370</v>
      </c>
      <c r="D109" s="241" t="s">
        <v>367</v>
      </c>
      <c r="E109" s="188" t="s">
        <v>368</v>
      </c>
      <c r="F109" s="188" t="s">
        <v>371</v>
      </c>
      <c r="G109" s="465" t="s">
        <v>372</v>
      </c>
      <c r="H109" s="241" t="s">
        <v>367</v>
      </c>
      <c r="I109" s="188" t="s">
        <v>368</v>
      </c>
      <c r="J109" s="188" t="s">
        <v>371</v>
      </c>
      <c r="K109" s="465" t="s">
        <v>372</v>
      </c>
      <c r="L109" s="241" t="s">
        <v>367</v>
      </c>
      <c r="M109" s="188" t="s">
        <v>368</v>
      </c>
      <c r="N109" s="188" t="s">
        <v>371</v>
      </c>
      <c r="O109" s="465" t="s">
        <v>372</v>
      </c>
      <c r="P109" s="241" t="s">
        <v>367</v>
      </c>
      <c r="Q109" s="188" t="s">
        <v>368</v>
      </c>
      <c r="R109" s="188" t="s">
        <v>371</v>
      </c>
      <c r="S109" s="465" t="s">
        <v>372</v>
      </c>
    </row>
    <row r="110" spans="2:19" ht="27.75" customHeight="1" x14ac:dyDescent="0.35">
      <c r="B110" s="944"/>
      <c r="C110" s="949"/>
      <c r="D110" s="237">
        <v>0</v>
      </c>
      <c r="E110" s="206">
        <v>0</v>
      </c>
      <c r="F110" s="222" t="s">
        <v>546</v>
      </c>
      <c r="G110" s="231" t="s">
        <v>469</v>
      </c>
      <c r="H110" s="239">
        <v>3000</v>
      </c>
      <c r="I110" s="208"/>
      <c r="J110" s="224" t="s">
        <v>550</v>
      </c>
      <c r="K110" s="234" t="s">
        <v>469</v>
      </c>
      <c r="L110" s="239">
        <v>0</v>
      </c>
      <c r="M110" s="208">
        <v>0</v>
      </c>
      <c r="N110" s="224" t="s">
        <v>542</v>
      </c>
      <c r="O110" s="234" t="s">
        <v>469</v>
      </c>
      <c r="P110" s="239"/>
      <c r="Q110" s="208"/>
      <c r="R110" s="224"/>
      <c r="S110" s="234"/>
    </row>
    <row r="111" spans="2:19" ht="27.75" customHeight="1" outlineLevel="1" x14ac:dyDescent="0.35">
      <c r="B111" s="944"/>
      <c r="C111" s="949"/>
      <c r="D111" s="241" t="s">
        <v>367</v>
      </c>
      <c r="E111" s="188" t="s">
        <v>368</v>
      </c>
      <c r="F111" s="188" t="s">
        <v>371</v>
      </c>
      <c r="G111" s="211" t="s">
        <v>372</v>
      </c>
      <c r="H111" s="241" t="s">
        <v>367</v>
      </c>
      <c r="I111" s="188" t="s">
        <v>368</v>
      </c>
      <c r="J111" s="188" t="s">
        <v>371</v>
      </c>
      <c r="K111" s="211" t="s">
        <v>372</v>
      </c>
      <c r="L111" s="241" t="s">
        <v>367</v>
      </c>
      <c r="M111" s="188" t="s">
        <v>368</v>
      </c>
      <c r="N111" s="188" t="s">
        <v>371</v>
      </c>
      <c r="O111" s="211" t="s">
        <v>372</v>
      </c>
      <c r="P111" s="241" t="s">
        <v>367</v>
      </c>
      <c r="Q111" s="188" t="s">
        <v>368</v>
      </c>
      <c r="R111" s="188" t="s">
        <v>371</v>
      </c>
      <c r="S111" s="211" t="s">
        <v>372</v>
      </c>
    </row>
    <row r="112" spans="2:19" ht="27.75" customHeight="1" outlineLevel="1" x14ac:dyDescent="0.35">
      <c r="B112" s="944"/>
      <c r="C112" s="949"/>
      <c r="D112" s="237"/>
      <c r="E112" s="206"/>
      <c r="F112" s="222"/>
      <c r="G112" s="231"/>
      <c r="H112" s="239"/>
      <c r="I112" s="208"/>
      <c r="J112" s="224"/>
      <c r="K112" s="234"/>
      <c r="L112" s="239"/>
      <c r="M112" s="208"/>
      <c r="N112" s="224"/>
      <c r="O112" s="234"/>
      <c r="P112" s="239"/>
      <c r="Q112" s="208"/>
      <c r="R112" s="224"/>
      <c r="S112" s="234"/>
    </row>
    <row r="113" spans="2:19" ht="27.75" customHeight="1" outlineLevel="1" x14ac:dyDescent="0.35">
      <c r="B113" s="944"/>
      <c r="C113" s="949"/>
      <c r="D113" s="241" t="s">
        <v>367</v>
      </c>
      <c r="E113" s="188" t="s">
        <v>368</v>
      </c>
      <c r="F113" s="188" t="s">
        <v>371</v>
      </c>
      <c r="G113" s="211" t="s">
        <v>372</v>
      </c>
      <c r="H113" s="241" t="s">
        <v>367</v>
      </c>
      <c r="I113" s="188" t="s">
        <v>368</v>
      </c>
      <c r="J113" s="188" t="s">
        <v>371</v>
      </c>
      <c r="K113" s="211" t="s">
        <v>372</v>
      </c>
      <c r="L113" s="241" t="s">
        <v>367</v>
      </c>
      <c r="M113" s="188" t="s">
        <v>368</v>
      </c>
      <c r="N113" s="188" t="s">
        <v>371</v>
      </c>
      <c r="O113" s="211" t="s">
        <v>372</v>
      </c>
      <c r="P113" s="241" t="s">
        <v>367</v>
      </c>
      <c r="Q113" s="188" t="s">
        <v>368</v>
      </c>
      <c r="R113" s="188" t="s">
        <v>371</v>
      </c>
      <c r="S113" s="211" t="s">
        <v>372</v>
      </c>
    </row>
    <row r="114" spans="2:19" ht="27.75" customHeight="1" outlineLevel="1" x14ac:dyDescent="0.35">
      <c r="B114" s="944"/>
      <c r="C114" s="949"/>
      <c r="D114" s="237"/>
      <c r="E114" s="206"/>
      <c r="F114" s="222"/>
      <c r="G114" s="231"/>
      <c r="H114" s="239"/>
      <c r="I114" s="208"/>
      <c r="J114" s="224"/>
      <c r="K114" s="234"/>
      <c r="L114" s="239"/>
      <c r="M114" s="208"/>
      <c r="N114" s="224"/>
      <c r="O114" s="234"/>
      <c r="P114" s="239"/>
      <c r="Q114" s="208"/>
      <c r="R114" s="224"/>
      <c r="S114" s="234"/>
    </row>
    <row r="115" spans="2:19" ht="27.75" customHeight="1" outlineLevel="1" x14ac:dyDescent="0.35">
      <c r="B115" s="944"/>
      <c r="C115" s="949"/>
      <c r="D115" s="241" t="s">
        <v>367</v>
      </c>
      <c r="E115" s="188" t="s">
        <v>368</v>
      </c>
      <c r="F115" s="188" t="s">
        <v>371</v>
      </c>
      <c r="G115" s="211" t="s">
        <v>372</v>
      </c>
      <c r="H115" s="241" t="s">
        <v>367</v>
      </c>
      <c r="I115" s="188" t="s">
        <v>368</v>
      </c>
      <c r="J115" s="188" t="s">
        <v>371</v>
      </c>
      <c r="K115" s="211" t="s">
        <v>372</v>
      </c>
      <c r="L115" s="241" t="s">
        <v>367</v>
      </c>
      <c r="M115" s="188" t="s">
        <v>368</v>
      </c>
      <c r="N115" s="188" t="s">
        <v>371</v>
      </c>
      <c r="O115" s="211" t="s">
        <v>372</v>
      </c>
      <c r="P115" s="241" t="s">
        <v>367</v>
      </c>
      <c r="Q115" s="188" t="s">
        <v>368</v>
      </c>
      <c r="R115" s="188" t="s">
        <v>371</v>
      </c>
      <c r="S115" s="211" t="s">
        <v>372</v>
      </c>
    </row>
    <row r="116" spans="2:19" ht="27.75" customHeight="1" outlineLevel="1" x14ac:dyDescent="0.35">
      <c r="B116" s="945"/>
      <c r="C116" s="950"/>
      <c r="D116" s="237"/>
      <c r="E116" s="206"/>
      <c r="F116" s="222"/>
      <c r="G116" s="231"/>
      <c r="H116" s="239"/>
      <c r="I116" s="208"/>
      <c r="J116" s="224"/>
      <c r="K116" s="234"/>
      <c r="L116" s="239"/>
      <c r="M116" s="208"/>
      <c r="N116" s="224"/>
      <c r="O116" s="234"/>
      <c r="P116" s="239"/>
      <c r="Q116" s="208"/>
      <c r="R116" s="224"/>
      <c r="S116" s="234"/>
    </row>
    <row r="117" spans="2:19" ht="26.25" customHeight="1" x14ac:dyDescent="0.35">
      <c r="B117" s="875" t="s">
        <v>373</v>
      </c>
      <c r="C117" s="953" t="s">
        <v>374</v>
      </c>
      <c r="D117" s="242" t="s">
        <v>375</v>
      </c>
      <c r="E117" s="242" t="s">
        <v>376</v>
      </c>
      <c r="F117" s="242" t="s">
        <v>299</v>
      </c>
      <c r="G117" s="243" t="s">
        <v>377</v>
      </c>
      <c r="H117" s="244" t="s">
        <v>375</v>
      </c>
      <c r="I117" s="242" t="s">
        <v>376</v>
      </c>
      <c r="J117" s="242" t="s">
        <v>299</v>
      </c>
      <c r="K117" s="243" t="s">
        <v>377</v>
      </c>
      <c r="L117" s="242" t="s">
        <v>375</v>
      </c>
      <c r="M117" s="242" t="s">
        <v>376</v>
      </c>
      <c r="N117" s="242" t="s">
        <v>299</v>
      </c>
      <c r="O117" s="243" t="s">
        <v>377</v>
      </c>
      <c r="P117" s="242" t="s">
        <v>375</v>
      </c>
      <c r="Q117" s="242" t="s">
        <v>376</v>
      </c>
      <c r="R117" s="242" t="s">
        <v>299</v>
      </c>
      <c r="S117" s="243" t="s">
        <v>377</v>
      </c>
    </row>
    <row r="118" spans="2:19" ht="32.25" customHeight="1" x14ac:dyDescent="0.35">
      <c r="B118" s="876"/>
      <c r="C118" s="954"/>
      <c r="D118" s="205"/>
      <c r="E118" s="205"/>
      <c r="F118" s="205"/>
      <c r="G118" s="205"/>
      <c r="H118" s="227"/>
      <c r="I118" s="207"/>
      <c r="J118" s="207"/>
      <c r="K118" s="228"/>
      <c r="L118" s="207"/>
      <c r="M118" s="207"/>
      <c r="N118" s="207"/>
      <c r="O118" s="228"/>
      <c r="P118" s="207"/>
      <c r="Q118" s="207"/>
      <c r="R118" s="207"/>
      <c r="S118" s="228"/>
    </row>
    <row r="119" spans="2:19" ht="32.25" customHeight="1" x14ac:dyDescent="0.35">
      <c r="B119" s="876"/>
      <c r="C119" s="875" t="s">
        <v>378</v>
      </c>
      <c r="D119" s="188" t="s">
        <v>379</v>
      </c>
      <c r="E119" s="888" t="s">
        <v>380</v>
      </c>
      <c r="F119" s="927"/>
      <c r="G119" s="189" t="s">
        <v>381</v>
      </c>
      <c r="H119" s="188" t="s">
        <v>379</v>
      </c>
      <c r="I119" s="888" t="s">
        <v>380</v>
      </c>
      <c r="J119" s="927"/>
      <c r="K119" s="189" t="s">
        <v>381</v>
      </c>
      <c r="L119" s="188" t="s">
        <v>379</v>
      </c>
      <c r="M119" s="888" t="s">
        <v>380</v>
      </c>
      <c r="N119" s="927"/>
      <c r="O119" s="189" t="s">
        <v>381</v>
      </c>
      <c r="P119" s="188" t="s">
        <v>379</v>
      </c>
      <c r="Q119" s="188" t="s">
        <v>380</v>
      </c>
      <c r="R119" s="888" t="s">
        <v>380</v>
      </c>
      <c r="S119" s="927"/>
    </row>
    <row r="120" spans="2:19" ht="23.25" customHeight="1" x14ac:dyDescent="0.35">
      <c r="B120" s="876"/>
      <c r="C120" s="876"/>
      <c r="D120" s="245"/>
      <c r="E120" s="955"/>
      <c r="F120" s="956"/>
      <c r="G120" s="192"/>
      <c r="H120" s="246"/>
      <c r="I120" s="951"/>
      <c r="J120" s="952"/>
      <c r="K120" s="217"/>
      <c r="L120" s="246"/>
      <c r="M120" s="951"/>
      <c r="N120" s="952"/>
      <c r="O120" s="195"/>
      <c r="P120" s="246"/>
      <c r="Q120" s="193"/>
      <c r="R120" s="951"/>
      <c r="S120" s="952"/>
    </row>
    <row r="121" spans="2:19" ht="23.25" customHeight="1" outlineLevel="1" x14ac:dyDescent="0.35">
      <c r="B121" s="876"/>
      <c r="C121" s="876"/>
      <c r="D121" s="188" t="s">
        <v>379</v>
      </c>
      <c r="E121" s="888" t="s">
        <v>380</v>
      </c>
      <c r="F121" s="927"/>
      <c r="G121" s="189" t="s">
        <v>381</v>
      </c>
      <c r="H121" s="188" t="s">
        <v>379</v>
      </c>
      <c r="I121" s="888" t="s">
        <v>380</v>
      </c>
      <c r="J121" s="927"/>
      <c r="K121" s="189" t="s">
        <v>381</v>
      </c>
      <c r="L121" s="188" t="s">
        <v>379</v>
      </c>
      <c r="M121" s="888" t="s">
        <v>380</v>
      </c>
      <c r="N121" s="927"/>
      <c r="O121" s="189" t="s">
        <v>381</v>
      </c>
      <c r="P121" s="188" t="s">
        <v>379</v>
      </c>
      <c r="Q121" s="188" t="s">
        <v>380</v>
      </c>
      <c r="R121" s="888" t="s">
        <v>380</v>
      </c>
      <c r="S121" s="927"/>
    </row>
    <row r="122" spans="2:19" ht="23.25" customHeight="1" outlineLevel="1" x14ac:dyDescent="0.35">
      <c r="B122" s="876"/>
      <c r="C122" s="876"/>
      <c r="D122" s="245"/>
      <c r="E122" s="955"/>
      <c r="F122" s="956"/>
      <c r="G122" s="192"/>
      <c r="H122" s="246"/>
      <c r="I122" s="951"/>
      <c r="J122" s="952"/>
      <c r="K122" s="195"/>
      <c r="L122" s="246"/>
      <c r="M122" s="951"/>
      <c r="N122" s="952"/>
      <c r="O122" s="195"/>
      <c r="P122" s="246"/>
      <c r="Q122" s="193"/>
      <c r="R122" s="951"/>
      <c r="S122" s="952"/>
    </row>
    <row r="123" spans="2:19" ht="23.25" customHeight="1" outlineLevel="1" x14ac:dyDescent="0.35">
      <c r="B123" s="876"/>
      <c r="C123" s="876"/>
      <c r="D123" s="188" t="s">
        <v>379</v>
      </c>
      <c r="E123" s="888" t="s">
        <v>380</v>
      </c>
      <c r="F123" s="927"/>
      <c r="G123" s="189" t="s">
        <v>381</v>
      </c>
      <c r="H123" s="188" t="s">
        <v>379</v>
      </c>
      <c r="I123" s="888" t="s">
        <v>380</v>
      </c>
      <c r="J123" s="927"/>
      <c r="K123" s="189" t="s">
        <v>381</v>
      </c>
      <c r="L123" s="188" t="s">
        <v>379</v>
      </c>
      <c r="M123" s="888" t="s">
        <v>380</v>
      </c>
      <c r="N123" s="927"/>
      <c r="O123" s="189" t="s">
        <v>381</v>
      </c>
      <c r="P123" s="188" t="s">
        <v>379</v>
      </c>
      <c r="Q123" s="188" t="s">
        <v>380</v>
      </c>
      <c r="R123" s="888" t="s">
        <v>380</v>
      </c>
      <c r="S123" s="927"/>
    </row>
    <row r="124" spans="2:19" ht="23.25" customHeight="1" outlineLevel="1" x14ac:dyDescent="0.35">
      <c r="B124" s="876"/>
      <c r="C124" s="876"/>
      <c r="D124" s="245"/>
      <c r="E124" s="955"/>
      <c r="F124" s="956"/>
      <c r="G124" s="192"/>
      <c r="H124" s="246"/>
      <c r="I124" s="951"/>
      <c r="J124" s="952"/>
      <c r="K124" s="195"/>
      <c r="L124" s="246"/>
      <c r="M124" s="951"/>
      <c r="N124" s="952"/>
      <c r="O124" s="195"/>
      <c r="P124" s="246"/>
      <c r="Q124" s="193"/>
      <c r="R124" s="951"/>
      <c r="S124" s="952"/>
    </row>
    <row r="125" spans="2:19" ht="23.25" customHeight="1" outlineLevel="1" x14ac:dyDescent="0.35">
      <c r="B125" s="876"/>
      <c r="C125" s="876"/>
      <c r="D125" s="188" t="s">
        <v>379</v>
      </c>
      <c r="E125" s="888" t="s">
        <v>380</v>
      </c>
      <c r="F125" s="927"/>
      <c r="G125" s="189" t="s">
        <v>381</v>
      </c>
      <c r="H125" s="188" t="s">
        <v>379</v>
      </c>
      <c r="I125" s="888" t="s">
        <v>380</v>
      </c>
      <c r="J125" s="927"/>
      <c r="K125" s="189" t="s">
        <v>381</v>
      </c>
      <c r="L125" s="188" t="s">
        <v>379</v>
      </c>
      <c r="M125" s="888" t="s">
        <v>380</v>
      </c>
      <c r="N125" s="927"/>
      <c r="O125" s="189" t="s">
        <v>381</v>
      </c>
      <c r="P125" s="188" t="s">
        <v>379</v>
      </c>
      <c r="Q125" s="188" t="s">
        <v>380</v>
      </c>
      <c r="R125" s="888" t="s">
        <v>380</v>
      </c>
      <c r="S125" s="927"/>
    </row>
    <row r="126" spans="2:19" ht="23.25" customHeight="1" outlineLevel="1" x14ac:dyDescent="0.35">
      <c r="B126" s="877"/>
      <c r="C126" s="877"/>
      <c r="D126" s="245"/>
      <c r="E126" s="955"/>
      <c r="F126" s="956"/>
      <c r="G126" s="192"/>
      <c r="H126" s="246"/>
      <c r="I126" s="951"/>
      <c r="J126" s="952"/>
      <c r="K126" s="195"/>
      <c r="L126" s="246"/>
      <c r="M126" s="951"/>
      <c r="N126" s="952"/>
      <c r="O126" s="195"/>
      <c r="P126" s="246"/>
      <c r="Q126" s="193"/>
      <c r="R126" s="951"/>
      <c r="S126" s="952"/>
    </row>
    <row r="127" spans="2:19" ht="15" thickBot="1" x14ac:dyDescent="0.4">
      <c r="B127" s="177"/>
      <c r="C127" s="177"/>
    </row>
    <row r="128" spans="2:19" ht="15" thickBot="1" x14ac:dyDescent="0.4">
      <c r="B128" s="177"/>
      <c r="C128" s="177"/>
      <c r="D128" s="839" t="s">
        <v>300</v>
      </c>
      <c r="E128" s="840"/>
      <c r="F128" s="840"/>
      <c r="G128" s="841"/>
      <c r="H128" s="839" t="s">
        <v>301</v>
      </c>
      <c r="I128" s="840"/>
      <c r="J128" s="840"/>
      <c r="K128" s="841"/>
      <c r="L128" s="840" t="s">
        <v>302</v>
      </c>
      <c r="M128" s="840"/>
      <c r="N128" s="840"/>
      <c r="O128" s="840"/>
      <c r="P128" s="839" t="s">
        <v>303</v>
      </c>
      <c r="Q128" s="840"/>
      <c r="R128" s="840"/>
      <c r="S128" s="841"/>
    </row>
    <row r="129" spans="2:19" x14ac:dyDescent="0.35">
      <c r="B129" s="860" t="s">
        <v>382</v>
      </c>
      <c r="C129" s="860" t="s">
        <v>383</v>
      </c>
      <c r="D129" s="890" t="s">
        <v>384</v>
      </c>
      <c r="E129" s="896"/>
      <c r="F129" s="896"/>
      <c r="G129" s="898"/>
      <c r="H129" s="890" t="s">
        <v>384</v>
      </c>
      <c r="I129" s="896"/>
      <c r="J129" s="896"/>
      <c r="K129" s="898"/>
      <c r="L129" s="890" t="s">
        <v>384</v>
      </c>
      <c r="M129" s="896"/>
      <c r="N129" s="896"/>
      <c r="O129" s="898"/>
      <c r="P129" s="890" t="s">
        <v>384</v>
      </c>
      <c r="Q129" s="896"/>
      <c r="R129" s="896"/>
      <c r="S129" s="898"/>
    </row>
    <row r="130" spans="2:19" ht="45" customHeight="1" x14ac:dyDescent="0.35">
      <c r="B130" s="862"/>
      <c r="C130" s="862"/>
      <c r="D130" s="967"/>
      <c r="E130" s="968"/>
      <c r="F130" s="968"/>
      <c r="G130" s="969"/>
      <c r="H130" s="970"/>
      <c r="I130" s="971"/>
      <c r="J130" s="971"/>
      <c r="K130" s="972"/>
      <c r="L130" s="970"/>
      <c r="M130" s="971"/>
      <c r="N130" s="971"/>
      <c r="O130" s="972"/>
      <c r="P130" s="970"/>
      <c r="Q130" s="971"/>
      <c r="R130" s="971"/>
      <c r="S130" s="972"/>
    </row>
    <row r="131" spans="2:19" ht="32.25" customHeight="1" x14ac:dyDescent="0.35">
      <c r="B131" s="872" t="s">
        <v>385</v>
      </c>
      <c r="C131" s="886" t="s">
        <v>386</v>
      </c>
      <c r="D131" s="242" t="s">
        <v>387</v>
      </c>
      <c r="E131" s="210" t="s">
        <v>299</v>
      </c>
      <c r="F131" s="188" t="s">
        <v>321</v>
      </c>
      <c r="G131" s="189" t="s">
        <v>338</v>
      </c>
      <c r="H131" s="242" t="s">
        <v>387</v>
      </c>
      <c r="I131" s="256" t="s">
        <v>299</v>
      </c>
      <c r="J131" s="188" t="s">
        <v>321</v>
      </c>
      <c r="K131" s="189" t="s">
        <v>338</v>
      </c>
      <c r="L131" s="242" t="s">
        <v>387</v>
      </c>
      <c r="M131" s="256" t="s">
        <v>299</v>
      </c>
      <c r="N131" s="188" t="s">
        <v>321</v>
      </c>
      <c r="O131" s="189" t="s">
        <v>338</v>
      </c>
      <c r="P131" s="242" t="s">
        <v>387</v>
      </c>
      <c r="Q131" s="256" t="s">
        <v>299</v>
      </c>
      <c r="R131" s="188" t="s">
        <v>321</v>
      </c>
      <c r="S131" s="189" t="s">
        <v>338</v>
      </c>
    </row>
    <row r="132" spans="2:19" ht="23.25" customHeight="1" x14ac:dyDescent="0.35">
      <c r="B132" s="873"/>
      <c r="C132" s="887"/>
      <c r="D132" s="205">
        <v>0</v>
      </c>
      <c r="E132" s="247" t="s">
        <v>477</v>
      </c>
      <c r="F132" s="191" t="s">
        <v>459</v>
      </c>
      <c r="G132" s="226" t="s">
        <v>584</v>
      </c>
      <c r="H132" s="207">
        <v>1</v>
      </c>
      <c r="I132" s="258" t="s">
        <v>477</v>
      </c>
      <c r="J132" s="207" t="s">
        <v>459</v>
      </c>
      <c r="K132" s="228" t="s">
        <v>584</v>
      </c>
      <c r="L132" s="207">
        <v>0</v>
      </c>
      <c r="M132" s="258" t="s">
        <v>477</v>
      </c>
      <c r="N132" s="207" t="s">
        <v>459</v>
      </c>
      <c r="O132" s="228" t="s">
        <v>584</v>
      </c>
      <c r="P132" s="207"/>
      <c r="Q132" s="258"/>
      <c r="R132" s="207"/>
      <c r="S132" s="466"/>
    </row>
    <row r="133" spans="2:19" ht="29.25" customHeight="1" x14ac:dyDescent="0.35">
      <c r="B133" s="873"/>
      <c r="C133" s="872" t="s">
        <v>388</v>
      </c>
      <c r="D133" s="188" t="s">
        <v>389</v>
      </c>
      <c r="E133" s="888" t="s">
        <v>390</v>
      </c>
      <c r="F133" s="927"/>
      <c r="G133" s="189" t="s">
        <v>391</v>
      </c>
      <c r="H133" s="188" t="s">
        <v>389</v>
      </c>
      <c r="I133" s="888" t="s">
        <v>390</v>
      </c>
      <c r="J133" s="927"/>
      <c r="K133" s="189" t="s">
        <v>391</v>
      </c>
      <c r="L133" s="188" t="s">
        <v>389</v>
      </c>
      <c r="M133" s="888" t="s">
        <v>390</v>
      </c>
      <c r="N133" s="927"/>
      <c r="O133" s="189" t="s">
        <v>391</v>
      </c>
      <c r="P133" s="188" t="s">
        <v>389</v>
      </c>
      <c r="Q133" s="888" t="s">
        <v>390</v>
      </c>
      <c r="R133" s="927"/>
      <c r="S133" s="189" t="s">
        <v>391</v>
      </c>
    </row>
    <row r="134" spans="2:19" ht="36.65" customHeight="1" x14ac:dyDescent="0.35">
      <c r="B134" s="874"/>
      <c r="C134" s="874"/>
      <c r="D134" s="245"/>
      <c r="E134" s="955"/>
      <c r="F134" s="956"/>
      <c r="G134" s="192"/>
      <c r="H134" s="246"/>
      <c r="I134" s="951"/>
      <c r="J134" s="952"/>
      <c r="K134" s="195"/>
      <c r="L134" s="246"/>
      <c r="M134" s="951"/>
      <c r="N134" s="952"/>
      <c r="O134" s="195"/>
      <c r="P134" s="246"/>
      <c r="Q134" s="951"/>
      <c r="R134" s="952"/>
      <c r="S134" s="195"/>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0" t="s">
        <v>392</v>
      </c>
    </row>
    <row r="141" spans="2:19" hidden="1" x14ac:dyDescent="0.35">
      <c r="D141" s="160" t="s">
        <v>393</v>
      </c>
      <c r="E141" s="160" t="s">
        <v>394</v>
      </c>
      <c r="F141" s="160" t="s">
        <v>395</v>
      </c>
      <c r="H141" s="160" t="s">
        <v>396</v>
      </c>
      <c r="I141" s="160" t="s">
        <v>397</v>
      </c>
    </row>
    <row r="142" spans="2:19" hidden="1" x14ac:dyDescent="0.35">
      <c r="D142" s="160" t="s">
        <v>398</v>
      </c>
      <c r="E142" s="160" t="s">
        <v>399</v>
      </c>
      <c r="F142" s="160" t="s">
        <v>400</v>
      </c>
      <c r="H142" s="160" t="s">
        <v>401</v>
      </c>
      <c r="I142" s="160" t="s">
        <v>402</v>
      </c>
    </row>
    <row r="143" spans="2:19" hidden="1" x14ac:dyDescent="0.35">
      <c r="D143" s="160" t="s">
        <v>403</v>
      </c>
      <c r="E143" s="160" t="s">
        <v>404</v>
      </c>
      <c r="F143" s="160" t="s">
        <v>405</v>
      </c>
      <c r="H143" s="160" t="s">
        <v>406</v>
      </c>
      <c r="I143" s="160" t="s">
        <v>407</v>
      </c>
    </row>
    <row r="144" spans="2:19" hidden="1" x14ac:dyDescent="0.35">
      <c r="D144" s="160" t="s">
        <v>408</v>
      </c>
      <c r="F144" s="160" t="s">
        <v>409</v>
      </c>
      <c r="G144" s="160" t="s">
        <v>410</v>
      </c>
      <c r="H144" s="160" t="s">
        <v>411</v>
      </c>
      <c r="I144" s="160" t="s">
        <v>412</v>
      </c>
      <c r="K144" s="160" t="s">
        <v>413</v>
      </c>
    </row>
    <row r="145" spans="2:12" hidden="1" x14ac:dyDescent="0.35">
      <c r="D145" s="160" t="s">
        <v>414</v>
      </c>
      <c r="F145" s="160" t="s">
        <v>415</v>
      </c>
      <c r="G145" s="160" t="s">
        <v>416</v>
      </c>
      <c r="H145" s="160" t="s">
        <v>417</v>
      </c>
      <c r="I145" s="160" t="s">
        <v>418</v>
      </c>
      <c r="K145" s="160" t="s">
        <v>419</v>
      </c>
      <c r="L145" s="160" t="s">
        <v>420</v>
      </c>
    </row>
    <row r="146" spans="2:12" hidden="1" x14ac:dyDescent="0.35">
      <c r="D146" s="160" t="s">
        <v>421</v>
      </c>
      <c r="E146" s="248" t="s">
        <v>422</v>
      </c>
      <c r="G146" s="160" t="s">
        <v>423</v>
      </c>
      <c r="H146" s="160" t="s">
        <v>424</v>
      </c>
      <c r="K146" s="160" t="s">
        <v>425</v>
      </c>
      <c r="L146" s="160" t="s">
        <v>426</v>
      </c>
    </row>
    <row r="147" spans="2:12" hidden="1" x14ac:dyDescent="0.35">
      <c r="D147" s="160" t="s">
        <v>427</v>
      </c>
      <c r="E147" s="249" t="s">
        <v>428</v>
      </c>
      <c r="K147" s="160" t="s">
        <v>429</v>
      </c>
      <c r="L147" s="160" t="s">
        <v>430</v>
      </c>
    </row>
    <row r="148" spans="2:12" hidden="1" x14ac:dyDescent="0.35">
      <c r="E148" s="250" t="s">
        <v>431</v>
      </c>
      <c r="H148" s="160" t="s">
        <v>432</v>
      </c>
      <c r="K148" s="160" t="s">
        <v>433</v>
      </c>
      <c r="L148" s="160" t="s">
        <v>434</v>
      </c>
    </row>
    <row r="149" spans="2:12" hidden="1" x14ac:dyDescent="0.35">
      <c r="H149" s="160" t="s">
        <v>435</v>
      </c>
      <c r="K149" s="160" t="s">
        <v>436</v>
      </c>
      <c r="L149" s="160" t="s">
        <v>437</v>
      </c>
    </row>
    <row r="150" spans="2:12" hidden="1" x14ac:dyDescent="0.35">
      <c r="H150" s="160" t="s">
        <v>438</v>
      </c>
      <c r="K150" s="160" t="s">
        <v>439</v>
      </c>
      <c r="L150" s="160" t="s">
        <v>440</v>
      </c>
    </row>
    <row r="151" spans="2:12" hidden="1" x14ac:dyDescent="0.35">
      <c r="B151" s="160" t="s">
        <v>441</v>
      </c>
      <c r="C151" s="160" t="s">
        <v>442</v>
      </c>
      <c r="D151" s="160" t="s">
        <v>441</v>
      </c>
      <c r="G151" s="160" t="s">
        <v>443</v>
      </c>
      <c r="H151" s="160" t="s">
        <v>444</v>
      </c>
      <c r="J151" s="160" t="s">
        <v>265</v>
      </c>
      <c r="K151" s="160" t="s">
        <v>445</v>
      </c>
      <c r="L151" s="160" t="s">
        <v>446</v>
      </c>
    </row>
    <row r="152" spans="2:12" hidden="1" x14ac:dyDescent="0.35">
      <c r="B152" s="160">
        <v>1</v>
      </c>
      <c r="C152" s="160" t="s">
        <v>447</v>
      </c>
      <c r="D152" s="160" t="s">
        <v>448</v>
      </c>
      <c r="E152" s="160" t="s">
        <v>338</v>
      </c>
      <c r="F152" s="160" t="s">
        <v>11</v>
      </c>
      <c r="G152" s="160" t="s">
        <v>449</v>
      </c>
      <c r="H152" s="160" t="s">
        <v>450</v>
      </c>
      <c r="J152" s="160" t="s">
        <v>425</v>
      </c>
      <c r="K152" s="160" t="s">
        <v>451</v>
      </c>
    </row>
    <row r="153" spans="2:12" hidden="1" x14ac:dyDescent="0.35">
      <c r="B153" s="160">
        <v>2</v>
      </c>
      <c r="C153" s="160" t="s">
        <v>452</v>
      </c>
      <c r="D153" s="160" t="s">
        <v>453</v>
      </c>
      <c r="E153" s="160" t="s">
        <v>321</v>
      </c>
      <c r="F153" s="160" t="s">
        <v>18</v>
      </c>
      <c r="G153" s="160" t="s">
        <v>454</v>
      </c>
      <c r="J153" s="160" t="s">
        <v>455</v>
      </c>
      <c r="K153" s="160" t="s">
        <v>456</v>
      </c>
    </row>
    <row r="154" spans="2:12" hidden="1" x14ac:dyDescent="0.35">
      <c r="B154" s="160">
        <v>3</v>
      </c>
      <c r="C154" s="160" t="s">
        <v>457</v>
      </c>
      <c r="D154" s="160" t="s">
        <v>458</v>
      </c>
      <c r="E154" s="160" t="s">
        <v>299</v>
      </c>
      <c r="G154" s="160" t="s">
        <v>459</v>
      </c>
      <c r="J154" s="160" t="s">
        <v>460</v>
      </c>
      <c r="K154" s="160" t="s">
        <v>461</v>
      </c>
    </row>
    <row r="155" spans="2:12" hidden="1" x14ac:dyDescent="0.35">
      <c r="B155" s="160">
        <v>4</v>
      </c>
      <c r="C155" s="160" t="s">
        <v>450</v>
      </c>
      <c r="H155" s="160" t="s">
        <v>462</v>
      </c>
      <c r="I155" s="160" t="s">
        <v>463</v>
      </c>
      <c r="J155" s="160" t="s">
        <v>464</v>
      </c>
      <c r="K155" s="160" t="s">
        <v>465</v>
      </c>
    </row>
    <row r="156" spans="2:12" hidden="1" x14ac:dyDescent="0.35">
      <c r="D156" s="160" t="s">
        <v>459</v>
      </c>
      <c r="H156" s="160" t="s">
        <v>466</v>
      </c>
      <c r="I156" s="160" t="s">
        <v>467</v>
      </c>
      <c r="J156" s="160" t="s">
        <v>468</v>
      </c>
      <c r="K156" s="160" t="s">
        <v>469</v>
      </c>
    </row>
    <row r="157" spans="2:12" hidden="1" x14ac:dyDescent="0.35">
      <c r="D157" s="160" t="s">
        <v>470</v>
      </c>
      <c r="H157" s="160" t="s">
        <v>471</v>
      </c>
      <c r="I157" s="160" t="s">
        <v>472</v>
      </c>
      <c r="J157" s="160" t="s">
        <v>473</v>
      </c>
      <c r="K157" s="160" t="s">
        <v>474</v>
      </c>
    </row>
    <row r="158" spans="2:12" hidden="1" x14ac:dyDescent="0.35">
      <c r="D158" s="160" t="s">
        <v>475</v>
      </c>
      <c r="H158" s="160" t="s">
        <v>476</v>
      </c>
      <c r="J158" s="160" t="s">
        <v>477</v>
      </c>
      <c r="K158" s="160" t="s">
        <v>478</v>
      </c>
    </row>
    <row r="159" spans="2:12" hidden="1" x14ac:dyDescent="0.35">
      <c r="H159" s="160" t="s">
        <v>479</v>
      </c>
      <c r="J159" s="160" t="s">
        <v>480</v>
      </c>
    </row>
    <row r="160" spans="2:12" ht="58" hidden="1" x14ac:dyDescent="0.35">
      <c r="D160" s="251" t="s">
        <v>481</v>
      </c>
      <c r="E160" s="160" t="s">
        <v>482</v>
      </c>
      <c r="F160" s="160" t="s">
        <v>483</v>
      </c>
      <c r="G160" s="160" t="s">
        <v>484</v>
      </c>
      <c r="H160" s="160" t="s">
        <v>485</v>
      </c>
      <c r="I160" s="160" t="s">
        <v>486</v>
      </c>
      <c r="J160" s="160" t="s">
        <v>487</v>
      </c>
      <c r="K160" s="160" t="s">
        <v>488</v>
      </c>
    </row>
    <row r="161" spans="2:11" ht="72.5" hidden="1" x14ac:dyDescent="0.35">
      <c r="B161" s="160" t="s">
        <v>590</v>
      </c>
      <c r="C161" s="160" t="s">
        <v>589</v>
      </c>
      <c r="D161" s="251" t="s">
        <v>489</v>
      </c>
      <c r="E161" s="160" t="s">
        <v>490</v>
      </c>
      <c r="F161" s="160" t="s">
        <v>491</v>
      </c>
      <c r="G161" s="160" t="s">
        <v>492</v>
      </c>
      <c r="H161" s="160" t="s">
        <v>493</v>
      </c>
      <c r="I161" s="160" t="s">
        <v>494</v>
      </c>
      <c r="J161" s="160" t="s">
        <v>495</v>
      </c>
      <c r="K161" s="160" t="s">
        <v>496</v>
      </c>
    </row>
    <row r="162" spans="2:11" ht="43.5" hidden="1" x14ac:dyDescent="0.35">
      <c r="B162" s="160" t="s">
        <v>591</v>
      </c>
      <c r="C162" s="160" t="s">
        <v>588</v>
      </c>
      <c r="D162" s="251" t="s">
        <v>497</v>
      </c>
      <c r="E162" s="160" t="s">
        <v>498</v>
      </c>
      <c r="F162" s="160" t="s">
        <v>499</v>
      </c>
      <c r="G162" s="160" t="s">
        <v>500</v>
      </c>
      <c r="H162" s="160" t="s">
        <v>501</v>
      </c>
      <c r="I162" s="160" t="s">
        <v>502</v>
      </c>
      <c r="J162" s="160" t="s">
        <v>503</v>
      </c>
      <c r="K162" s="160" t="s">
        <v>504</v>
      </c>
    </row>
    <row r="163" spans="2:11" hidden="1" x14ac:dyDescent="0.35">
      <c r="B163" s="160" t="s">
        <v>592</v>
      </c>
      <c r="C163" s="160" t="s">
        <v>587</v>
      </c>
      <c r="F163" s="160" t="s">
        <v>505</v>
      </c>
      <c r="G163" s="160" t="s">
        <v>506</v>
      </c>
      <c r="H163" s="160" t="s">
        <v>507</v>
      </c>
      <c r="I163" s="160" t="s">
        <v>508</v>
      </c>
      <c r="J163" s="160" t="s">
        <v>509</v>
      </c>
      <c r="K163" s="160" t="s">
        <v>510</v>
      </c>
    </row>
    <row r="164" spans="2:11" hidden="1" x14ac:dyDescent="0.35">
      <c r="B164" s="160" t="s">
        <v>593</v>
      </c>
      <c r="G164" s="160" t="s">
        <v>511</v>
      </c>
      <c r="H164" s="160" t="s">
        <v>512</v>
      </c>
      <c r="I164" s="160" t="s">
        <v>513</v>
      </c>
      <c r="J164" s="160" t="s">
        <v>514</v>
      </c>
      <c r="K164" s="160" t="s">
        <v>515</v>
      </c>
    </row>
    <row r="165" spans="2:11" hidden="1" x14ac:dyDescent="0.35">
      <c r="C165" s="160" t="s">
        <v>516</v>
      </c>
      <c r="J165" s="160" t="s">
        <v>517</v>
      </c>
    </row>
    <row r="166" spans="2:11" hidden="1" x14ac:dyDescent="0.35">
      <c r="C166" s="160" t="s">
        <v>518</v>
      </c>
      <c r="I166" s="160" t="s">
        <v>519</v>
      </c>
      <c r="J166" s="160" t="s">
        <v>520</v>
      </c>
    </row>
    <row r="167" spans="2:11" hidden="1" x14ac:dyDescent="0.35">
      <c r="B167" s="259" t="s">
        <v>594</v>
      </c>
      <c r="C167" s="160" t="s">
        <v>521</v>
      </c>
      <c r="I167" s="160" t="s">
        <v>522</v>
      </c>
      <c r="J167" s="160" t="s">
        <v>523</v>
      </c>
    </row>
    <row r="168" spans="2:11" hidden="1" x14ac:dyDescent="0.35">
      <c r="B168" s="259" t="s">
        <v>29</v>
      </c>
      <c r="C168" s="160" t="s">
        <v>524</v>
      </c>
      <c r="D168" s="160" t="s">
        <v>525</v>
      </c>
      <c r="E168" s="160" t="s">
        <v>526</v>
      </c>
      <c r="I168" s="160" t="s">
        <v>527</v>
      </c>
      <c r="J168" s="160" t="s">
        <v>265</v>
      </c>
    </row>
    <row r="169" spans="2:11" hidden="1" x14ac:dyDescent="0.35">
      <c r="B169" s="259" t="s">
        <v>16</v>
      </c>
      <c r="D169" s="160" t="s">
        <v>528</v>
      </c>
      <c r="E169" s="160" t="s">
        <v>529</v>
      </c>
      <c r="H169" s="160" t="s">
        <v>401</v>
      </c>
      <c r="I169" s="160" t="s">
        <v>530</v>
      </c>
    </row>
    <row r="170" spans="2:11" hidden="1" x14ac:dyDescent="0.35">
      <c r="B170" s="259" t="s">
        <v>34</v>
      </c>
      <c r="D170" s="160" t="s">
        <v>531</v>
      </c>
      <c r="E170" s="160" t="s">
        <v>532</v>
      </c>
      <c r="H170" s="160" t="s">
        <v>411</v>
      </c>
      <c r="I170" s="160" t="s">
        <v>533</v>
      </c>
      <c r="J170" s="160" t="s">
        <v>534</v>
      </c>
    </row>
    <row r="171" spans="2:11" hidden="1" x14ac:dyDescent="0.35">
      <c r="B171" s="259" t="s">
        <v>595</v>
      </c>
      <c r="C171" s="160" t="s">
        <v>535</v>
      </c>
      <c r="D171" s="160" t="s">
        <v>536</v>
      </c>
      <c r="H171" s="160" t="s">
        <v>417</v>
      </c>
      <c r="I171" s="160" t="s">
        <v>537</v>
      </c>
      <c r="J171" s="160" t="s">
        <v>538</v>
      </c>
    </row>
    <row r="172" spans="2:11" hidden="1" x14ac:dyDescent="0.35">
      <c r="B172" s="259" t="s">
        <v>596</v>
      </c>
      <c r="C172" s="160" t="s">
        <v>539</v>
      </c>
      <c r="H172" s="160" t="s">
        <v>424</v>
      </c>
      <c r="I172" s="160" t="s">
        <v>540</v>
      </c>
    </row>
    <row r="173" spans="2:11" hidden="1" x14ac:dyDescent="0.35">
      <c r="B173" s="259" t="s">
        <v>597</v>
      </c>
      <c r="C173" s="160" t="s">
        <v>541</v>
      </c>
      <c r="E173" s="160" t="s">
        <v>542</v>
      </c>
      <c r="H173" s="160" t="s">
        <v>543</v>
      </c>
      <c r="I173" s="160" t="s">
        <v>544</v>
      </c>
    </row>
    <row r="174" spans="2:11" hidden="1" x14ac:dyDescent="0.35">
      <c r="B174" s="259" t="s">
        <v>598</v>
      </c>
      <c r="C174" s="160" t="s">
        <v>545</v>
      </c>
      <c r="E174" s="160" t="s">
        <v>546</v>
      </c>
      <c r="H174" s="160" t="s">
        <v>547</v>
      </c>
      <c r="I174" s="160" t="s">
        <v>548</v>
      </c>
    </row>
    <row r="175" spans="2:11" hidden="1" x14ac:dyDescent="0.35">
      <c r="B175" s="259" t="s">
        <v>599</v>
      </c>
      <c r="C175" s="160" t="s">
        <v>549</v>
      </c>
      <c r="E175" s="160" t="s">
        <v>550</v>
      </c>
      <c r="H175" s="160" t="s">
        <v>551</v>
      </c>
      <c r="I175" s="160" t="s">
        <v>552</v>
      </c>
    </row>
    <row r="176" spans="2:11" hidden="1" x14ac:dyDescent="0.35">
      <c r="B176" s="259" t="s">
        <v>600</v>
      </c>
      <c r="C176" s="160" t="s">
        <v>553</v>
      </c>
      <c r="E176" s="160" t="s">
        <v>554</v>
      </c>
      <c r="H176" s="160" t="s">
        <v>555</v>
      </c>
      <c r="I176" s="160" t="s">
        <v>556</v>
      </c>
    </row>
    <row r="177" spans="2:9" hidden="1" x14ac:dyDescent="0.35">
      <c r="B177" s="259" t="s">
        <v>601</v>
      </c>
      <c r="C177" s="160" t="s">
        <v>557</v>
      </c>
      <c r="E177" s="160" t="s">
        <v>558</v>
      </c>
      <c r="H177" s="160" t="s">
        <v>559</v>
      </c>
      <c r="I177" s="160" t="s">
        <v>560</v>
      </c>
    </row>
    <row r="178" spans="2:9" hidden="1" x14ac:dyDescent="0.35">
      <c r="B178" s="259" t="s">
        <v>602</v>
      </c>
      <c r="C178" s="160" t="s">
        <v>265</v>
      </c>
      <c r="E178" s="160" t="s">
        <v>561</v>
      </c>
      <c r="H178" s="160" t="s">
        <v>562</v>
      </c>
      <c r="I178" s="160" t="s">
        <v>563</v>
      </c>
    </row>
    <row r="179" spans="2:9" hidden="1" x14ac:dyDescent="0.35">
      <c r="B179" s="259" t="s">
        <v>603</v>
      </c>
      <c r="E179" s="160" t="s">
        <v>564</v>
      </c>
      <c r="H179" s="160" t="s">
        <v>565</v>
      </c>
      <c r="I179" s="160" t="s">
        <v>566</v>
      </c>
    </row>
    <row r="180" spans="2:9" hidden="1" x14ac:dyDescent="0.35">
      <c r="B180" s="259" t="s">
        <v>604</v>
      </c>
      <c r="E180" s="160" t="s">
        <v>567</v>
      </c>
      <c r="H180" s="160" t="s">
        <v>568</v>
      </c>
      <c r="I180" s="160" t="s">
        <v>569</v>
      </c>
    </row>
    <row r="181" spans="2:9" hidden="1" x14ac:dyDescent="0.35">
      <c r="B181" s="259" t="s">
        <v>605</v>
      </c>
      <c r="E181" s="160" t="s">
        <v>570</v>
      </c>
      <c r="H181" s="160" t="s">
        <v>571</v>
      </c>
      <c r="I181" s="160" t="s">
        <v>572</v>
      </c>
    </row>
    <row r="182" spans="2:9" hidden="1" x14ac:dyDescent="0.35">
      <c r="B182" s="259" t="s">
        <v>606</v>
      </c>
      <c r="H182" s="160" t="s">
        <v>573</v>
      </c>
      <c r="I182" s="160" t="s">
        <v>574</v>
      </c>
    </row>
    <row r="183" spans="2:9" hidden="1" x14ac:dyDescent="0.35">
      <c r="B183" s="259" t="s">
        <v>607</v>
      </c>
      <c r="H183" s="160" t="s">
        <v>575</v>
      </c>
    </row>
    <row r="184" spans="2:9" hidden="1" x14ac:dyDescent="0.35">
      <c r="B184" s="259" t="s">
        <v>608</v>
      </c>
      <c r="H184" s="160" t="s">
        <v>576</v>
      </c>
    </row>
    <row r="185" spans="2:9" hidden="1" x14ac:dyDescent="0.35">
      <c r="B185" s="259" t="s">
        <v>609</v>
      </c>
      <c r="H185" s="160" t="s">
        <v>577</v>
      </c>
    </row>
    <row r="186" spans="2:9" hidden="1" x14ac:dyDescent="0.35">
      <c r="B186" s="259" t="s">
        <v>610</v>
      </c>
      <c r="H186" s="160" t="s">
        <v>578</v>
      </c>
    </row>
    <row r="187" spans="2:9" hidden="1" x14ac:dyDescent="0.35">
      <c r="B187" s="259" t="s">
        <v>611</v>
      </c>
      <c r="D187" t="s">
        <v>579</v>
      </c>
      <c r="H187" s="160" t="s">
        <v>580</v>
      </c>
    </row>
    <row r="188" spans="2:9" hidden="1" x14ac:dyDescent="0.35">
      <c r="B188" s="259" t="s">
        <v>612</v>
      </c>
      <c r="D188" t="s">
        <v>581</v>
      </c>
      <c r="H188" s="160" t="s">
        <v>582</v>
      </c>
    </row>
    <row r="189" spans="2:9" hidden="1" x14ac:dyDescent="0.35">
      <c r="B189" s="259" t="s">
        <v>613</v>
      </c>
      <c r="D189" t="s">
        <v>583</v>
      </c>
      <c r="H189" s="160" t="s">
        <v>584</v>
      </c>
    </row>
    <row r="190" spans="2:9" hidden="1" x14ac:dyDescent="0.35">
      <c r="B190" s="259" t="s">
        <v>614</v>
      </c>
      <c r="D190" t="s">
        <v>581</v>
      </c>
      <c r="H190" s="160" t="s">
        <v>585</v>
      </c>
    </row>
    <row r="191" spans="2:9" hidden="1" x14ac:dyDescent="0.35">
      <c r="B191" s="259" t="s">
        <v>615</v>
      </c>
      <c r="D191" t="s">
        <v>586</v>
      </c>
    </row>
    <row r="192" spans="2:9" hidden="1" x14ac:dyDescent="0.35">
      <c r="B192" s="259" t="s">
        <v>616</v>
      </c>
      <c r="D192" t="s">
        <v>581</v>
      </c>
    </row>
    <row r="193" spans="2:2" hidden="1" x14ac:dyDescent="0.35">
      <c r="B193" s="259" t="s">
        <v>617</v>
      </c>
    </row>
    <row r="194" spans="2:2" hidden="1" x14ac:dyDescent="0.35">
      <c r="B194" s="259" t="s">
        <v>618</v>
      </c>
    </row>
    <row r="195" spans="2:2" hidden="1" x14ac:dyDescent="0.35">
      <c r="B195" s="259" t="s">
        <v>619</v>
      </c>
    </row>
    <row r="196" spans="2:2" hidden="1" x14ac:dyDescent="0.35">
      <c r="B196" s="259" t="s">
        <v>620</v>
      </c>
    </row>
    <row r="197" spans="2:2" hidden="1" x14ac:dyDescent="0.35">
      <c r="B197" s="259" t="s">
        <v>621</v>
      </c>
    </row>
    <row r="198" spans="2:2" hidden="1" x14ac:dyDescent="0.35">
      <c r="B198" s="259" t="s">
        <v>622</v>
      </c>
    </row>
    <row r="199" spans="2:2" hidden="1" x14ac:dyDescent="0.35">
      <c r="B199" s="259" t="s">
        <v>623</v>
      </c>
    </row>
    <row r="200" spans="2:2" hidden="1" x14ac:dyDescent="0.35">
      <c r="B200" s="259" t="s">
        <v>624</v>
      </c>
    </row>
    <row r="201" spans="2:2" hidden="1" x14ac:dyDescent="0.35">
      <c r="B201" s="259" t="s">
        <v>625</v>
      </c>
    </row>
    <row r="202" spans="2:2" hidden="1" x14ac:dyDescent="0.35">
      <c r="B202" s="259" t="s">
        <v>50</v>
      </c>
    </row>
    <row r="203" spans="2:2" hidden="1" x14ac:dyDescent="0.35">
      <c r="B203" s="259" t="s">
        <v>55</v>
      </c>
    </row>
    <row r="204" spans="2:2" hidden="1" x14ac:dyDescent="0.35">
      <c r="B204" s="259" t="s">
        <v>56</v>
      </c>
    </row>
    <row r="205" spans="2:2" hidden="1" x14ac:dyDescent="0.35">
      <c r="B205" s="259" t="s">
        <v>58</v>
      </c>
    </row>
    <row r="206" spans="2:2" hidden="1" x14ac:dyDescent="0.35">
      <c r="B206" s="259" t="s">
        <v>23</v>
      </c>
    </row>
    <row r="207" spans="2:2" hidden="1" x14ac:dyDescent="0.35">
      <c r="B207" s="259" t="s">
        <v>60</v>
      </c>
    </row>
    <row r="208" spans="2:2" hidden="1" x14ac:dyDescent="0.35">
      <c r="B208" s="259" t="s">
        <v>62</v>
      </c>
    </row>
    <row r="209" spans="2:2" hidden="1" x14ac:dyDescent="0.35">
      <c r="B209" s="259" t="s">
        <v>65</v>
      </c>
    </row>
    <row r="210" spans="2:2" hidden="1" x14ac:dyDescent="0.35">
      <c r="B210" s="259" t="s">
        <v>66</v>
      </c>
    </row>
    <row r="211" spans="2:2" hidden="1" x14ac:dyDescent="0.35">
      <c r="B211" s="259" t="s">
        <v>67</v>
      </c>
    </row>
    <row r="212" spans="2:2" hidden="1" x14ac:dyDescent="0.35">
      <c r="B212" s="259" t="s">
        <v>68</v>
      </c>
    </row>
    <row r="213" spans="2:2" hidden="1" x14ac:dyDescent="0.35">
      <c r="B213" s="259" t="s">
        <v>626</v>
      </c>
    </row>
    <row r="214" spans="2:2" hidden="1" x14ac:dyDescent="0.35">
      <c r="B214" s="259" t="s">
        <v>627</v>
      </c>
    </row>
    <row r="215" spans="2:2" hidden="1" x14ac:dyDescent="0.35">
      <c r="B215" s="259" t="s">
        <v>72</v>
      </c>
    </row>
    <row r="216" spans="2:2" hidden="1" x14ac:dyDescent="0.35">
      <c r="B216" s="259" t="s">
        <v>74</v>
      </c>
    </row>
    <row r="217" spans="2:2" hidden="1" x14ac:dyDescent="0.35">
      <c r="B217" s="259" t="s">
        <v>78</v>
      </c>
    </row>
    <row r="218" spans="2:2" hidden="1" x14ac:dyDescent="0.35">
      <c r="B218" s="259" t="s">
        <v>628</v>
      </c>
    </row>
    <row r="219" spans="2:2" hidden="1" x14ac:dyDescent="0.35">
      <c r="B219" s="259" t="s">
        <v>629</v>
      </c>
    </row>
    <row r="220" spans="2:2" hidden="1" x14ac:dyDescent="0.35">
      <c r="B220" s="259" t="s">
        <v>630</v>
      </c>
    </row>
    <row r="221" spans="2:2" hidden="1" x14ac:dyDescent="0.35">
      <c r="B221" s="259" t="s">
        <v>76</v>
      </c>
    </row>
    <row r="222" spans="2:2" hidden="1" x14ac:dyDescent="0.35">
      <c r="B222" s="259" t="s">
        <v>77</v>
      </c>
    </row>
    <row r="223" spans="2:2" hidden="1" x14ac:dyDescent="0.35">
      <c r="B223" s="259" t="s">
        <v>80</v>
      </c>
    </row>
    <row r="224" spans="2:2" hidden="1" x14ac:dyDescent="0.35">
      <c r="B224" s="259" t="s">
        <v>82</v>
      </c>
    </row>
    <row r="225" spans="2:2" hidden="1" x14ac:dyDescent="0.35">
      <c r="B225" s="259" t="s">
        <v>631</v>
      </c>
    </row>
    <row r="226" spans="2:2" hidden="1" x14ac:dyDescent="0.35">
      <c r="B226" s="259" t="s">
        <v>81</v>
      </c>
    </row>
    <row r="227" spans="2:2" hidden="1" x14ac:dyDescent="0.35">
      <c r="B227" s="259" t="s">
        <v>83</v>
      </c>
    </row>
    <row r="228" spans="2:2" hidden="1" x14ac:dyDescent="0.35">
      <c r="B228" s="259" t="s">
        <v>86</v>
      </c>
    </row>
    <row r="229" spans="2:2" hidden="1" x14ac:dyDescent="0.35">
      <c r="B229" s="259" t="s">
        <v>85</v>
      </c>
    </row>
    <row r="230" spans="2:2" hidden="1" x14ac:dyDescent="0.35">
      <c r="B230" s="259" t="s">
        <v>632</v>
      </c>
    </row>
    <row r="231" spans="2:2" hidden="1" x14ac:dyDescent="0.35">
      <c r="B231" s="259" t="s">
        <v>92</v>
      </c>
    </row>
    <row r="232" spans="2:2" hidden="1" x14ac:dyDescent="0.35">
      <c r="B232" s="259" t="s">
        <v>94</v>
      </c>
    </row>
    <row r="233" spans="2:2" hidden="1" x14ac:dyDescent="0.35">
      <c r="B233" s="259" t="s">
        <v>95</v>
      </c>
    </row>
    <row r="234" spans="2:2" hidden="1" x14ac:dyDescent="0.35">
      <c r="B234" s="259" t="s">
        <v>96</v>
      </c>
    </row>
    <row r="235" spans="2:2" hidden="1" x14ac:dyDescent="0.35">
      <c r="B235" s="259" t="s">
        <v>633</v>
      </c>
    </row>
    <row r="236" spans="2:2" hidden="1" x14ac:dyDescent="0.35">
      <c r="B236" s="259" t="s">
        <v>634</v>
      </c>
    </row>
    <row r="237" spans="2:2" hidden="1" x14ac:dyDescent="0.35">
      <c r="B237" s="259" t="s">
        <v>97</v>
      </c>
    </row>
    <row r="238" spans="2:2" hidden="1" x14ac:dyDescent="0.35">
      <c r="B238" s="259" t="s">
        <v>151</v>
      </c>
    </row>
    <row r="239" spans="2:2" hidden="1" x14ac:dyDescent="0.35">
      <c r="B239" s="259" t="s">
        <v>635</v>
      </c>
    </row>
    <row r="240" spans="2:2" ht="29" hidden="1" x14ac:dyDescent="0.35">
      <c r="B240" s="259" t="s">
        <v>636</v>
      </c>
    </row>
    <row r="241" spans="2:2" hidden="1" x14ac:dyDescent="0.35">
      <c r="B241" s="259" t="s">
        <v>102</v>
      </c>
    </row>
    <row r="242" spans="2:2" hidden="1" x14ac:dyDescent="0.35">
      <c r="B242" s="259" t="s">
        <v>104</v>
      </c>
    </row>
    <row r="243" spans="2:2" hidden="1" x14ac:dyDescent="0.35">
      <c r="B243" s="259" t="s">
        <v>637</v>
      </c>
    </row>
    <row r="244" spans="2:2" hidden="1" x14ac:dyDescent="0.35">
      <c r="B244" s="259" t="s">
        <v>152</v>
      </c>
    </row>
    <row r="245" spans="2:2" hidden="1" x14ac:dyDescent="0.35">
      <c r="B245" s="259" t="s">
        <v>169</v>
      </c>
    </row>
    <row r="246" spans="2:2" hidden="1" x14ac:dyDescent="0.35">
      <c r="B246" s="259" t="s">
        <v>103</v>
      </c>
    </row>
    <row r="247" spans="2:2" hidden="1" x14ac:dyDescent="0.35">
      <c r="B247" s="259" t="s">
        <v>107</v>
      </c>
    </row>
    <row r="248" spans="2:2" hidden="1" x14ac:dyDescent="0.35">
      <c r="B248" s="259" t="s">
        <v>101</v>
      </c>
    </row>
    <row r="249" spans="2:2" hidden="1" x14ac:dyDescent="0.35">
      <c r="B249" s="259" t="s">
        <v>123</v>
      </c>
    </row>
    <row r="250" spans="2:2" hidden="1" x14ac:dyDescent="0.35">
      <c r="B250" s="259" t="s">
        <v>638</v>
      </c>
    </row>
    <row r="251" spans="2:2" hidden="1" x14ac:dyDescent="0.35">
      <c r="B251" s="259" t="s">
        <v>109</v>
      </c>
    </row>
    <row r="252" spans="2:2" hidden="1" x14ac:dyDescent="0.35">
      <c r="B252" s="259" t="s">
        <v>112</v>
      </c>
    </row>
    <row r="253" spans="2:2" hidden="1" x14ac:dyDescent="0.35">
      <c r="B253" s="259" t="s">
        <v>118</v>
      </c>
    </row>
    <row r="254" spans="2:2" hidden="1" x14ac:dyDescent="0.35">
      <c r="B254" s="259" t="s">
        <v>115</v>
      </c>
    </row>
    <row r="255" spans="2:2" ht="29" hidden="1" x14ac:dyDescent="0.35">
      <c r="B255" s="259" t="s">
        <v>639</v>
      </c>
    </row>
    <row r="256" spans="2:2" hidden="1" x14ac:dyDescent="0.35">
      <c r="B256" s="259" t="s">
        <v>113</v>
      </c>
    </row>
    <row r="257" spans="2:2" hidden="1" x14ac:dyDescent="0.35">
      <c r="B257" s="259" t="s">
        <v>114</v>
      </c>
    </row>
    <row r="258" spans="2:2" hidden="1" x14ac:dyDescent="0.35">
      <c r="B258" s="259" t="s">
        <v>125</v>
      </c>
    </row>
    <row r="259" spans="2:2" hidden="1" x14ac:dyDescent="0.35">
      <c r="B259" s="259" t="s">
        <v>122</v>
      </c>
    </row>
    <row r="260" spans="2:2" hidden="1" x14ac:dyDescent="0.35">
      <c r="B260" s="259" t="s">
        <v>121</v>
      </c>
    </row>
    <row r="261" spans="2:2" hidden="1" x14ac:dyDescent="0.35">
      <c r="B261" s="259" t="s">
        <v>124</v>
      </c>
    </row>
    <row r="262" spans="2:2" hidden="1" x14ac:dyDescent="0.35">
      <c r="B262" s="259" t="s">
        <v>116</v>
      </c>
    </row>
    <row r="263" spans="2:2" hidden="1" x14ac:dyDescent="0.35">
      <c r="B263" s="259" t="s">
        <v>117</v>
      </c>
    </row>
    <row r="264" spans="2:2" hidden="1" x14ac:dyDescent="0.35">
      <c r="B264" s="259" t="s">
        <v>110</v>
      </c>
    </row>
    <row r="265" spans="2:2" hidden="1" x14ac:dyDescent="0.35">
      <c r="B265" s="259" t="s">
        <v>111</v>
      </c>
    </row>
    <row r="266" spans="2:2" hidden="1" x14ac:dyDescent="0.35">
      <c r="B266" s="259" t="s">
        <v>126</v>
      </c>
    </row>
    <row r="267" spans="2:2" hidden="1" x14ac:dyDescent="0.35">
      <c r="B267" s="259" t="s">
        <v>132</v>
      </c>
    </row>
    <row r="268" spans="2:2" hidden="1" x14ac:dyDescent="0.35">
      <c r="B268" s="259" t="s">
        <v>133</v>
      </c>
    </row>
    <row r="269" spans="2:2" hidden="1" x14ac:dyDescent="0.35">
      <c r="B269" s="259" t="s">
        <v>131</v>
      </c>
    </row>
    <row r="270" spans="2:2" hidden="1" x14ac:dyDescent="0.35">
      <c r="B270" s="259" t="s">
        <v>640</v>
      </c>
    </row>
    <row r="271" spans="2:2" hidden="1" x14ac:dyDescent="0.35">
      <c r="B271" s="259" t="s">
        <v>128</v>
      </c>
    </row>
    <row r="272" spans="2:2" hidden="1" x14ac:dyDescent="0.35">
      <c r="B272" s="259" t="s">
        <v>127</v>
      </c>
    </row>
    <row r="273" spans="2:2" hidden="1" x14ac:dyDescent="0.35">
      <c r="B273" s="259" t="s">
        <v>135</v>
      </c>
    </row>
    <row r="274" spans="2:2" hidden="1" x14ac:dyDescent="0.35">
      <c r="B274" s="259" t="s">
        <v>136</v>
      </c>
    </row>
    <row r="275" spans="2:2" hidden="1" x14ac:dyDescent="0.35">
      <c r="B275" s="259" t="s">
        <v>138</v>
      </c>
    </row>
    <row r="276" spans="2:2" hidden="1" x14ac:dyDescent="0.35">
      <c r="B276" s="259" t="s">
        <v>141</v>
      </c>
    </row>
    <row r="277" spans="2:2" hidden="1" x14ac:dyDescent="0.35">
      <c r="B277" s="259" t="s">
        <v>142</v>
      </c>
    </row>
    <row r="278" spans="2:2" hidden="1" x14ac:dyDescent="0.35">
      <c r="B278" s="259" t="s">
        <v>137</v>
      </c>
    </row>
    <row r="279" spans="2:2" hidden="1" x14ac:dyDescent="0.35">
      <c r="B279" s="259" t="s">
        <v>139</v>
      </c>
    </row>
    <row r="280" spans="2:2" hidden="1" x14ac:dyDescent="0.35">
      <c r="B280" s="259" t="s">
        <v>143</v>
      </c>
    </row>
    <row r="281" spans="2:2" hidden="1" x14ac:dyDescent="0.35">
      <c r="B281" s="259" t="s">
        <v>641</v>
      </c>
    </row>
    <row r="282" spans="2:2" hidden="1" x14ac:dyDescent="0.35">
      <c r="B282" s="259" t="s">
        <v>140</v>
      </c>
    </row>
    <row r="283" spans="2:2" hidden="1" x14ac:dyDescent="0.35">
      <c r="B283" s="259" t="s">
        <v>148</v>
      </c>
    </row>
    <row r="284" spans="2:2" hidden="1" x14ac:dyDescent="0.35">
      <c r="B284" s="259" t="s">
        <v>149</v>
      </c>
    </row>
    <row r="285" spans="2:2" hidden="1" x14ac:dyDescent="0.35">
      <c r="B285" s="259" t="s">
        <v>150</v>
      </c>
    </row>
    <row r="286" spans="2:2" hidden="1" x14ac:dyDescent="0.35">
      <c r="B286" s="259" t="s">
        <v>157</v>
      </c>
    </row>
    <row r="287" spans="2:2" hidden="1" x14ac:dyDescent="0.35">
      <c r="B287" s="259" t="s">
        <v>170</v>
      </c>
    </row>
    <row r="288" spans="2:2" hidden="1" x14ac:dyDescent="0.35">
      <c r="B288" s="259" t="s">
        <v>158</v>
      </c>
    </row>
    <row r="289" spans="2:2" hidden="1" x14ac:dyDescent="0.35">
      <c r="B289" s="259" t="s">
        <v>165</v>
      </c>
    </row>
    <row r="290" spans="2:2" hidden="1" x14ac:dyDescent="0.35">
      <c r="B290" s="259" t="s">
        <v>161</v>
      </c>
    </row>
    <row r="291" spans="2:2" hidden="1" x14ac:dyDescent="0.35">
      <c r="B291" s="259" t="s">
        <v>63</v>
      </c>
    </row>
    <row r="292" spans="2:2" hidden="1" x14ac:dyDescent="0.35">
      <c r="B292" s="259" t="s">
        <v>155</v>
      </c>
    </row>
    <row r="293" spans="2:2" hidden="1" x14ac:dyDescent="0.35">
      <c r="B293" s="259" t="s">
        <v>159</v>
      </c>
    </row>
    <row r="294" spans="2:2" hidden="1" x14ac:dyDescent="0.35">
      <c r="B294" s="259" t="s">
        <v>156</v>
      </c>
    </row>
    <row r="295" spans="2:2" hidden="1" x14ac:dyDescent="0.35">
      <c r="B295" s="259" t="s">
        <v>171</v>
      </c>
    </row>
    <row r="296" spans="2:2" hidden="1" x14ac:dyDescent="0.35">
      <c r="B296" s="259" t="s">
        <v>642</v>
      </c>
    </row>
    <row r="297" spans="2:2" hidden="1" x14ac:dyDescent="0.35">
      <c r="B297" s="259" t="s">
        <v>164</v>
      </c>
    </row>
    <row r="298" spans="2:2" hidden="1" x14ac:dyDescent="0.35">
      <c r="B298" s="259" t="s">
        <v>172</v>
      </c>
    </row>
    <row r="299" spans="2:2" hidden="1" x14ac:dyDescent="0.35">
      <c r="B299" s="259" t="s">
        <v>160</v>
      </c>
    </row>
    <row r="300" spans="2:2" hidden="1" x14ac:dyDescent="0.35">
      <c r="B300" s="259" t="s">
        <v>175</v>
      </c>
    </row>
    <row r="301" spans="2:2" hidden="1" x14ac:dyDescent="0.35">
      <c r="B301" s="259" t="s">
        <v>643</v>
      </c>
    </row>
    <row r="302" spans="2:2" hidden="1" x14ac:dyDescent="0.35">
      <c r="B302" s="259" t="s">
        <v>180</v>
      </c>
    </row>
    <row r="303" spans="2:2" hidden="1" x14ac:dyDescent="0.35">
      <c r="B303" s="259" t="s">
        <v>177</v>
      </c>
    </row>
    <row r="304" spans="2:2" hidden="1" x14ac:dyDescent="0.35">
      <c r="B304" s="259" t="s">
        <v>176</v>
      </c>
    </row>
    <row r="305" spans="2:2" hidden="1" x14ac:dyDescent="0.35">
      <c r="B305" s="259" t="s">
        <v>185</v>
      </c>
    </row>
    <row r="306" spans="2:2" hidden="1" x14ac:dyDescent="0.35">
      <c r="B306" s="259" t="s">
        <v>181</v>
      </c>
    </row>
    <row r="307" spans="2:2" hidden="1" x14ac:dyDescent="0.35">
      <c r="B307" s="259" t="s">
        <v>182</v>
      </c>
    </row>
    <row r="308" spans="2:2" hidden="1" x14ac:dyDescent="0.35">
      <c r="B308" s="259" t="s">
        <v>183</v>
      </c>
    </row>
    <row r="309" spans="2:2" hidden="1" x14ac:dyDescent="0.35">
      <c r="B309" s="259" t="s">
        <v>184</v>
      </c>
    </row>
    <row r="310" spans="2:2" hidden="1" x14ac:dyDescent="0.35">
      <c r="B310" s="259" t="s">
        <v>186</v>
      </c>
    </row>
    <row r="311" spans="2:2" hidden="1" x14ac:dyDescent="0.35">
      <c r="B311" s="259" t="s">
        <v>644</v>
      </c>
    </row>
    <row r="312" spans="2:2" hidden="1" x14ac:dyDescent="0.35">
      <c r="B312" s="259" t="s">
        <v>187</v>
      </c>
    </row>
    <row r="313" spans="2:2" hidden="1" x14ac:dyDescent="0.35">
      <c r="B313" s="259" t="s">
        <v>188</v>
      </c>
    </row>
    <row r="314" spans="2:2" hidden="1" x14ac:dyDescent="0.35">
      <c r="B314" s="259" t="s">
        <v>193</v>
      </c>
    </row>
    <row r="315" spans="2:2" hidden="1" x14ac:dyDescent="0.35">
      <c r="B315" s="259" t="s">
        <v>194</v>
      </c>
    </row>
    <row r="316" spans="2:2" ht="29" hidden="1" x14ac:dyDescent="0.35">
      <c r="B316" s="259" t="s">
        <v>153</v>
      </c>
    </row>
    <row r="317" spans="2:2" hidden="1" x14ac:dyDescent="0.35">
      <c r="B317" s="259" t="s">
        <v>645</v>
      </c>
    </row>
    <row r="318" spans="2:2" hidden="1" x14ac:dyDescent="0.35">
      <c r="B318" s="259" t="s">
        <v>646</v>
      </c>
    </row>
    <row r="319" spans="2:2" hidden="1" x14ac:dyDescent="0.35">
      <c r="B319" s="259" t="s">
        <v>195</v>
      </c>
    </row>
    <row r="320" spans="2:2" hidden="1" x14ac:dyDescent="0.35">
      <c r="B320" s="259" t="s">
        <v>154</v>
      </c>
    </row>
    <row r="321" spans="2:20" hidden="1" x14ac:dyDescent="0.35">
      <c r="B321" s="259" t="s">
        <v>647</v>
      </c>
    </row>
    <row r="322" spans="2:20" hidden="1" x14ac:dyDescent="0.35">
      <c r="B322" s="259" t="s">
        <v>167</v>
      </c>
    </row>
    <row r="323" spans="2:20" hidden="1" x14ac:dyDescent="0.35">
      <c r="B323" s="259" t="s">
        <v>199</v>
      </c>
    </row>
    <row r="324" spans="2:20" hidden="1" x14ac:dyDescent="0.35">
      <c r="B324" s="259" t="s">
        <v>200</v>
      </c>
    </row>
    <row r="325" spans="2:20" hidden="1" x14ac:dyDescent="0.35">
      <c r="B325" s="259" t="s">
        <v>179</v>
      </c>
    </row>
    <row r="326" spans="2:20" hidden="1" x14ac:dyDescent="0.35"/>
    <row r="327" spans="2:20" ht="15" hidden="1" thickBot="1" x14ac:dyDescent="0.4"/>
    <row r="328" spans="2:20" ht="15" thickBot="1" x14ac:dyDescent="0.4">
      <c r="B328" s="177"/>
      <c r="C328" s="177"/>
      <c r="D328" s="839" t="s">
        <v>300</v>
      </c>
      <c r="E328" s="840"/>
      <c r="F328" s="840"/>
      <c r="G328" s="841"/>
      <c r="H328" s="839" t="s">
        <v>301</v>
      </c>
      <c r="I328" s="840"/>
      <c r="J328" s="840"/>
      <c r="K328" s="841"/>
      <c r="L328" s="840" t="s">
        <v>302</v>
      </c>
      <c r="M328" s="840"/>
      <c r="N328" s="840"/>
      <c r="O328" s="840"/>
      <c r="P328" s="839" t="s">
        <v>303</v>
      </c>
      <c r="Q328" s="840"/>
      <c r="R328" s="840"/>
      <c r="S328" s="841"/>
    </row>
    <row r="329" spans="2:20" x14ac:dyDescent="0.35">
      <c r="B329" s="830" t="s">
        <v>744</v>
      </c>
      <c r="C329" s="830" t="s">
        <v>745</v>
      </c>
      <c r="D329" s="429" t="s">
        <v>746</v>
      </c>
      <c r="E329" s="429" t="s">
        <v>747</v>
      </c>
      <c r="F329" s="842" t="s">
        <v>338</v>
      </c>
      <c r="G329" s="843"/>
      <c r="H329" s="430" t="s">
        <v>748</v>
      </c>
      <c r="I329" s="429" t="s">
        <v>749</v>
      </c>
      <c r="J329" s="844" t="s">
        <v>338</v>
      </c>
      <c r="K329" s="845"/>
      <c r="L329" s="431" t="s">
        <v>748</v>
      </c>
      <c r="M329" s="432" t="s">
        <v>749</v>
      </c>
      <c r="N329" s="846" t="s">
        <v>338</v>
      </c>
      <c r="O329" s="847"/>
      <c r="P329" s="433" t="s">
        <v>750</v>
      </c>
      <c r="Q329" s="433" t="s">
        <v>751</v>
      </c>
      <c r="R329" s="848" t="s">
        <v>338</v>
      </c>
      <c r="S329" s="847"/>
    </row>
    <row r="330" spans="2:20" ht="42.9" customHeight="1" x14ac:dyDescent="0.35">
      <c r="B330" s="832"/>
      <c r="C330" s="832"/>
      <c r="D330" s="375"/>
      <c r="E330" s="376"/>
      <c r="F330" s="849"/>
      <c r="G330" s="850"/>
      <c r="H330" s="377"/>
      <c r="I330" s="378"/>
      <c r="J330" s="851"/>
      <c r="K330" s="852"/>
      <c r="L330" s="377"/>
      <c r="M330" s="378"/>
      <c r="N330" s="851"/>
      <c r="O330" s="852"/>
      <c r="P330" s="377"/>
      <c r="Q330" s="378"/>
      <c r="R330" s="851"/>
      <c r="S330" s="852"/>
      <c r="T330" s="386"/>
    </row>
    <row r="331" spans="2:20" ht="24" x14ac:dyDescent="0.35">
      <c r="B331" s="830" t="s">
        <v>752</v>
      </c>
      <c r="C331" s="830" t="s">
        <v>753</v>
      </c>
      <c r="D331" s="434" t="s">
        <v>754</v>
      </c>
      <c r="E331" s="425" t="s">
        <v>299</v>
      </c>
      <c r="F331" s="426" t="s">
        <v>322</v>
      </c>
      <c r="G331" s="435" t="s">
        <v>391</v>
      </c>
      <c r="H331" s="426" t="s">
        <v>754</v>
      </c>
      <c r="I331" s="425" t="s">
        <v>299</v>
      </c>
      <c r="J331" s="426" t="s">
        <v>322</v>
      </c>
      <c r="K331" s="435" t="s">
        <v>391</v>
      </c>
      <c r="L331" s="426" t="s">
        <v>754</v>
      </c>
      <c r="M331" s="425" t="s">
        <v>299</v>
      </c>
      <c r="N331" s="426" t="s">
        <v>322</v>
      </c>
      <c r="O331" s="435" t="s">
        <v>391</v>
      </c>
      <c r="P331" s="426" t="s">
        <v>754</v>
      </c>
      <c r="Q331" s="425" t="s">
        <v>299</v>
      </c>
      <c r="R331" s="426" t="s">
        <v>322</v>
      </c>
      <c r="S331" s="435" t="s">
        <v>391</v>
      </c>
    </row>
    <row r="332" spans="2:20" ht="27.9" customHeight="1" x14ac:dyDescent="0.35">
      <c r="B332" s="831"/>
      <c r="C332" s="832"/>
      <c r="D332" s="370"/>
      <c r="E332" s="379"/>
      <c r="F332" s="364"/>
      <c r="G332" s="380"/>
      <c r="H332" s="372"/>
      <c r="I332" s="381"/>
      <c r="J332" s="372"/>
      <c r="K332" s="374"/>
      <c r="L332" s="372"/>
      <c r="M332" s="381"/>
      <c r="N332" s="372"/>
      <c r="O332" s="374"/>
      <c r="P332" s="372"/>
      <c r="Q332" s="381"/>
      <c r="R332" s="372"/>
      <c r="S332" s="374"/>
    </row>
    <row r="333" spans="2:20" x14ac:dyDescent="0.35">
      <c r="B333" s="831"/>
      <c r="C333" s="830" t="s">
        <v>772</v>
      </c>
      <c r="D333" s="426" t="s">
        <v>755</v>
      </c>
      <c r="E333" s="833" t="s">
        <v>338</v>
      </c>
      <c r="F333" s="834"/>
      <c r="G333" s="435" t="s">
        <v>391</v>
      </c>
      <c r="H333" s="426" t="s">
        <v>755</v>
      </c>
      <c r="I333" s="833" t="s">
        <v>338</v>
      </c>
      <c r="J333" s="834"/>
      <c r="K333" s="435" t="s">
        <v>391</v>
      </c>
      <c r="L333" s="426" t="s">
        <v>755</v>
      </c>
      <c r="M333" s="833" t="s">
        <v>742</v>
      </c>
      <c r="N333" s="834"/>
      <c r="O333" s="435" t="s">
        <v>391</v>
      </c>
      <c r="P333" s="426" t="s">
        <v>755</v>
      </c>
      <c r="Q333" s="833" t="s">
        <v>742</v>
      </c>
      <c r="R333" s="834"/>
      <c r="S333" s="435" t="s">
        <v>391</v>
      </c>
    </row>
    <row r="334" spans="2:20" ht="37.5" customHeight="1" x14ac:dyDescent="0.35">
      <c r="B334" s="832"/>
      <c r="C334" s="832"/>
      <c r="D334" s="382"/>
      <c r="E334" s="835"/>
      <c r="F334" s="836"/>
      <c r="G334" s="383"/>
      <c r="H334" s="384"/>
      <c r="I334" s="837"/>
      <c r="J334" s="838"/>
      <c r="K334" s="385"/>
      <c r="L334" s="384"/>
      <c r="M334" s="837"/>
      <c r="N334" s="838"/>
      <c r="O334" s="385"/>
      <c r="P334" s="384"/>
      <c r="Q334" s="837"/>
      <c r="R334" s="838"/>
      <c r="S334" s="385"/>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6">
    <dataValidation type="list" allowBlank="1" showInputMessage="1" showErrorMessage="1" prompt="Select type of assets" sqref="E118 I118 M118 Q118" xr:uid="{00000000-0002-0000-0A00-000000000000}">
      <formula1>$L$145:$L$151</formula1>
    </dataValidation>
    <dataValidation type="whole" allowBlank="1" showInputMessage="1" showErrorMessage="1" error="Please enter a number here" prompt="Enter No. of development strategies" sqref="D134 H134 L134 P134" xr:uid="{00000000-0002-0000-0A00-000001000000}">
      <formula1>0</formula1>
      <formula2>999999999</formula2>
    </dataValidation>
    <dataValidation type="whole" allowBlank="1" showInputMessage="1" showErrorMessage="1" error="Please enter a number" prompt="Enter No. of policy introduced or adjusted" sqref="D132 H132 L132 P132" xr:uid="{00000000-0002-0000-0A00-000002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3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4000000}">
      <formula1>0</formula1>
      <formula2>999999999999</formula2>
    </dataValidation>
    <dataValidation type="whole" allowBlank="1" showInputMessage="1" showErrorMessage="1" prompt="Enter number of assets" sqref="D118 P118 L118 H118" xr:uid="{00000000-0002-0000-0A00-000005000000}">
      <formula1>0</formula1>
      <formula2>9999999999999</formula2>
    </dataValidation>
    <dataValidation type="whole" allowBlank="1" showInputMessage="1" showErrorMessage="1" error="Please enter a number here" prompt="Please enter the No. of targeted households" sqref="H114 L116 P114 D116 H116 L112 L114 P116 D112 D114 P112 H112 D108 H108 L108 P108 D110 H110 L110 P110" xr:uid="{00000000-0002-0000-0A00-000006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0:M101 Q103:Q104 M94:M95 Q94:Q95 Q97:Q98 Q100:Q101 M103:M104" xr:uid="{00000000-0002-0000-0A00-000007000000}">
      <formula1>0</formula1>
    </dataValidation>
    <dataValidation type="whole" allowBlank="1" showInputMessage="1" showErrorMessage="1" error="Please enter a number here" prompt="Please enter a number" sqref="H83:H88 L83:L88 P83:P88 D83:D88" xr:uid="{00000000-0002-0000-0A00-000008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9000000}">
      <formula1>0</formula1>
      <formula2>9999999999</formula2>
    </dataValidation>
    <dataValidation type="decimal" allowBlank="1" showInputMessage="1" showErrorMessage="1" errorTitle="Invalid data" error="Please enter a number" prompt="Enter total number of staff trained" sqref="D57" xr:uid="{00000000-0002-0000-0A00-00000A000000}">
      <formula1>0</formula1>
      <formula2>9999999999</formula2>
    </dataValidation>
    <dataValidation type="decimal" allowBlank="1" showInputMessage="1" showErrorMessage="1" errorTitle="Invalid data" error="Please enter a number" sqref="Q54 M54 P57 L57 H57" xr:uid="{00000000-0002-0000-0A00-00000B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C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D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E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0F000000}">
      <formula1>$K$144:$K$158</formula1>
    </dataValidation>
    <dataValidation type="list" allowBlank="1" showInputMessage="1" showErrorMessage="1" prompt="Please select the alternate source" sqref="G116 O116 S116 K116 G112 G114 S112 K112 K114 S114 O112 O114" xr:uid="{00000000-0002-0000-0A00-000010000000}">
      <formula1>$K$144:$K$158</formula1>
    </dataValidation>
    <dataValidation type="list" allowBlank="1" showInputMessage="1" showErrorMessage="1" prompt="Select % increase in income level" sqref="F116 N116 R116 J116 F112 F114 R112 J112 J114 R114 N112 N114" xr:uid="{00000000-0002-0000-0A00-000011000000}">
      <formula1>$E$173:$E$181</formula1>
    </dataValidation>
    <dataValidation type="list" allowBlank="1" showInputMessage="1" showErrorMessage="1" prompt="Select targeted asset" sqref="Q79:Q81 M79:M81 I79:I81 E79:E81" xr:uid="{00000000-0002-0000-0A00-000012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3000000}">
      <formula1>$D$168:$D$171</formula1>
    </dataValidation>
    <dataValidation type="list" allowBlank="1" showInputMessage="1" showErrorMessage="1" prompt="Select status" sqref="O38 K38 G36 G30 G32 G34 G38 K30 K32 K34 K36 O30 O32 O34 O36 S30 S32 S34 S36 S38" xr:uid="{00000000-0002-0000-0A00-000014000000}">
      <formula1>$E$168:$E$170</formula1>
    </dataValidation>
    <dataValidation type="list" allowBlank="1" showInputMessage="1" showErrorMessage="1" sqref="E147:E148" xr:uid="{00000000-0002-0000-0A00-000015000000}">
      <formula1>$D$16:$D$18</formula1>
    </dataValidation>
    <dataValidation type="list" allowBlank="1" showInputMessage="1" showErrorMessage="1" prompt="Select effectiveness" sqref="G134 K134 O134 S134" xr:uid="{00000000-0002-0000-0A00-000016000000}">
      <formula1>$K$160:$K$164</formula1>
    </dataValidation>
    <dataValidation type="list" allowBlank="1" showInputMessage="1" showErrorMessage="1" prompt="Select a sector" sqref="F65:G65 J65:K65 N65:O65 R65:S65" xr:uid="{00000000-0002-0000-0A00-000017000000}">
      <formula1>$J$151:$J$159</formula1>
    </dataValidation>
    <dataValidation type="decimal" allowBlank="1" showInputMessage="1" showErrorMessage="1" errorTitle="Invalid data" error="Please enter a number between 0 and 9999999" prompt="Enter a number here" sqref="M27 E27 I27 Q27 E21:G21 I21:K21 Q21:S21 M21:O21" xr:uid="{00000000-0002-0000-0A00-000018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9000000}">
      <formula1>0</formula1>
      <formula2>100</formula2>
    </dataValidation>
    <dataValidation type="decimal" allowBlank="1" showInputMessage="1" showErrorMessage="1" errorTitle="Invalid data" error="Please enter a number between 0 and 100" prompt="Enter a percentage between 0 and 100" sqref="Q116 E67 H65:I65 L65:M65 M28 I28 P65:Q65 E28 E55 M114 I55 M55 E22:E23 I22:I23 Q28 M22:M23 Q22:Q23 I67 M67 Q67 Q57 M116 I116 Q112 Q114 E116 Q55 D65:E65 M57 E112 E114 I57 I112 I114 E57 M112 E108 Q108 M108 I108 E110 I110 M110 Q110" xr:uid="{00000000-0002-0000-0A00-00001A000000}">
      <formula1>0</formula1>
      <formula2>100</formula2>
    </dataValidation>
    <dataValidation type="list" allowBlank="1" showInputMessage="1" showErrorMessage="1" prompt="Select type of policy" sqref="S132" xr:uid="{00000000-0002-0000-0A00-00001B000000}">
      <formula1>policy</formula1>
    </dataValidation>
    <dataValidation type="list" allowBlank="1" showInputMessage="1" showErrorMessage="1" prompt="Select income source" sqref="Q120 Q124 Q126 Q122" xr:uid="{00000000-0002-0000-0A00-00001C000000}">
      <formula1>incomesource</formula1>
    </dataValidation>
    <dataValidation type="list" allowBlank="1" showInputMessage="1" showErrorMessage="1" prompt="Select the effectiveness of protection/rehabilitation" sqref="S103 S97 S100 S94" xr:uid="{00000000-0002-0000-0A00-00001D000000}">
      <formula1>effectiveness</formula1>
    </dataValidation>
    <dataValidation type="list" allowBlank="1" showInputMessage="1" showErrorMessage="1" prompt="Select programme/sector" sqref="F92 J92 N92 R92" xr:uid="{00000000-0002-0000-0A00-00001E000000}">
      <formula1>$J$151:$J$159</formula1>
    </dataValidation>
    <dataValidation type="list" allowBlank="1" showInputMessage="1" showErrorMessage="1" prompt="Select level of improvements" sqref="I92 M92 Q92" xr:uid="{00000000-0002-0000-0A00-00001F000000}">
      <formula1>effectiveness</formula1>
    </dataValidation>
    <dataValidation type="list" allowBlank="1" showInputMessage="1" showErrorMessage="1" prompt="Select changes in asset" sqref="J79:K81 N79:O81 R79:S81 F79:G81" xr:uid="{00000000-0002-0000-0A00-000020000000}">
      <formula1>$I$160:$I$164</formula1>
    </dataValidation>
    <dataValidation type="list" allowBlank="1" showInputMessage="1" showErrorMessage="1" prompt="Select response level" sqref="F74 J74 N74 R74" xr:uid="{00000000-0002-0000-0A00-000021000000}">
      <formula1>$H$160:$H$164</formula1>
    </dataValidation>
    <dataValidation type="list" allowBlank="1" showInputMessage="1" showErrorMessage="1" prompt="Select geographical scale" sqref="E74 I74 M74 Q74" xr:uid="{00000000-0002-0000-0A00-000022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3000000}">
      <formula1>$J$151:$J$159</formula1>
    </dataValidation>
    <dataValidation type="list" allowBlank="1" showInputMessage="1" showErrorMessage="1" prompt="Select level of awarness" sqref="F67:G67 J67:K67 N67:O67 R67:S67" xr:uid="{00000000-0002-0000-0A00-000024000000}">
      <formula1>$G$160:$G$164</formula1>
    </dataValidation>
    <dataValidation type="list" allowBlank="1" showInputMessage="1" showErrorMessage="1" prompt="Select scale" sqref="R32 R34 R36 R38 F30 F32 F34 F36 F38 J30 J32 J34 J36 J38 N38 N36 N34 N32 N30 R30" xr:uid="{00000000-0002-0000-0A00-000025000000}">
      <formula1>$D$156:$D$158</formula1>
    </dataValidation>
    <dataValidation type="list" allowBlank="1" showInputMessage="1" showErrorMessage="1" prompt="Select capacity level" sqref="G54 O54 K54 S54" xr:uid="{00000000-0002-0000-0A00-000026000000}">
      <formula1>$F$160:$F$163</formula1>
    </dataValidation>
    <dataValidation type="list" allowBlank="1" showInputMessage="1" showErrorMessage="1" prompt="Select sector" sqref="F54 N118 F118 N54 J54 G86:G88 R118 R54 H79:H81 K86:K88 L79:L81 O86:O88 P79:P81 S86:S88 J118 D79:D81" xr:uid="{00000000-0002-0000-0A00-000027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8000000}">
      <formula1>group</formula1>
    </dataValidation>
    <dataValidation type="list" allowBlank="1" showInputMessage="1" showErrorMessage="1" sqref="B68:B70" xr:uid="{00000000-0002-0000-0A00-000029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A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B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2C000000}">
      <formula1>$D$140:$D$147</formula1>
    </dataValidation>
    <dataValidation type="list" allowBlank="1" showInputMessage="1" showErrorMessage="1" sqref="I83:J88 M83:N88 Q83:R88 E83:F88" xr:uid="{00000000-0002-0000-0A00-00002D000000}">
      <formula1>type1</formula1>
    </dataValidation>
    <dataValidation type="list" allowBlank="1" showInputMessage="1" showErrorMessage="1" prompt="Select level of improvements" sqref="D92:E92 H92 L92 P92" xr:uid="{00000000-0002-0000-0A00-00002E000000}">
      <formula1>$K$160:$K$164</formula1>
    </dataValidation>
    <dataValidation type="list" allowBlank="1" showInputMessage="1" showErrorMessage="1" prompt="Select type" sqref="G92 K92 S92 O92" xr:uid="{00000000-0002-0000-0A00-00002F000000}">
      <formula1>$F$141:$F$145</formula1>
    </dataValidation>
    <dataValidation type="list" allowBlank="1" showInputMessage="1" showErrorMessage="1" prompt="Select adaptation strategy" sqref="G118 K118 O118 S118" xr:uid="{00000000-0002-0000-0A00-000030000000}">
      <formula1>$I$166:$I$182</formula1>
    </dataValidation>
    <dataValidation type="list" allowBlank="1" showInputMessage="1" showErrorMessage="1" prompt="Select integration level" sqref="D130:S130" xr:uid="{00000000-0002-0000-0A00-000031000000}">
      <formula1>$H$148:$H$152</formula1>
    </dataValidation>
    <dataValidation type="list" allowBlank="1" showInputMessage="1" showErrorMessage="1" prompt="Select state of enforcement" sqref="E134:F134 I134:J134 M134:N134 Q134:R134" xr:uid="{00000000-0002-0000-0A00-000032000000}">
      <formula1>$I$141:$I$145</formula1>
    </dataValidation>
    <dataValidation allowBlank="1" showInputMessage="1" showErrorMessage="1" prompt="Please enter your project ID" sqref="C12" xr:uid="{00000000-0002-0000-0A00-000033000000}"/>
    <dataValidation type="list" allowBlank="1" showInputMessage="1" showErrorMessage="1" error="Select from the drop-down list._x000a_" prompt="Select overall effectiveness" sqref="G27:G28 S27:S28 O27:O28 K27:K28" xr:uid="{00000000-0002-0000-0A00-000034000000}">
      <formula1>$K$160:$K$164</formula1>
    </dataValidation>
    <dataValidation allowBlank="1" showInputMessage="1" showErrorMessage="1" prompt="Please include number of institutions" sqref="P61 D61 H61 L61" xr:uid="{00000000-0002-0000-0A00-000035000000}"/>
    <dataValidation type="list" allowBlank="1" showInputMessage="1" showErrorMessage="1" prompt="Select scale" sqref="G61 K61 O61 S61" xr:uid="{00000000-0002-0000-0A00-000036000000}">
      <formula1>"4: High capacity, 3: Medium capacity, 2: Low capacity, 1: No capacity"</formula1>
    </dataValidation>
    <dataValidation type="list" allowBlank="1" showInputMessage="1" showErrorMessage="1" prompt="Select scale" sqref="E61 I61 M61 Q61" xr:uid="{00000000-0002-0000-0A00-000037000000}">
      <formula1>"National, Local"</formula1>
    </dataValidation>
    <dataValidation type="list" allowBlank="1" showInputMessage="1" showErrorMessage="1" prompt="Select sector" sqref="R61" xr:uid="{00000000-0002-0000-0A00-000038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39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3A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3B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3C000000}">
      <formula1>"Training manuals, handbooks, technical guidelines"</formula1>
    </dataValidation>
    <dataValidation type="list" allowBlank="1" showInputMessage="1" showErrorMessage="1" prompt="Select level of awarness" sqref="F69:G69 J69:K69 N69:O69 R69:S69" xr:uid="{00000000-0002-0000-0A00-00003D000000}">
      <formula1>"5: Fully aware, 4: Mostly aware, 3: Partially aware, 2: Partially not aware, 1: Aware of neither"</formula1>
    </dataValidation>
    <dataValidation type="list" allowBlank="1" showInputMessage="1" showErrorMessage="1" prompt="Select level of awarness" sqref="F71:G71" xr:uid="{00000000-0002-0000-0A00-00003E000000}">
      <formula1>"Regional, National, Sub-national, Local"</formula1>
    </dataValidation>
    <dataValidation type="list" allowBlank="1" showInputMessage="1" showErrorMessage="1" errorTitle="Invalid data" error="Please enter a number between 0 and 100" sqref="I71 M71 Q71" xr:uid="{00000000-0002-0000-0A00-00003F000000}">
      <formula1>"Training manuals, Handbooks, Technical guidelines"</formula1>
    </dataValidation>
    <dataValidation type="list" allowBlank="1" showInputMessage="1" showErrorMessage="1" sqref="J71:K71 R71:S71 N71:O71" xr:uid="{00000000-0002-0000-0A00-000040000000}">
      <formula1>"Regional, National, Sub-national, Local"</formula1>
    </dataValidation>
    <dataValidation type="list" allowBlank="1" showInputMessage="1" showErrorMessage="1" prompt="Select type" sqref="E334:F334 I334:J334 M334:N334 Q334:R334" xr:uid="{00000000-0002-0000-0A00-000041000000}">
      <formula1>"Innovative practice, Innovative product, Innovative technology "</formula1>
    </dataValidation>
    <dataValidation type="list" allowBlank="1" showInputMessage="1" showErrorMessage="1" prompt="Select status" sqref="J332 N332 F332 R332" xr:uid="{00000000-0002-0000-0A00-000042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3000000}">
      <formula1>"Innovation rolled out, Innovation accelerated, Innovation scaled-up, Innovation replicated"</formula1>
    </dataValidation>
    <dataValidation type="list" allowBlank="1" showInputMessage="1" showErrorMessage="1" prompt="Select integration level" sqref="P330 H330 L330" xr:uid="{00000000-0002-0000-0A00-000044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45000000}">
      <formula1>"Regional, National, Subnational, Community"</formula1>
    </dataValidation>
    <dataValidation type="list" allowBlank="1" showInputMessage="1" showErrorMessage="1" prompt="Select sector" sqref="Q332 E332 I332 M332" xr:uid="{00000000-0002-0000-0A00-000046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47000000}">
      <formula1>"5: Very effective, 4: Effective, 3: Moderately effective, 2: Partially effective, 1: Ineffective"</formula1>
    </dataValidation>
    <dataValidation type="list" allowBlank="1" showInputMessage="1" showErrorMessage="1" prompt="Select integration level" sqref="I330 M330 Q330" xr:uid="{00000000-0002-0000-0A00-000048000000}">
      <formula1>"Regional, National, Sub-national, Community"</formula1>
    </dataValidation>
    <dataValidation type="list" allowBlank="1" showInputMessage="1" showErrorMessage="1" sqref="J330:K330" xr:uid="{00000000-0002-0000-0A00-000049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4A000000}">
      <formula1>0</formula1>
      <formula2>999999999999</formula2>
    </dataValidation>
    <dataValidation type="list" allowBlank="1" showInputMessage="1" showErrorMessage="1" sqref="D330" xr:uid="{00000000-0002-0000-0A00-00004B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4C000000}">
      <formula1>0</formula1>
      <formula2>999999999999</formula2>
    </dataValidation>
    <dataValidation type="whole" allowBlank="1" showInputMessage="1" showErrorMessage="1" error="Please enter a number here" prompt="Enter number of key findings" sqref="D334 H334 L334 P334" xr:uid="{00000000-0002-0000-0A00-00004D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4E000000}">
      <formula1>"20% to 39%, 40% to 60%, 61% to 80%"</formula1>
    </dataValidation>
    <dataValidation type="list" allowBlank="1" showInputMessage="1" showErrorMessage="1" prompt="Select integration level" sqref="F330:G330" xr:uid="{00000000-0002-0000-0A00-00004F000000}">
      <formula1>"Innovation rolled out,Innovation accelerated, Innovation scaled-up, Innovation replicated"</formula1>
    </dataValidation>
    <dataValidation type="list" allowBlank="1" showInputMessage="1" showErrorMessage="1" error="Select from the drop-down list" prompt="Select from the drop-down list" sqref="C15" xr:uid="{00000000-0002-0000-0A00-000050000000}">
      <formula1>$B$162:$B$320</formula1>
    </dataValidation>
    <dataValidation type="list" allowBlank="1" showInputMessage="1" showErrorMessage="1" error="Select from the drop-down list" prompt="Select from the drop-down list" sqref="C16" xr:uid="{00000000-0002-0000-0A00-000051000000}">
      <formula1>$B$156:$B$159</formula1>
    </dataValidation>
    <dataValidation type="list" allowBlank="1" showInputMessage="1" showErrorMessage="1" error="Please select the from the drop-down list_x000a_" prompt="Please select from the drop-down list" sqref="C17" xr:uid="{00000000-0002-0000-0A00-000052000000}">
      <formula1>$J$147:$J$154</formula1>
    </dataValidation>
    <dataValidation type="list" allowBlank="1" showInputMessage="1" showErrorMessage="1" prompt="Select type" sqref="F57:G57 R57:S57 N57:O57 J57:K57 P59 L59 H59 D59" xr:uid="{00000000-0002-0000-0A00-000053000000}">
      <formula1>$D$147:$D$149</formula1>
    </dataValidation>
    <dataValidation type="list" allowBlank="1" showInputMessage="1" showErrorMessage="1" prompt="Select sector" sqref="R59 J59 N59 F59 P76:P78 L76:L78 H76:H78 D76:D78 S83:S85 O83:O85 K83:K85 G83:G85 Q132 E132 I132 M132" xr:uid="{00000000-0002-0000-0A00-000054000000}">
      <formula1>$J$146:$J$154</formula1>
    </dataValidation>
    <dataValidation type="list" allowBlank="1" showInputMessage="1" showErrorMessage="1" prompt="Select scale" sqref="Q59 M59 I59 E59 F132 R132 N132 J132" xr:uid="{00000000-0002-0000-0A00-000055000000}">
      <formula1>$D$151:$D$153</formula1>
    </dataValidation>
    <dataValidation type="list" allowBlank="1" showInputMessage="1" showErrorMessage="1" prompt="Select scale" sqref="G59 S59 K59 O59" xr:uid="{00000000-0002-0000-0A00-000056000000}">
      <formula1>$F$155:$F$158</formula1>
    </dataValidation>
    <dataValidation type="list" allowBlank="1" showInputMessage="1" showErrorMessage="1" prompt="Select changes in asset" sqref="F76:G78 R76:S78 N76:O78 J76:K78" xr:uid="{00000000-0002-0000-0A00-000057000000}">
      <formula1>$I$155:$I$159</formula1>
    </dataValidation>
    <dataValidation type="list" allowBlank="1" showInputMessage="1" showErrorMessage="1" prompt="Select targeted asset" sqref="E76:E78 I76:I78 M76:M78 Q76:Q78" xr:uid="{00000000-0002-0000-0A00-000058000000}">
      <formula1>$J$165:$J$166</formula1>
    </dataValidation>
    <dataValidation type="list" allowBlank="1" showInputMessage="1" showErrorMessage="1" error="Please select a level of effectiveness from the drop-down list" prompt="Select the level of effectiveness of protection/rehabilitation" sqref="G94:G95 R94:R95 R97:R98 R100:R101 R103:R104 O100:O101 G97:G98 O97:O98 O94:O95 K94:K95 K97:K98 K100:K101 K103:K104 G103:G104 G100:G101 O103:O104" xr:uid="{00000000-0002-0000-0A00-000059000000}">
      <formula1>$K$155:$K$159</formula1>
    </dataValidation>
    <dataValidation type="list" allowBlank="1" showInputMessage="1" showErrorMessage="1" prompt="Enter the unit and type of the natural asset of ecosystem restored" sqref="F94:F95 J97:J98 J100:J101 J103:J104 N94:N95 N97:N98 N100:N101 F103:F104 F100:F101 F97:F98 J94:J95 N103:N104" xr:uid="{00000000-0002-0000-0A00-00005A000000}">
      <formula1>$C$160:$C$163</formula1>
    </dataValidation>
    <dataValidation type="list" allowBlank="1" showInputMessage="1" showErrorMessage="1" prompt="Select type of natural assets protected or rehabilitated" sqref="D94:D95 D97:D98 D100:D101 D103:D104 H94:H95 H97:H98 H100:H101 H103:H104 L97:L98 P94:P95 L100:L101 P97:P98 P100:P101 P103:P104 L94:L95 L103:L104" xr:uid="{00000000-0002-0000-0A00-00005B000000}">
      <formula1>$C$166:$C$173</formula1>
    </dataValidation>
    <dataValidation type="list" allowBlank="1" showInputMessage="1" showErrorMessage="1" error="Please select improvement level from the drop-down list" prompt="Select improvement level" sqref="F108:G108 R108:S108 N108:O108 J108:K108" xr:uid="{00000000-0002-0000-0A00-00005C000000}">
      <formula1>$H$150:$H$154</formula1>
    </dataValidation>
    <dataValidation type="list" allowBlank="1" showInputMessage="1" showErrorMessage="1" prompt="Select % increase in income level" sqref="R110 N110 J110 F110" xr:uid="{00000000-0002-0000-0A00-00005D000000}">
      <formula1>$E$168:$E$176</formula1>
    </dataValidation>
    <dataValidation type="list" allowBlank="1" showInputMessage="1" showErrorMessage="1" prompt="Please select the alternate source" sqref="S110 O110 K110 G110" xr:uid="{00000000-0002-0000-0A00-00005E000000}">
      <formula1>$K$139:$K$153</formula1>
    </dataValidation>
    <dataValidation type="list" allowBlank="1" showInputMessage="1" showErrorMessage="1" prompt="Select type of policy" sqref="G132 K132 O132" xr:uid="{00000000-0002-0000-0A00-00005F000000}">
      <formula1>$H$164:$H$185</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65"/>
  <sheetViews>
    <sheetView topLeftCell="AA7" zoomScale="130" zoomScaleNormal="130" workbookViewId="0">
      <selection activeCell="AC12" sqref="AC12:AD12"/>
    </sheetView>
  </sheetViews>
  <sheetFormatPr defaultColWidth="8.54296875" defaultRowHeight="14" x14ac:dyDescent="0.3"/>
  <cols>
    <col min="1" max="1" width="1.453125" style="19" customWidth="1"/>
    <col min="2" max="2" width="1.453125" style="18" customWidth="1"/>
    <col min="3" max="3" width="10.453125" style="18" customWidth="1"/>
    <col min="4" max="4" width="21" style="18" customWidth="1"/>
    <col min="5" max="5" width="27.453125" style="19" customWidth="1"/>
    <col min="6" max="6" width="22.54296875" style="19" customWidth="1"/>
    <col min="7" max="7" width="13.453125" style="19" customWidth="1"/>
    <col min="8" max="8" width="1.90625" style="19" customWidth="1"/>
    <col min="9" max="9" width="11.08984375" style="19" customWidth="1"/>
    <col min="10" max="10" width="6.08984375" style="19" customWidth="1"/>
    <col min="11" max="12" width="18.08984375" style="19" customWidth="1"/>
    <col min="13" max="13" width="27.54296875" style="19" customWidth="1"/>
    <col min="14" max="14" width="18.54296875" style="19" customWidth="1"/>
    <col min="15" max="15" width="14.08984375" style="19" customWidth="1"/>
    <col min="16" max="16" width="1.90625" style="19" customWidth="1"/>
    <col min="17" max="17" width="10.08984375" style="19" customWidth="1"/>
    <col min="18" max="19" width="8.54296875" style="19"/>
    <col min="20" max="20" width="23" style="19" customWidth="1"/>
    <col min="21" max="21" width="28.08984375" style="19" customWidth="1"/>
    <col min="22" max="22" width="23.90625" style="19" customWidth="1"/>
    <col min="23" max="23" width="12.08984375" style="19" customWidth="1"/>
    <col min="24" max="24" width="2.08984375" style="19" customWidth="1"/>
    <col min="25" max="25" width="10.90625" style="19" customWidth="1"/>
    <col min="26" max="26" width="5.90625" style="19" customWidth="1"/>
    <col min="27" max="27" width="4.54296875" style="19" customWidth="1"/>
    <col min="28" max="28" width="24.90625" style="19" customWidth="1"/>
    <col min="29" max="29" width="26.453125" style="19" customWidth="1"/>
    <col min="30" max="30" width="30.453125" style="19" customWidth="1"/>
    <col min="31" max="31" width="13.453125" style="19" customWidth="1"/>
    <col min="32" max="32" width="2.54296875" style="19" customWidth="1"/>
    <col min="33" max="33" width="10.90625" style="19" customWidth="1"/>
    <col min="34" max="34" width="4.90625" style="19" customWidth="1"/>
    <col min="35" max="35" width="5" style="19" customWidth="1"/>
    <col min="36" max="36" width="23.08984375" style="19" customWidth="1"/>
    <col min="37" max="37" width="21" style="19" customWidth="1"/>
    <col min="38" max="38" width="32.08984375" style="19" customWidth="1"/>
    <col min="39" max="39" width="14.08984375" style="19" customWidth="1"/>
    <col min="40" max="40" width="2.90625" style="19" customWidth="1"/>
    <col min="41" max="16384" width="8.54296875" style="19"/>
  </cols>
  <sheetData>
    <row r="1" spans="2:40" ht="14.5" thickBot="1" x14ac:dyDescent="0.35"/>
    <row r="2" spans="2:40" ht="14.5" thickBot="1" x14ac:dyDescent="0.35">
      <c r="B2" s="57"/>
      <c r="C2" s="58"/>
      <c r="D2" s="58"/>
      <c r="E2" s="59"/>
      <c r="F2" s="59"/>
      <c r="G2" s="59"/>
      <c r="H2" s="60"/>
      <c r="J2" s="57"/>
      <c r="K2" s="58"/>
      <c r="L2" s="58"/>
      <c r="M2" s="59"/>
      <c r="N2" s="59"/>
      <c r="O2" s="59"/>
      <c r="P2" s="60"/>
      <c r="R2" s="57"/>
      <c r="S2" s="58"/>
      <c r="T2" s="58"/>
      <c r="U2" s="59"/>
      <c r="V2" s="59"/>
      <c r="W2" s="59"/>
      <c r="X2" s="60"/>
      <c r="Z2" s="57"/>
      <c r="AA2" s="58"/>
      <c r="AB2" s="58"/>
      <c r="AC2" s="59"/>
      <c r="AD2" s="59"/>
      <c r="AE2" s="59"/>
      <c r="AF2" s="60"/>
      <c r="AH2" s="57"/>
      <c r="AI2" s="58"/>
      <c r="AJ2" s="58"/>
      <c r="AK2" s="59"/>
      <c r="AL2" s="59"/>
      <c r="AM2" s="59"/>
      <c r="AN2" s="60"/>
    </row>
    <row r="3" spans="2:40" ht="20.399999999999999" customHeight="1" thickBot="1" x14ac:dyDescent="0.45">
      <c r="B3" s="61"/>
      <c r="C3" s="595" t="s">
        <v>862</v>
      </c>
      <c r="D3" s="596"/>
      <c r="E3" s="596"/>
      <c r="F3" s="596"/>
      <c r="G3" s="597"/>
      <c r="H3" s="62"/>
      <c r="J3" s="61"/>
      <c r="K3" s="595" t="s">
        <v>896</v>
      </c>
      <c r="L3" s="596"/>
      <c r="M3" s="596"/>
      <c r="N3" s="596"/>
      <c r="O3" s="597"/>
      <c r="P3" s="62"/>
      <c r="R3" s="61"/>
      <c r="S3" s="595" t="s">
        <v>1059</v>
      </c>
      <c r="T3" s="596"/>
      <c r="U3" s="596"/>
      <c r="V3" s="596"/>
      <c r="W3" s="597"/>
      <c r="X3" s="62"/>
      <c r="Z3" s="61"/>
      <c r="AA3" s="595" t="s">
        <v>1076</v>
      </c>
      <c r="AB3" s="596"/>
      <c r="AC3" s="596"/>
      <c r="AD3" s="596"/>
      <c r="AE3" s="597"/>
      <c r="AF3" s="62"/>
      <c r="AH3" s="61"/>
      <c r="AI3" s="595" t="s">
        <v>776</v>
      </c>
      <c r="AJ3" s="596"/>
      <c r="AK3" s="596"/>
      <c r="AL3" s="596"/>
      <c r="AM3" s="597"/>
      <c r="AN3" s="62"/>
    </row>
    <row r="4" spans="2:40" ht="14.4" customHeight="1" x14ac:dyDescent="0.3">
      <c r="B4" s="598"/>
      <c r="C4" s="599"/>
      <c r="D4" s="599"/>
      <c r="E4" s="599"/>
      <c r="F4" s="599"/>
      <c r="G4" s="64"/>
      <c r="H4" s="62"/>
      <c r="J4" s="600"/>
      <c r="K4" s="599"/>
      <c r="L4" s="599"/>
      <c r="M4" s="599"/>
      <c r="N4" s="599"/>
      <c r="O4" s="64"/>
      <c r="P4" s="62"/>
      <c r="R4" s="600"/>
      <c r="S4" s="599"/>
      <c r="T4" s="599"/>
      <c r="U4" s="599"/>
      <c r="V4" s="599"/>
      <c r="W4" s="64"/>
      <c r="X4" s="62"/>
      <c r="Z4" s="600"/>
      <c r="AA4" s="599"/>
      <c r="AB4" s="599"/>
      <c r="AC4" s="599"/>
      <c r="AD4" s="599"/>
      <c r="AE4" s="64"/>
      <c r="AF4" s="62"/>
      <c r="AH4" s="600"/>
      <c r="AI4" s="599"/>
      <c r="AJ4" s="599"/>
      <c r="AK4" s="599"/>
      <c r="AL4" s="599"/>
      <c r="AM4" s="64"/>
      <c r="AN4" s="62"/>
    </row>
    <row r="5" spans="2:40" x14ac:dyDescent="0.3">
      <c r="B5" s="63"/>
      <c r="C5" s="593"/>
      <c r="D5" s="593"/>
      <c r="E5" s="593"/>
      <c r="F5" s="593"/>
      <c r="G5" s="64"/>
      <c r="H5" s="62"/>
      <c r="J5" s="63"/>
      <c r="K5" s="593"/>
      <c r="L5" s="593"/>
      <c r="M5" s="593"/>
      <c r="N5" s="593"/>
      <c r="O5" s="64"/>
      <c r="P5" s="62"/>
      <c r="R5" s="63"/>
      <c r="S5" s="593"/>
      <c r="T5" s="593"/>
      <c r="U5" s="593"/>
      <c r="V5" s="593"/>
      <c r="W5" s="64"/>
      <c r="X5" s="62"/>
      <c r="Z5" s="63"/>
      <c r="AA5" s="593"/>
      <c r="AB5" s="593"/>
      <c r="AC5" s="593"/>
      <c r="AD5" s="593"/>
      <c r="AE5" s="64"/>
      <c r="AF5" s="62"/>
      <c r="AH5" s="63"/>
      <c r="AI5" s="593"/>
      <c r="AJ5" s="593"/>
      <c r="AK5" s="593"/>
      <c r="AL5" s="593"/>
      <c r="AM5" s="64"/>
      <c r="AN5" s="62"/>
    </row>
    <row r="6" spans="2:40" x14ac:dyDescent="0.3">
      <c r="B6" s="63"/>
      <c r="C6" s="38"/>
      <c r="D6" s="43"/>
      <c r="E6" s="39"/>
      <c r="F6" s="64"/>
      <c r="G6" s="64"/>
      <c r="H6" s="62"/>
      <c r="J6" s="63"/>
      <c r="K6" s="38"/>
      <c r="L6" s="43"/>
      <c r="M6" s="39"/>
      <c r="N6" s="64"/>
      <c r="O6" s="64"/>
      <c r="P6" s="62"/>
      <c r="R6" s="63"/>
      <c r="S6" s="38"/>
      <c r="T6" s="43"/>
      <c r="U6" s="39"/>
      <c r="V6" s="64"/>
      <c r="W6" s="64"/>
      <c r="X6" s="62"/>
      <c r="Z6" s="63"/>
      <c r="AA6" s="38"/>
      <c r="AB6" s="43"/>
      <c r="AC6" s="39"/>
      <c r="AD6" s="64"/>
      <c r="AE6" s="64"/>
      <c r="AF6" s="62"/>
      <c r="AH6" s="63"/>
      <c r="AI6" s="38"/>
      <c r="AJ6" s="43"/>
      <c r="AK6" s="39"/>
      <c r="AL6" s="64"/>
      <c r="AM6" s="64"/>
      <c r="AN6" s="62"/>
    </row>
    <row r="7" spans="2:40" ht="14.15" customHeight="1" thickBot="1" x14ac:dyDescent="0.35">
      <c r="B7" s="63"/>
      <c r="C7" s="594" t="s">
        <v>230</v>
      </c>
      <c r="D7" s="594"/>
      <c r="E7" s="40"/>
      <c r="F7" s="64"/>
      <c r="G7" s="64"/>
      <c r="H7" s="62"/>
      <c r="J7" s="63"/>
      <c r="K7" s="594" t="s">
        <v>230</v>
      </c>
      <c r="L7" s="594"/>
      <c r="M7" s="40"/>
      <c r="N7" s="64"/>
      <c r="O7" s="64"/>
      <c r="P7" s="62"/>
      <c r="R7" s="63"/>
      <c r="S7" s="594" t="s">
        <v>230</v>
      </c>
      <c r="T7" s="594"/>
      <c r="U7" s="40"/>
      <c r="V7" s="64"/>
      <c r="W7" s="64"/>
      <c r="X7" s="62"/>
      <c r="Z7" s="63"/>
      <c r="AA7" s="594" t="s">
        <v>230</v>
      </c>
      <c r="AB7" s="594"/>
      <c r="AC7" s="40"/>
      <c r="AD7" s="64"/>
      <c r="AE7" s="64"/>
      <c r="AF7" s="62"/>
      <c r="AH7" s="63"/>
      <c r="AI7" s="594" t="s">
        <v>230</v>
      </c>
      <c r="AJ7" s="594"/>
      <c r="AK7" s="40"/>
      <c r="AL7" s="64"/>
      <c r="AM7" s="64"/>
      <c r="AN7" s="62"/>
    </row>
    <row r="8" spans="2:40" ht="27.75" customHeight="1" thickBot="1" x14ac:dyDescent="0.35">
      <c r="B8" s="63"/>
      <c r="C8" s="601" t="s">
        <v>238</v>
      </c>
      <c r="D8" s="601"/>
      <c r="E8" s="601"/>
      <c r="F8" s="601"/>
      <c r="G8" s="64"/>
      <c r="H8" s="62"/>
      <c r="I8" s="398"/>
      <c r="J8" s="63"/>
      <c r="K8" s="601" t="s">
        <v>238</v>
      </c>
      <c r="L8" s="601"/>
      <c r="M8" s="601"/>
      <c r="N8" s="601"/>
      <c r="O8" s="64"/>
      <c r="P8" s="62"/>
      <c r="Q8" s="394"/>
      <c r="R8" s="63"/>
      <c r="S8" s="601" t="s">
        <v>238</v>
      </c>
      <c r="T8" s="601"/>
      <c r="U8" s="601"/>
      <c r="V8" s="601"/>
      <c r="W8" s="64"/>
      <c r="X8" s="62"/>
      <c r="Y8" s="394"/>
      <c r="Z8" s="63"/>
      <c r="AA8" s="601" t="s">
        <v>238</v>
      </c>
      <c r="AB8" s="601"/>
      <c r="AC8" s="601"/>
      <c r="AD8" s="601"/>
      <c r="AE8" s="64"/>
      <c r="AF8" s="62"/>
      <c r="AG8" s="403"/>
      <c r="AH8" s="63"/>
      <c r="AI8" s="601" t="s">
        <v>238</v>
      </c>
      <c r="AJ8" s="601"/>
      <c r="AK8" s="601"/>
      <c r="AL8" s="601"/>
      <c r="AM8" s="64"/>
      <c r="AN8" s="62"/>
    </row>
    <row r="9" spans="2:40" ht="50.15" customHeight="1" thickBot="1" x14ac:dyDescent="0.35">
      <c r="B9" s="63"/>
      <c r="C9" s="602" t="s">
        <v>864</v>
      </c>
      <c r="D9" s="602"/>
      <c r="E9" s="603">
        <v>663138</v>
      </c>
      <c r="F9" s="604"/>
      <c r="G9" s="64"/>
      <c r="H9" s="62"/>
      <c r="J9" s="63"/>
      <c r="K9" s="602" t="s">
        <v>897</v>
      </c>
      <c r="L9" s="602"/>
      <c r="M9" s="603">
        <v>663138</v>
      </c>
      <c r="N9" s="604"/>
      <c r="O9" s="64"/>
      <c r="P9" s="62"/>
      <c r="R9" s="63"/>
      <c r="S9" s="602" t="s">
        <v>1058</v>
      </c>
      <c r="T9" s="602"/>
      <c r="U9" s="603">
        <v>2133111</v>
      </c>
      <c r="V9" s="604"/>
      <c r="W9" s="64"/>
      <c r="X9" s="62"/>
      <c r="Z9" s="63"/>
      <c r="AA9" s="602" t="s">
        <v>1075</v>
      </c>
      <c r="AB9" s="602"/>
      <c r="AC9" s="603">
        <v>3783359.4199999995</v>
      </c>
      <c r="AD9" s="604"/>
      <c r="AE9" s="64"/>
      <c r="AF9" s="62"/>
      <c r="AH9" s="63"/>
      <c r="AI9" s="602" t="s">
        <v>655</v>
      </c>
      <c r="AJ9" s="602"/>
      <c r="AK9" s="610"/>
      <c r="AL9" s="611"/>
      <c r="AM9" s="64"/>
      <c r="AN9" s="62"/>
    </row>
    <row r="10" spans="2:40" ht="100.4" customHeight="1" thickBot="1" x14ac:dyDescent="0.35">
      <c r="B10" s="63"/>
      <c r="C10" s="594" t="s">
        <v>231</v>
      </c>
      <c r="D10" s="594"/>
      <c r="E10" s="608" t="s">
        <v>863</v>
      </c>
      <c r="F10" s="609"/>
      <c r="G10" s="64"/>
      <c r="H10" s="62"/>
      <c r="J10" s="63"/>
      <c r="K10" s="594" t="s">
        <v>231</v>
      </c>
      <c r="L10" s="594"/>
      <c r="M10" s="608" t="s">
        <v>898</v>
      </c>
      <c r="N10" s="609"/>
      <c r="O10" s="64"/>
      <c r="P10" s="62"/>
      <c r="R10" s="63"/>
      <c r="S10" s="594" t="s">
        <v>231</v>
      </c>
      <c r="T10" s="594"/>
      <c r="U10" s="608" t="s">
        <v>1060</v>
      </c>
      <c r="V10" s="609"/>
      <c r="W10" s="64"/>
      <c r="X10" s="62"/>
      <c r="Z10" s="63"/>
      <c r="AA10" s="594" t="s">
        <v>231</v>
      </c>
      <c r="AB10" s="594"/>
      <c r="AC10" s="608" t="s">
        <v>1133</v>
      </c>
      <c r="AD10" s="609"/>
      <c r="AE10" s="64"/>
      <c r="AF10" s="62"/>
      <c r="AH10" s="63"/>
      <c r="AI10" s="594" t="s">
        <v>231</v>
      </c>
      <c r="AJ10" s="594"/>
      <c r="AK10" s="627"/>
      <c r="AL10" s="628"/>
      <c r="AM10" s="64"/>
      <c r="AN10" s="62"/>
    </row>
    <row r="11" spans="2:40" ht="14.5" thickBot="1" x14ac:dyDescent="0.35">
      <c r="B11" s="63"/>
      <c r="C11" s="43"/>
      <c r="D11" s="43"/>
      <c r="E11" s="64"/>
      <c r="F11" s="64"/>
      <c r="G11" s="64"/>
      <c r="H11" s="62"/>
      <c r="J11" s="63"/>
      <c r="K11" s="43"/>
      <c r="L11" s="43"/>
      <c r="M11" s="64"/>
      <c r="N11" s="64"/>
      <c r="O11" s="64"/>
      <c r="P11" s="62"/>
      <c r="R11" s="63"/>
      <c r="S11" s="43"/>
      <c r="T11" s="43"/>
      <c r="U11" s="64"/>
      <c r="V11" s="64"/>
      <c r="W11" s="64"/>
      <c r="X11" s="62"/>
      <c r="Z11" s="63"/>
      <c r="AA11" s="43"/>
      <c r="AB11" s="43"/>
      <c r="AC11" s="64"/>
      <c r="AD11" s="64"/>
      <c r="AE11" s="64"/>
      <c r="AF11" s="62"/>
      <c r="AH11" s="63"/>
      <c r="AI11" s="43"/>
      <c r="AJ11" s="43"/>
      <c r="AK11" s="64"/>
      <c r="AL11" s="64"/>
      <c r="AM11" s="64"/>
      <c r="AN11" s="62"/>
    </row>
    <row r="12" spans="2:40" ht="18.75" customHeight="1" thickBot="1" x14ac:dyDescent="0.35">
      <c r="B12" s="63"/>
      <c r="C12" s="594" t="s">
        <v>294</v>
      </c>
      <c r="D12" s="594"/>
      <c r="E12" s="610">
        <v>663138</v>
      </c>
      <c r="F12" s="611"/>
      <c r="G12" s="64"/>
      <c r="H12" s="62"/>
      <c r="J12" s="63"/>
      <c r="K12" s="594" t="s">
        <v>294</v>
      </c>
      <c r="L12" s="594"/>
      <c r="M12" s="612">
        <v>3577.78</v>
      </c>
      <c r="N12" s="613"/>
      <c r="O12" s="64"/>
      <c r="P12" s="62"/>
      <c r="R12" s="63"/>
      <c r="S12" s="594" t="s">
        <v>294</v>
      </c>
      <c r="T12" s="594"/>
      <c r="U12" s="606">
        <v>3577.78</v>
      </c>
      <c r="V12" s="607"/>
      <c r="W12" s="64"/>
      <c r="X12" s="62"/>
      <c r="Z12" s="63"/>
      <c r="AA12" s="594" t="s">
        <v>294</v>
      </c>
      <c r="AB12" s="594"/>
      <c r="AC12" s="615">
        <v>3577.78</v>
      </c>
      <c r="AD12" s="616"/>
      <c r="AE12" s="64"/>
      <c r="AF12" s="62"/>
      <c r="AH12" s="63"/>
      <c r="AI12" s="594" t="s">
        <v>294</v>
      </c>
      <c r="AJ12" s="594"/>
      <c r="AK12" s="610"/>
      <c r="AL12" s="611"/>
      <c r="AM12" s="64"/>
      <c r="AN12" s="62"/>
    </row>
    <row r="13" spans="2:40" ht="15" customHeight="1" x14ac:dyDescent="0.3">
      <c r="B13" s="63"/>
      <c r="C13" s="605" t="s">
        <v>293</v>
      </c>
      <c r="D13" s="605"/>
      <c r="E13" s="605"/>
      <c r="F13" s="605"/>
      <c r="G13" s="64"/>
      <c r="H13" s="62"/>
      <c r="J13" s="63"/>
      <c r="K13" s="605" t="s">
        <v>293</v>
      </c>
      <c r="L13" s="605"/>
      <c r="M13" s="605"/>
      <c r="N13" s="605"/>
      <c r="O13" s="64"/>
      <c r="P13" s="62"/>
      <c r="R13" s="63"/>
      <c r="S13" s="605" t="s">
        <v>293</v>
      </c>
      <c r="T13" s="605"/>
      <c r="U13" s="605"/>
      <c r="V13" s="605"/>
      <c r="W13" s="64"/>
      <c r="X13" s="62"/>
      <c r="Z13" s="63"/>
      <c r="AA13" s="605" t="s">
        <v>293</v>
      </c>
      <c r="AB13" s="605"/>
      <c r="AC13" s="605"/>
      <c r="AD13" s="605"/>
      <c r="AE13" s="64"/>
      <c r="AF13" s="62"/>
      <c r="AH13" s="63"/>
      <c r="AI13" s="605" t="s">
        <v>293</v>
      </c>
      <c r="AJ13" s="605"/>
      <c r="AK13" s="605"/>
      <c r="AL13" s="605"/>
      <c r="AM13" s="64"/>
      <c r="AN13" s="62"/>
    </row>
    <row r="14" spans="2:40" ht="15" customHeight="1" x14ac:dyDescent="0.3">
      <c r="B14" s="63"/>
      <c r="C14" s="389"/>
      <c r="D14" s="389"/>
      <c r="E14" s="389"/>
      <c r="F14" s="389"/>
      <c r="G14" s="64"/>
      <c r="H14" s="62"/>
      <c r="J14" s="63"/>
      <c r="K14" s="389"/>
      <c r="L14" s="389"/>
      <c r="M14" s="389"/>
      <c r="N14" s="389"/>
      <c r="O14" s="64"/>
      <c r="P14" s="62"/>
      <c r="R14" s="63"/>
      <c r="S14" s="389"/>
      <c r="T14" s="389"/>
      <c r="U14" s="389"/>
      <c r="V14" s="389"/>
      <c r="W14" s="64"/>
      <c r="X14" s="62"/>
      <c r="Z14" s="63"/>
      <c r="AA14" s="397"/>
      <c r="AB14" s="397"/>
      <c r="AC14" s="397"/>
      <c r="AD14" s="397"/>
      <c r="AE14" s="64"/>
      <c r="AF14" s="62"/>
      <c r="AH14" s="63"/>
      <c r="AI14" s="397"/>
      <c r="AJ14" s="397"/>
      <c r="AK14" s="397"/>
      <c r="AL14" s="397"/>
      <c r="AM14" s="64"/>
      <c r="AN14" s="62"/>
    </row>
    <row r="15" spans="2:40" ht="14.4" customHeight="1" thickBot="1" x14ac:dyDescent="0.35">
      <c r="B15" s="63"/>
      <c r="C15" s="594" t="s">
        <v>214</v>
      </c>
      <c r="D15" s="594"/>
      <c r="E15" s="64"/>
      <c r="F15" s="64"/>
      <c r="G15" s="64"/>
      <c r="H15" s="62"/>
      <c r="I15" s="20"/>
      <c r="J15" s="63"/>
      <c r="K15" s="594" t="s">
        <v>214</v>
      </c>
      <c r="L15" s="594"/>
      <c r="M15" s="64"/>
      <c r="N15" s="64"/>
      <c r="O15" s="64"/>
      <c r="P15" s="62"/>
      <c r="R15" s="63"/>
      <c r="S15" s="594" t="s">
        <v>214</v>
      </c>
      <c r="T15" s="594"/>
      <c r="U15" s="64"/>
      <c r="V15" s="64"/>
      <c r="W15" s="64"/>
      <c r="X15" s="62"/>
      <c r="Z15" s="63"/>
      <c r="AA15" s="594" t="s">
        <v>214</v>
      </c>
      <c r="AB15" s="594"/>
      <c r="AC15" s="64"/>
      <c r="AD15" s="64"/>
      <c r="AE15" s="64"/>
      <c r="AF15" s="62"/>
      <c r="AH15" s="63"/>
      <c r="AI15" s="594" t="s">
        <v>214</v>
      </c>
      <c r="AJ15" s="594"/>
      <c r="AK15" s="64"/>
      <c r="AL15" s="64"/>
      <c r="AM15" s="64"/>
      <c r="AN15" s="62"/>
    </row>
    <row r="16" spans="2:40" ht="50.15" customHeight="1" thickBot="1" x14ac:dyDescent="0.35">
      <c r="B16" s="63"/>
      <c r="C16" s="594" t="s">
        <v>270</v>
      </c>
      <c r="D16" s="594"/>
      <c r="E16" s="150" t="s">
        <v>215</v>
      </c>
      <c r="F16" s="151" t="s">
        <v>216</v>
      </c>
      <c r="G16" s="64"/>
      <c r="H16" s="62"/>
      <c r="I16" s="20"/>
      <c r="J16" s="63"/>
      <c r="K16" s="594" t="s">
        <v>270</v>
      </c>
      <c r="L16" s="594"/>
      <c r="M16" s="150" t="s">
        <v>215</v>
      </c>
      <c r="N16" s="151" t="s">
        <v>216</v>
      </c>
      <c r="O16" s="64"/>
      <c r="P16" s="62"/>
      <c r="R16" s="63"/>
      <c r="S16" s="594" t="s">
        <v>270</v>
      </c>
      <c r="T16" s="594"/>
      <c r="U16" s="489" t="s">
        <v>215</v>
      </c>
      <c r="V16" s="152" t="s">
        <v>216</v>
      </c>
      <c r="W16" s="64"/>
      <c r="X16" s="62"/>
      <c r="Z16" s="63"/>
      <c r="AA16" s="594" t="s">
        <v>270</v>
      </c>
      <c r="AB16" s="594"/>
      <c r="AC16" s="489" t="s">
        <v>215</v>
      </c>
      <c r="AD16" s="510" t="s">
        <v>216</v>
      </c>
      <c r="AE16" s="64"/>
      <c r="AF16" s="62"/>
      <c r="AH16" s="63"/>
      <c r="AI16" s="594" t="s">
        <v>270</v>
      </c>
      <c r="AJ16" s="594"/>
      <c r="AK16" s="150" t="s">
        <v>215</v>
      </c>
      <c r="AL16" s="151" t="s">
        <v>216</v>
      </c>
      <c r="AM16" s="64"/>
      <c r="AN16" s="62"/>
    </row>
    <row r="17" spans="2:40" ht="70" x14ac:dyDescent="0.3">
      <c r="B17" s="63"/>
      <c r="C17" s="43"/>
      <c r="D17" s="43"/>
      <c r="E17" s="28" t="s">
        <v>865</v>
      </c>
      <c r="F17" s="444" t="s">
        <v>866</v>
      </c>
      <c r="G17" s="64"/>
      <c r="H17" s="62"/>
      <c r="I17" s="20"/>
      <c r="J17" s="63"/>
      <c r="K17" s="43"/>
      <c r="L17" s="43"/>
      <c r="M17" s="539" t="s">
        <v>865</v>
      </c>
      <c r="N17" s="458">
        <v>5806.4</v>
      </c>
      <c r="O17" s="64"/>
      <c r="P17" s="62"/>
      <c r="R17" s="63"/>
      <c r="S17" s="43"/>
      <c r="T17" s="43"/>
      <c r="U17" s="563" t="s">
        <v>865</v>
      </c>
      <c r="V17" s="495">
        <v>68881.296486486477</v>
      </c>
      <c r="W17" s="64"/>
      <c r="X17" s="62"/>
      <c r="Z17" s="63"/>
      <c r="AA17" s="43"/>
      <c r="AB17" s="43"/>
      <c r="AC17" s="563" t="s">
        <v>865</v>
      </c>
      <c r="AD17" s="567">
        <v>71394.334201316087</v>
      </c>
      <c r="AE17" s="64"/>
      <c r="AF17" s="62"/>
      <c r="AH17" s="63"/>
      <c r="AI17" s="43"/>
      <c r="AJ17" s="43"/>
      <c r="AK17" s="28"/>
      <c r="AL17" s="29"/>
      <c r="AM17" s="64"/>
      <c r="AN17" s="62"/>
    </row>
    <row r="18" spans="2:40" ht="70" x14ac:dyDescent="0.3">
      <c r="B18" s="63"/>
      <c r="C18" s="43"/>
      <c r="D18" s="43"/>
      <c r="E18" s="22" t="s">
        <v>867</v>
      </c>
      <c r="F18" s="445" t="s">
        <v>866</v>
      </c>
      <c r="G18" s="64"/>
      <c r="H18" s="62"/>
      <c r="I18" s="20"/>
      <c r="J18" s="63"/>
      <c r="K18" s="43"/>
      <c r="L18" s="43"/>
      <c r="M18" s="541" t="s">
        <v>867</v>
      </c>
      <c r="N18" s="459">
        <v>16776.86</v>
      </c>
      <c r="O18" s="64"/>
      <c r="P18" s="62"/>
      <c r="R18" s="63"/>
      <c r="S18" s="43"/>
      <c r="T18" s="43"/>
      <c r="U18" s="564" t="s">
        <v>867</v>
      </c>
      <c r="V18" s="496">
        <v>32603.783783783783</v>
      </c>
      <c r="W18" s="64"/>
      <c r="X18" s="62"/>
      <c r="Z18" s="63"/>
      <c r="AA18" s="43"/>
      <c r="AB18" s="43"/>
      <c r="AC18" s="564" t="s">
        <v>867</v>
      </c>
      <c r="AD18" s="567">
        <v>112155.94338137074</v>
      </c>
      <c r="AE18" s="64"/>
      <c r="AF18" s="62"/>
      <c r="AH18" s="63"/>
      <c r="AI18" s="43"/>
      <c r="AJ18" s="43"/>
      <c r="AK18" s="22"/>
      <c r="AL18" s="23"/>
      <c r="AM18" s="64"/>
      <c r="AN18" s="62"/>
    </row>
    <row r="19" spans="2:40" ht="84" x14ac:dyDescent="0.3">
      <c r="B19" s="63"/>
      <c r="C19" s="43"/>
      <c r="D19" s="43"/>
      <c r="E19" s="22" t="s">
        <v>868</v>
      </c>
      <c r="F19" s="445">
        <v>47122.26</v>
      </c>
      <c r="G19" s="64"/>
      <c r="H19" s="62"/>
      <c r="I19" s="20"/>
      <c r="J19" s="63"/>
      <c r="K19" s="43"/>
      <c r="L19" s="43"/>
      <c r="M19" s="544" t="s">
        <v>868</v>
      </c>
      <c r="N19" s="537">
        <v>59529.32</v>
      </c>
      <c r="O19" s="64"/>
      <c r="P19" s="62"/>
      <c r="R19" s="63"/>
      <c r="S19" s="43"/>
      <c r="T19" s="43"/>
      <c r="U19" s="565" t="s">
        <v>868</v>
      </c>
      <c r="V19" s="496">
        <v>124143.81081081081</v>
      </c>
      <c r="W19" s="64"/>
      <c r="X19" s="62"/>
      <c r="Z19" s="63"/>
      <c r="AA19" s="43"/>
      <c r="AB19" s="43"/>
      <c r="AC19" s="565" t="s">
        <v>868</v>
      </c>
      <c r="AD19" s="567">
        <v>206736.6028249482</v>
      </c>
      <c r="AE19" s="64"/>
      <c r="AF19" s="62"/>
      <c r="AH19" s="63"/>
      <c r="AI19" s="43"/>
      <c r="AJ19" s="43"/>
      <c r="AK19" s="22"/>
      <c r="AL19" s="23"/>
      <c r="AM19" s="64"/>
      <c r="AN19" s="62"/>
    </row>
    <row r="20" spans="2:40" ht="42" x14ac:dyDescent="0.3">
      <c r="B20" s="63"/>
      <c r="C20" s="43"/>
      <c r="D20" s="43"/>
      <c r="E20" s="22" t="s">
        <v>869</v>
      </c>
      <c r="F20" s="445">
        <f>21388.78+3595.3</f>
        <v>24984.079999999998</v>
      </c>
      <c r="G20" s="64"/>
      <c r="H20" s="62"/>
      <c r="I20" s="20"/>
      <c r="J20" s="63"/>
      <c r="K20" s="43"/>
      <c r="L20" s="43"/>
      <c r="M20" s="541" t="s">
        <v>869</v>
      </c>
      <c r="N20" s="459">
        <v>7956</v>
      </c>
      <c r="O20" s="64"/>
      <c r="P20" s="62"/>
      <c r="R20" s="63"/>
      <c r="S20" s="43"/>
      <c r="T20" s="43"/>
      <c r="U20" s="564" t="s">
        <v>869</v>
      </c>
      <c r="V20" s="496">
        <v>28368.945945945947</v>
      </c>
      <c r="W20" s="64"/>
      <c r="X20" s="62"/>
      <c r="Z20" s="63"/>
      <c r="AA20" s="43"/>
      <c r="AB20" s="43"/>
      <c r="AC20" s="564" t="s">
        <v>869</v>
      </c>
      <c r="AD20" s="567">
        <v>34283.829290152193</v>
      </c>
      <c r="AE20" s="64"/>
      <c r="AF20" s="62"/>
      <c r="AH20" s="63"/>
      <c r="AI20" s="43"/>
      <c r="AJ20" s="43"/>
      <c r="AK20" s="22"/>
      <c r="AL20" s="23"/>
      <c r="AM20" s="64"/>
      <c r="AN20" s="62"/>
    </row>
    <row r="21" spans="2:40" ht="70" x14ac:dyDescent="0.3">
      <c r="B21" s="63"/>
      <c r="C21" s="43"/>
      <c r="D21" s="43"/>
      <c r="E21" s="22" t="s">
        <v>870</v>
      </c>
      <c r="F21" s="445" t="s">
        <v>866</v>
      </c>
      <c r="G21" s="64"/>
      <c r="H21" s="62"/>
      <c r="I21" s="20"/>
      <c r="J21" s="63"/>
      <c r="K21" s="43"/>
      <c r="L21" s="43"/>
      <c r="M21" s="542" t="s">
        <v>870</v>
      </c>
      <c r="N21" s="459">
        <v>0</v>
      </c>
      <c r="O21" s="64"/>
      <c r="P21" s="62"/>
      <c r="R21" s="63"/>
      <c r="S21" s="43"/>
      <c r="T21" s="43"/>
      <c r="U21" s="564" t="s">
        <v>870</v>
      </c>
      <c r="V21" s="496">
        <v>14459.72972972973</v>
      </c>
      <c r="W21" s="64"/>
      <c r="X21" s="62"/>
      <c r="Z21" s="63"/>
      <c r="AA21" s="43"/>
      <c r="AB21" s="43"/>
      <c r="AC21" s="568" t="s">
        <v>870</v>
      </c>
      <c r="AD21" s="567">
        <v>460921.12</v>
      </c>
      <c r="AE21" s="64"/>
      <c r="AF21" s="62"/>
      <c r="AH21" s="63"/>
      <c r="AI21" s="43"/>
      <c r="AJ21" s="43"/>
      <c r="AK21" s="22"/>
      <c r="AL21" s="23"/>
      <c r="AM21" s="64"/>
      <c r="AN21" s="62"/>
    </row>
    <row r="22" spans="2:40" ht="56" x14ac:dyDescent="0.3">
      <c r="B22" s="63"/>
      <c r="C22" s="43"/>
      <c r="D22" s="43"/>
      <c r="E22" s="22" t="s">
        <v>871</v>
      </c>
      <c r="F22" s="445" t="s">
        <v>866</v>
      </c>
      <c r="G22" s="64"/>
      <c r="H22" s="62"/>
      <c r="I22" s="20"/>
      <c r="J22" s="63"/>
      <c r="K22" s="43"/>
      <c r="L22" s="43"/>
      <c r="M22" s="541" t="s">
        <v>871</v>
      </c>
      <c r="N22" s="537">
        <v>0</v>
      </c>
      <c r="O22" s="64"/>
      <c r="P22" s="62"/>
      <c r="R22" s="63"/>
      <c r="S22" s="43"/>
      <c r="T22" s="43"/>
      <c r="U22" s="564" t="s">
        <v>871</v>
      </c>
      <c r="V22" s="496">
        <v>39923.251081081078</v>
      </c>
      <c r="W22" s="64"/>
      <c r="X22" s="62"/>
      <c r="Z22" s="63"/>
      <c r="AA22" s="43"/>
      <c r="AB22" s="43"/>
      <c r="AC22" s="564" t="s">
        <v>871</v>
      </c>
      <c r="AD22" s="567">
        <v>145933.25015559298</v>
      </c>
      <c r="AE22" s="64"/>
      <c r="AF22" s="62"/>
      <c r="AH22" s="63"/>
      <c r="AI22" s="43"/>
      <c r="AJ22" s="43"/>
      <c r="AK22" s="22"/>
      <c r="AL22" s="23"/>
      <c r="AM22" s="64"/>
      <c r="AN22" s="62"/>
    </row>
    <row r="23" spans="2:40" ht="42" x14ac:dyDescent="0.3">
      <c r="B23" s="63"/>
      <c r="C23" s="43"/>
      <c r="D23" s="43"/>
      <c r="E23" s="22" t="s">
        <v>872</v>
      </c>
      <c r="F23" s="445" t="s">
        <v>866</v>
      </c>
      <c r="G23" s="64"/>
      <c r="H23" s="62"/>
      <c r="I23" s="20"/>
      <c r="J23" s="63"/>
      <c r="K23" s="43"/>
      <c r="L23" s="43"/>
      <c r="M23" s="540" t="s">
        <v>872</v>
      </c>
      <c r="N23" s="537">
        <v>0</v>
      </c>
      <c r="O23" s="64"/>
      <c r="P23" s="62"/>
      <c r="R23" s="63"/>
      <c r="S23" s="43"/>
      <c r="T23" s="43"/>
      <c r="U23" s="564" t="s">
        <v>872</v>
      </c>
      <c r="V23" s="496">
        <v>179609.50378378379</v>
      </c>
      <c r="W23" s="64"/>
      <c r="X23" s="62"/>
      <c r="Z23" s="63"/>
      <c r="AA23" s="43"/>
      <c r="AB23" s="43"/>
      <c r="AC23" s="564" t="s">
        <v>872</v>
      </c>
      <c r="AD23" s="567">
        <v>662786.44429300295</v>
      </c>
      <c r="AE23" s="64"/>
      <c r="AF23" s="62"/>
      <c r="AH23" s="63"/>
      <c r="AI23" s="43"/>
      <c r="AJ23" s="43"/>
      <c r="AK23" s="22"/>
      <c r="AL23" s="23"/>
      <c r="AM23" s="64"/>
      <c r="AN23" s="62"/>
    </row>
    <row r="24" spans="2:40" ht="56" x14ac:dyDescent="0.3">
      <c r="B24" s="63"/>
      <c r="C24" s="43"/>
      <c r="D24" s="43"/>
      <c r="E24" s="22" t="s">
        <v>873</v>
      </c>
      <c r="F24" s="445" t="s">
        <v>874</v>
      </c>
      <c r="G24" s="64"/>
      <c r="H24" s="62"/>
      <c r="I24" s="20"/>
      <c r="J24" s="63"/>
      <c r="K24" s="43"/>
      <c r="L24" s="43"/>
      <c r="M24" s="540" t="s">
        <v>873</v>
      </c>
      <c r="N24" s="459">
        <v>0</v>
      </c>
      <c r="O24" s="64"/>
      <c r="P24" s="62"/>
      <c r="R24" s="63"/>
      <c r="S24" s="43"/>
      <c r="T24" s="43"/>
      <c r="U24" s="564" t="s">
        <v>873</v>
      </c>
      <c r="V24" s="496">
        <v>186236.98567567565</v>
      </c>
      <c r="W24" s="64"/>
      <c r="X24" s="62"/>
      <c r="Z24" s="63"/>
      <c r="AA24" s="43"/>
      <c r="AB24" s="43"/>
      <c r="AC24" s="564" t="s">
        <v>873</v>
      </c>
      <c r="AD24" s="567">
        <v>567702.92089387914</v>
      </c>
      <c r="AE24" s="64"/>
      <c r="AF24" s="62"/>
      <c r="AH24" s="63"/>
      <c r="AI24" s="43"/>
      <c r="AJ24" s="43"/>
      <c r="AK24" s="22"/>
      <c r="AL24" s="23"/>
      <c r="AM24" s="64"/>
      <c r="AN24" s="62"/>
    </row>
    <row r="25" spans="2:40" ht="56" x14ac:dyDescent="0.3">
      <c r="B25" s="63"/>
      <c r="C25" s="43"/>
      <c r="D25" s="43"/>
      <c r="E25" s="22" t="s">
        <v>875</v>
      </c>
      <c r="F25" s="445">
        <v>0</v>
      </c>
      <c r="G25" s="64"/>
      <c r="H25" s="62"/>
      <c r="I25" s="20"/>
      <c r="J25" s="63"/>
      <c r="K25" s="43"/>
      <c r="L25" s="43"/>
      <c r="M25" s="543" t="s">
        <v>875</v>
      </c>
      <c r="N25" s="459">
        <v>0</v>
      </c>
      <c r="O25" s="64"/>
      <c r="P25" s="62"/>
      <c r="R25" s="63"/>
      <c r="S25" s="43"/>
      <c r="T25" s="43"/>
      <c r="U25" s="564" t="s">
        <v>875</v>
      </c>
      <c r="V25" s="496">
        <v>93712.341621621614</v>
      </c>
      <c r="W25" s="64"/>
      <c r="X25" s="62"/>
      <c r="Z25" s="63"/>
      <c r="AA25" s="43"/>
      <c r="AB25" s="43"/>
      <c r="AC25" s="564" t="s">
        <v>875</v>
      </c>
      <c r="AD25" s="567">
        <v>378537.21082871186</v>
      </c>
      <c r="AE25" s="64"/>
      <c r="AF25" s="62"/>
      <c r="AH25" s="63"/>
      <c r="AI25" s="43"/>
      <c r="AJ25" s="43"/>
      <c r="AK25" s="22"/>
      <c r="AL25" s="23"/>
      <c r="AM25" s="64"/>
      <c r="AN25" s="62"/>
    </row>
    <row r="26" spans="2:40" ht="56.5" thickBot="1" x14ac:dyDescent="0.35">
      <c r="B26" s="63"/>
      <c r="C26" s="43"/>
      <c r="D26" s="43"/>
      <c r="E26" s="22" t="s">
        <v>876</v>
      </c>
      <c r="F26" s="445">
        <v>0</v>
      </c>
      <c r="G26" s="64"/>
      <c r="H26" s="62"/>
      <c r="I26" s="20"/>
      <c r="J26" s="63"/>
      <c r="K26" s="43"/>
      <c r="L26" s="43"/>
      <c r="M26" s="538" t="s">
        <v>876</v>
      </c>
      <c r="N26" s="537">
        <v>0</v>
      </c>
      <c r="O26" s="64"/>
      <c r="P26" s="62"/>
      <c r="R26" s="63"/>
      <c r="S26" s="43"/>
      <c r="T26" s="43"/>
      <c r="U26" s="564" t="s">
        <v>876</v>
      </c>
      <c r="V26" s="496">
        <v>8185.4324324324334</v>
      </c>
      <c r="W26" s="64"/>
      <c r="X26" s="62"/>
      <c r="Z26" s="63"/>
      <c r="AA26" s="43"/>
      <c r="AB26" s="43"/>
      <c r="AC26" s="564" t="s">
        <v>876</v>
      </c>
      <c r="AD26" s="567">
        <v>34323.861759842897</v>
      </c>
      <c r="AE26" s="64"/>
      <c r="AF26" s="62"/>
      <c r="AH26" s="63"/>
      <c r="AI26" s="43"/>
      <c r="AJ26" s="43"/>
      <c r="AK26" s="22"/>
      <c r="AL26" s="23"/>
      <c r="AM26" s="64"/>
      <c r="AN26" s="62"/>
    </row>
    <row r="27" spans="2:40" ht="70.5" thickBot="1" x14ac:dyDescent="0.35">
      <c r="B27" s="63"/>
      <c r="C27" s="43"/>
      <c r="D27" s="43"/>
      <c r="E27" s="22" t="s">
        <v>877</v>
      </c>
      <c r="F27" s="445">
        <v>0</v>
      </c>
      <c r="G27" s="64"/>
      <c r="H27" s="62"/>
      <c r="I27" s="20"/>
      <c r="J27" s="63"/>
      <c r="K27" s="43"/>
      <c r="L27" s="43"/>
      <c r="M27" s="539" t="s">
        <v>877</v>
      </c>
      <c r="N27" s="459">
        <v>0</v>
      </c>
      <c r="O27" s="64"/>
      <c r="P27" s="62"/>
      <c r="R27" s="63"/>
      <c r="S27" s="43"/>
      <c r="T27" s="43"/>
      <c r="U27" s="564" t="s">
        <v>877</v>
      </c>
      <c r="V27" s="496">
        <v>0</v>
      </c>
      <c r="W27" s="64"/>
      <c r="X27" s="62"/>
      <c r="Z27" s="63"/>
      <c r="AA27" s="43"/>
      <c r="AB27" s="43"/>
      <c r="AC27" s="564" t="s">
        <v>877</v>
      </c>
      <c r="AD27" s="567">
        <v>1559.6342924318287</v>
      </c>
      <c r="AE27" s="64"/>
      <c r="AF27" s="62"/>
      <c r="AH27" s="63"/>
      <c r="AI27" s="43"/>
      <c r="AJ27" s="43"/>
      <c r="AK27" s="142"/>
      <c r="AL27" s="147"/>
      <c r="AM27" s="64"/>
      <c r="AN27" s="62"/>
    </row>
    <row r="28" spans="2:40" ht="112.5" thickBot="1" x14ac:dyDescent="0.35">
      <c r="B28" s="63"/>
      <c r="C28" s="43"/>
      <c r="D28" s="43"/>
      <c r="E28" s="22" t="s">
        <v>878</v>
      </c>
      <c r="F28" s="445">
        <v>5233.32</v>
      </c>
      <c r="G28" s="64"/>
      <c r="H28" s="62"/>
      <c r="I28" s="528"/>
      <c r="J28" s="43"/>
      <c r="K28" s="43"/>
      <c r="L28" s="43"/>
      <c r="M28" s="543" t="s">
        <v>893</v>
      </c>
      <c r="N28" s="459">
        <v>24122.65</v>
      </c>
      <c r="O28" s="64"/>
      <c r="P28" s="62"/>
      <c r="R28" s="63"/>
      <c r="S28" s="43"/>
      <c r="T28" s="43"/>
      <c r="U28" s="564" t="s">
        <v>893</v>
      </c>
      <c r="V28" s="496">
        <v>156861.40540540538</v>
      </c>
      <c r="W28" s="64"/>
      <c r="X28" s="62"/>
      <c r="Z28" s="63"/>
      <c r="AA28" s="43"/>
      <c r="AB28" s="43"/>
      <c r="AC28" s="564" t="s">
        <v>893</v>
      </c>
      <c r="AD28" s="567">
        <v>202079.60251158665</v>
      </c>
      <c r="AE28" s="64"/>
      <c r="AF28" s="62"/>
      <c r="AH28" s="63"/>
      <c r="AI28" s="43"/>
      <c r="AJ28" s="43"/>
      <c r="AK28" s="149" t="s">
        <v>264</v>
      </c>
      <c r="AL28" s="148">
        <f>SUM(AL17:AL27)</f>
        <v>0</v>
      </c>
      <c r="AM28" s="64"/>
      <c r="AN28" s="62"/>
    </row>
    <row r="29" spans="2:40" ht="112" x14ac:dyDescent="0.3">
      <c r="B29" s="63"/>
      <c r="C29" s="43"/>
      <c r="D29" s="43"/>
      <c r="E29" s="22" t="s">
        <v>879</v>
      </c>
      <c r="F29" s="445">
        <v>0</v>
      </c>
      <c r="G29" s="64"/>
      <c r="H29" s="62"/>
      <c r="I29" s="528"/>
      <c r="J29" s="43"/>
      <c r="K29" s="43"/>
      <c r="L29" s="43"/>
      <c r="M29" s="541" t="s">
        <v>879</v>
      </c>
      <c r="N29" s="545">
        <v>4980.18</v>
      </c>
      <c r="O29" s="43"/>
      <c r="P29" s="62"/>
      <c r="R29" s="63"/>
      <c r="S29" s="43"/>
      <c r="T29" s="43"/>
      <c r="U29" s="564" t="s">
        <v>879</v>
      </c>
      <c r="V29" s="496">
        <v>5880.54054054054</v>
      </c>
      <c r="W29" s="64"/>
      <c r="X29" s="62"/>
      <c r="Z29" s="63"/>
      <c r="AA29" s="43"/>
      <c r="AB29" s="43"/>
      <c r="AC29" s="564" t="s">
        <v>879</v>
      </c>
      <c r="AD29" s="567">
        <v>250165.74455623011</v>
      </c>
      <c r="AE29" s="64"/>
      <c r="AF29" s="62"/>
      <c r="AH29" s="63"/>
      <c r="AI29" s="43"/>
      <c r="AJ29" s="43"/>
      <c r="AK29" s="64"/>
      <c r="AL29" s="64"/>
      <c r="AM29" s="64"/>
      <c r="AN29" s="62"/>
    </row>
    <row r="30" spans="2:40" ht="69" customHeight="1" thickBot="1" x14ac:dyDescent="0.35">
      <c r="B30" s="63"/>
      <c r="C30" s="43"/>
      <c r="D30" s="43"/>
      <c r="E30" s="22" t="s">
        <v>880</v>
      </c>
      <c r="F30" s="445">
        <v>0</v>
      </c>
      <c r="G30" s="64"/>
      <c r="H30" s="62"/>
      <c r="I30" s="528"/>
      <c r="J30" s="43"/>
      <c r="K30" s="43"/>
      <c r="L30" s="43"/>
      <c r="M30" s="547" t="s">
        <v>880</v>
      </c>
      <c r="N30" s="459"/>
      <c r="O30" s="43"/>
      <c r="P30" s="62"/>
      <c r="R30" s="63"/>
      <c r="S30" s="43"/>
      <c r="T30" s="43"/>
      <c r="U30" s="564" t="s">
        <v>880</v>
      </c>
      <c r="V30" s="496">
        <v>6524</v>
      </c>
      <c r="W30" s="64"/>
      <c r="X30" s="62"/>
      <c r="Z30" s="63"/>
      <c r="AA30" s="43"/>
      <c r="AB30" s="43"/>
      <c r="AC30" s="564" t="s">
        <v>880</v>
      </c>
      <c r="AD30" s="567">
        <v>30689.16124396184</v>
      </c>
      <c r="AE30" s="64"/>
      <c r="AF30" s="62"/>
      <c r="AH30" s="63"/>
      <c r="AI30" s="594" t="s">
        <v>268</v>
      </c>
      <c r="AJ30" s="594"/>
      <c r="AK30" s="64"/>
      <c r="AL30" s="64"/>
      <c r="AM30" s="64"/>
      <c r="AN30" s="62"/>
    </row>
    <row r="31" spans="2:40" ht="56.5" thickBot="1" x14ac:dyDescent="0.35">
      <c r="B31" s="63"/>
      <c r="C31" s="43"/>
      <c r="D31" s="43"/>
      <c r="E31" s="22" t="s">
        <v>881</v>
      </c>
      <c r="F31" s="445">
        <v>14953.36</v>
      </c>
      <c r="G31" s="64"/>
      <c r="H31" s="62"/>
      <c r="I31" s="525"/>
      <c r="J31" s="43"/>
      <c r="K31" s="43"/>
      <c r="L31" s="43"/>
      <c r="M31" s="542" t="s">
        <v>881</v>
      </c>
      <c r="N31" s="459">
        <v>41942.61</v>
      </c>
      <c r="O31" s="43"/>
      <c r="P31" s="62"/>
      <c r="R31" s="63"/>
      <c r="S31" s="43"/>
      <c r="T31" s="43"/>
      <c r="U31" s="564" t="s">
        <v>881</v>
      </c>
      <c r="V31" s="496">
        <v>55144</v>
      </c>
      <c r="W31" s="64"/>
      <c r="X31" s="62"/>
      <c r="Z31" s="63"/>
      <c r="AA31" s="43"/>
      <c r="AB31" s="43"/>
      <c r="AC31" s="564" t="s">
        <v>881</v>
      </c>
      <c r="AD31" s="567">
        <v>55566.705290042832</v>
      </c>
      <c r="AE31" s="64"/>
      <c r="AF31" s="62"/>
      <c r="AG31" s="567"/>
      <c r="AH31" s="63"/>
      <c r="AI31" s="594" t="s">
        <v>271</v>
      </c>
      <c r="AJ31" s="594"/>
      <c r="AK31" s="396" t="s">
        <v>215</v>
      </c>
      <c r="AL31" s="152" t="s">
        <v>217</v>
      </c>
      <c r="AM31" s="92" t="s">
        <v>239</v>
      </c>
      <c r="AN31" s="62"/>
    </row>
    <row r="32" spans="2:40" ht="28" x14ac:dyDescent="0.3">
      <c r="B32" s="63"/>
      <c r="C32" s="43"/>
      <c r="D32" s="43"/>
      <c r="E32" s="22" t="s">
        <v>882</v>
      </c>
      <c r="F32" s="445">
        <v>0</v>
      </c>
      <c r="G32" s="64"/>
      <c r="H32" s="62"/>
      <c r="I32" s="525"/>
      <c r="J32" s="43"/>
      <c r="K32" s="43"/>
      <c r="L32" s="43"/>
      <c r="M32" s="543" t="s">
        <v>882</v>
      </c>
      <c r="N32" s="459">
        <v>4361.59</v>
      </c>
      <c r="O32" s="43"/>
      <c r="P32" s="62"/>
      <c r="R32" s="63"/>
      <c r="S32" s="43"/>
      <c r="T32" s="43"/>
      <c r="U32" s="564" t="s">
        <v>882</v>
      </c>
      <c r="V32" s="496">
        <v>22481.220270270267</v>
      </c>
      <c r="W32" s="64"/>
      <c r="X32" s="62"/>
      <c r="Z32" s="63"/>
      <c r="AA32" s="43"/>
      <c r="AB32" s="43"/>
      <c r="AC32" s="564" t="s">
        <v>1130</v>
      </c>
      <c r="AD32" s="567">
        <f>SUM(AD17:AD31)</f>
        <v>3214836.3655230696</v>
      </c>
      <c r="AE32" s="64"/>
      <c r="AF32" s="62"/>
      <c r="AH32" s="63"/>
      <c r="AI32" s="43"/>
      <c r="AJ32" s="43"/>
      <c r="AK32" s="21"/>
      <c r="AL32" s="101"/>
      <c r="AM32" s="128"/>
      <c r="AN32" s="62"/>
    </row>
    <row r="33" spans="2:40" ht="14.5" thickBot="1" x14ac:dyDescent="0.35">
      <c r="B33" s="63"/>
      <c r="C33" s="43"/>
      <c r="D33" s="43"/>
      <c r="E33" s="142" t="s">
        <v>883</v>
      </c>
      <c r="F33" s="446">
        <f>3161.95+1094.29</f>
        <v>4256.24</v>
      </c>
      <c r="G33" s="64"/>
      <c r="H33" s="62"/>
      <c r="I33" s="525"/>
      <c r="J33" s="43"/>
      <c r="K33" s="43"/>
      <c r="L33" s="43"/>
      <c r="M33" s="546" t="s">
        <v>895</v>
      </c>
      <c r="N33" s="545">
        <v>227330.37</v>
      </c>
      <c r="O33" s="43"/>
      <c r="P33" s="62"/>
      <c r="R33" s="63"/>
      <c r="S33" s="43"/>
      <c r="T33" s="43"/>
      <c r="U33" s="566" t="s">
        <v>895</v>
      </c>
      <c r="V33" s="497">
        <v>396700.68054054055</v>
      </c>
      <c r="W33" s="64"/>
      <c r="X33" s="62"/>
      <c r="Z33" s="63"/>
      <c r="AA33" s="43"/>
      <c r="AB33" s="43"/>
      <c r="AC33" s="566" t="s">
        <v>1132</v>
      </c>
      <c r="AD33" s="567">
        <f>499439.315290572+22792.73</f>
        <v>522232.04529057199</v>
      </c>
      <c r="AE33" s="64"/>
      <c r="AF33" s="62"/>
      <c r="AH33" s="63"/>
      <c r="AI33" s="43"/>
      <c r="AJ33" s="43"/>
      <c r="AK33" s="22"/>
      <c r="AL33" s="102"/>
      <c r="AM33" s="129"/>
      <c r="AN33" s="62"/>
    </row>
    <row r="34" spans="2:40" ht="14.5" thickBot="1" x14ac:dyDescent="0.35">
      <c r="B34" s="63"/>
      <c r="C34" s="43"/>
      <c r="D34" s="43"/>
      <c r="E34" s="149" t="s">
        <v>264</v>
      </c>
      <c r="F34" s="447">
        <f>SUM(F17:F33)</f>
        <v>96549.260000000009</v>
      </c>
      <c r="G34" s="64"/>
      <c r="H34" s="62"/>
      <c r="I34" s="525"/>
      <c r="J34" s="43"/>
      <c r="K34" s="43"/>
      <c r="L34" s="43"/>
      <c r="M34" s="149" t="s">
        <v>264</v>
      </c>
      <c r="N34" s="461">
        <f>SUM(N17:N33)</f>
        <v>392805.98</v>
      </c>
      <c r="O34" s="43"/>
      <c r="P34" s="62"/>
      <c r="R34" s="63"/>
      <c r="S34" s="43"/>
      <c r="T34" s="43"/>
      <c r="U34" s="498" t="s">
        <v>264</v>
      </c>
      <c r="V34" s="499">
        <f>SUM(V17:V33)</f>
        <v>1419716.928108108</v>
      </c>
      <c r="W34" s="64"/>
      <c r="X34" s="62"/>
      <c r="Z34" s="63"/>
      <c r="AA34" s="43"/>
      <c r="AB34" s="43"/>
      <c r="AC34" s="574" t="s">
        <v>264</v>
      </c>
      <c r="AD34" s="575">
        <f>SUM(AD32:AD33)</f>
        <v>3737068.4108136417</v>
      </c>
      <c r="AE34" s="64"/>
      <c r="AF34" s="62"/>
      <c r="AH34" s="63"/>
      <c r="AI34" s="43"/>
      <c r="AJ34" s="43"/>
      <c r="AK34" s="22"/>
      <c r="AL34" s="102"/>
      <c r="AM34" s="129"/>
      <c r="AN34" s="62"/>
    </row>
    <row r="35" spans="2:40" ht="14.5" thickBot="1" x14ac:dyDescent="0.35">
      <c r="B35" s="63"/>
      <c r="C35" s="43"/>
      <c r="D35" s="43"/>
      <c r="E35" s="448" t="s">
        <v>884</v>
      </c>
      <c r="F35" s="447">
        <v>59185.25</v>
      </c>
      <c r="G35" s="64"/>
      <c r="H35" s="62"/>
      <c r="I35" s="525"/>
      <c r="J35" s="43"/>
      <c r="K35" s="43"/>
      <c r="L35" s="43"/>
      <c r="M35" s="536" t="s">
        <v>884</v>
      </c>
      <c r="N35" s="461">
        <v>113538</v>
      </c>
      <c r="O35" s="43"/>
      <c r="P35" s="62"/>
      <c r="R35" s="63"/>
      <c r="S35" s="43"/>
      <c r="T35" s="43"/>
      <c r="U35" s="500" t="s">
        <v>884</v>
      </c>
      <c r="V35" s="501">
        <v>353252.31184949301</v>
      </c>
      <c r="W35" s="64"/>
      <c r="X35" s="62"/>
      <c r="Z35" s="63"/>
      <c r="AA35" s="625"/>
      <c r="AB35" s="626"/>
      <c r="AC35" s="576" t="s">
        <v>1131</v>
      </c>
      <c r="AD35" s="577">
        <v>420214.87</v>
      </c>
      <c r="AE35" s="64"/>
      <c r="AF35" s="62"/>
      <c r="AH35" s="63"/>
      <c r="AI35" s="43"/>
      <c r="AJ35" s="43"/>
      <c r="AK35" s="22"/>
      <c r="AL35" s="102"/>
      <c r="AM35" s="129"/>
      <c r="AN35" s="62"/>
    </row>
    <row r="36" spans="2:40" ht="15" customHeight="1" thickBot="1" x14ac:dyDescent="0.35">
      <c r="B36" s="63"/>
      <c r="C36" s="594" t="s">
        <v>268</v>
      </c>
      <c r="D36" s="594"/>
      <c r="E36" s="511"/>
      <c r="F36" s="43"/>
      <c r="G36" s="43"/>
      <c r="H36" s="62"/>
      <c r="I36" s="525"/>
      <c r="J36" s="43"/>
      <c r="K36" s="594" t="s">
        <v>268</v>
      </c>
      <c r="L36" s="594"/>
      <c r="M36" s="43"/>
      <c r="N36" s="43"/>
      <c r="O36" s="43"/>
      <c r="P36" s="62"/>
      <c r="R36" s="63"/>
      <c r="S36" s="594" t="s">
        <v>268</v>
      </c>
      <c r="T36" s="594"/>
      <c r="U36" s="64"/>
      <c r="V36" s="64"/>
      <c r="W36" s="64"/>
      <c r="X36" s="62"/>
      <c r="Z36" s="63"/>
      <c r="AA36" s="594" t="s">
        <v>268</v>
      </c>
      <c r="AB36" s="594"/>
      <c r="AC36" s="511"/>
      <c r="AD36" s="64"/>
      <c r="AE36" s="64"/>
      <c r="AF36" s="62"/>
      <c r="AH36" s="63"/>
      <c r="AI36" s="43"/>
      <c r="AJ36" s="43"/>
      <c r="AK36" s="22"/>
      <c r="AL36" s="102"/>
      <c r="AM36" s="129"/>
      <c r="AN36" s="62"/>
    </row>
    <row r="37" spans="2:40" ht="43.5" customHeight="1" thickBot="1" x14ac:dyDescent="0.35">
      <c r="B37" s="63"/>
      <c r="C37" s="594" t="s">
        <v>271</v>
      </c>
      <c r="D37" s="594"/>
      <c r="E37" s="388" t="s">
        <v>215</v>
      </c>
      <c r="F37" s="152" t="s">
        <v>217</v>
      </c>
      <c r="G37" s="92" t="s">
        <v>239</v>
      </c>
      <c r="H37" s="62"/>
      <c r="I37" s="525"/>
      <c r="J37" s="43"/>
      <c r="K37" s="594" t="s">
        <v>271</v>
      </c>
      <c r="L37" s="594"/>
      <c r="M37" s="512" t="s">
        <v>215</v>
      </c>
      <c r="N37" s="512" t="s">
        <v>217</v>
      </c>
      <c r="O37" s="512" t="s">
        <v>239</v>
      </c>
      <c r="P37" s="527"/>
      <c r="R37" s="63"/>
      <c r="S37" s="594" t="s">
        <v>271</v>
      </c>
      <c r="T37" s="594"/>
      <c r="U37" s="388" t="s">
        <v>215</v>
      </c>
      <c r="V37" s="152" t="s">
        <v>217</v>
      </c>
      <c r="W37" s="92" t="s">
        <v>239</v>
      </c>
      <c r="X37" s="62"/>
      <c r="Z37" s="63"/>
      <c r="AA37" s="594" t="s">
        <v>271</v>
      </c>
      <c r="AB37" s="594"/>
      <c r="AC37" s="396" t="s">
        <v>215</v>
      </c>
      <c r="AD37" s="152" t="s">
        <v>217</v>
      </c>
      <c r="AE37" s="92" t="s">
        <v>239</v>
      </c>
      <c r="AF37" s="62"/>
      <c r="AH37" s="63"/>
      <c r="AI37" s="43"/>
      <c r="AJ37" s="43"/>
      <c r="AK37" s="22"/>
      <c r="AL37" s="102"/>
      <c r="AM37" s="129"/>
      <c r="AN37" s="62"/>
    </row>
    <row r="38" spans="2:40" ht="70.5" thickBot="1" x14ac:dyDescent="0.35">
      <c r="B38" s="63"/>
      <c r="C38" s="594"/>
      <c r="D38" s="594"/>
      <c r="E38" s="21" t="s">
        <v>865</v>
      </c>
      <c r="F38" s="449">
        <v>130500</v>
      </c>
      <c r="G38" s="128" t="s">
        <v>885</v>
      </c>
      <c r="H38" s="62"/>
      <c r="J38" s="63"/>
      <c r="K38" s="594"/>
      <c r="L38" s="594"/>
      <c r="M38" s="457" t="s">
        <v>865</v>
      </c>
      <c r="N38" s="513">
        <v>124693.6</v>
      </c>
      <c r="O38" s="514" t="s">
        <v>1069</v>
      </c>
      <c r="P38" s="526"/>
      <c r="R38" s="63"/>
      <c r="S38" s="43"/>
      <c r="T38" s="43"/>
      <c r="U38" s="457" t="s">
        <v>865</v>
      </c>
      <c r="V38" s="502">
        <v>49513</v>
      </c>
      <c r="W38" s="503" t="s">
        <v>1061</v>
      </c>
      <c r="X38" s="62"/>
      <c r="Z38" s="63"/>
      <c r="AA38" s="594"/>
      <c r="AB38" s="594"/>
      <c r="AC38" s="457" t="s">
        <v>865</v>
      </c>
      <c r="AD38" s="502">
        <v>59105.665798683913</v>
      </c>
      <c r="AE38" s="503" t="s">
        <v>1095</v>
      </c>
      <c r="AF38" s="62"/>
      <c r="AH38" s="63"/>
      <c r="AI38" s="43"/>
      <c r="AJ38" s="43"/>
      <c r="AK38" s="22"/>
      <c r="AL38" s="102"/>
      <c r="AM38" s="129"/>
      <c r="AN38" s="62"/>
    </row>
    <row r="39" spans="2:40" ht="75.900000000000006" customHeight="1" thickBot="1" x14ac:dyDescent="0.35">
      <c r="B39" s="63"/>
      <c r="C39" s="594"/>
      <c r="D39" s="594"/>
      <c r="E39" s="22" t="s">
        <v>867</v>
      </c>
      <c r="F39" s="450">
        <v>168000</v>
      </c>
      <c r="G39" s="129" t="s">
        <v>886</v>
      </c>
      <c r="H39" s="62"/>
      <c r="J39" s="63"/>
      <c r="K39" s="594"/>
      <c r="L39" s="594"/>
      <c r="M39" s="457" t="s">
        <v>867</v>
      </c>
      <c r="N39" s="513">
        <v>151223.14000000001</v>
      </c>
      <c r="O39" s="514" t="s">
        <v>1069</v>
      </c>
      <c r="P39" s="526"/>
      <c r="R39" s="63"/>
      <c r="S39" s="43"/>
      <c r="T39" s="43"/>
      <c r="U39" s="457" t="s">
        <v>867</v>
      </c>
      <c r="V39" s="502">
        <v>134921</v>
      </c>
      <c r="W39" s="503" t="s">
        <v>1061</v>
      </c>
      <c r="X39" s="62"/>
      <c r="Z39" s="63"/>
      <c r="AA39" s="43"/>
      <c r="AB39" s="43"/>
      <c r="AC39" s="457" t="s">
        <v>867</v>
      </c>
      <c r="AD39" s="502">
        <v>55844.056618629256</v>
      </c>
      <c r="AE39" s="503" t="s">
        <v>1095</v>
      </c>
      <c r="AF39" s="62"/>
      <c r="AH39" s="63"/>
      <c r="AI39" s="43"/>
      <c r="AJ39" s="43"/>
      <c r="AK39" s="22"/>
      <c r="AL39" s="102"/>
      <c r="AM39" s="129"/>
      <c r="AN39" s="62"/>
    </row>
    <row r="40" spans="2:40" ht="84.5" thickBot="1" x14ac:dyDescent="0.35">
      <c r="B40" s="63"/>
      <c r="C40" s="594"/>
      <c r="D40" s="594"/>
      <c r="E40" s="22" t="s">
        <v>868</v>
      </c>
      <c r="F40" s="450">
        <v>40000</v>
      </c>
      <c r="G40" s="129" t="s">
        <v>887</v>
      </c>
      <c r="H40" s="62"/>
      <c r="J40" s="63"/>
      <c r="K40" s="594"/>
      <c r="L40" s="614"/>
      <c r="M40" s="460" t="s">
        <v>868</v>
      </c>
      <c r="N40" s="515">
        <v>80000</v>
      </c>
      <c r="O40" s="514" t="s">
        <v>1069</v>
      </c>
      <c r="P40" s="526"/>
      <c r="R40" s="63"/>
      <c r="S40" s="43"/>
      <c r="T40" s="43"/>
      <c r="U40" s="460" t="s">
        <v>868</v>
      </c>
      <c r="V40" s="502">
        <v>99384</v>
      </c>
      <c r="W40" s="504" t="s">
        <v>1062</v>
      </c>
      <c r="X40" s="62"/>
      <c r="Z40" s="63"/>
      <c r="AA40" s="43"/>
      <c r="AB40" s="43"/>
      <c r="AC40" s="460" t="s">
        <v>868</v>
      </c>
      <c r="AD40" s="502">
        <v>9263.3971750517812</v>
      </c>
      <c r="AE40" s="503" t="s">
        <v>1171</v>
      </c>
      <c r="AF40" s="62"/>
      <c r="AH40" s="63"/>
      <c r="AI40" s="43"/>
      <c r="AJ40" s="43"/>
      <c r="AK40" s="22"/>
      <c r="AL40" s="102"/>
      <c r="AM40" s="129"/>
      <c r="AN40" s="62"/>
    </row>
    <row r="41" spans="2:40" ht="42.5" thickBot="1" x14ac:dyDescent="0.35">
      <c r="B41" s="63"/>
      <c r="C41" s="594"/>
      <c r="D41" s="614"/>
      <c r="E41" s="22" t="s">
        <v>869</v>
      </c>
      <c r="F41" s="450">
        <v>7500</v>
      </c>
      <c r="G41" s="129" t="s">
        <v>888</v>
      </c>
      <c r="H41" s="62"/>
      <c r="J41" s="63"/>
      <c r="K41" s="43"/>
      <c r="L41" s="43"/>
      <c r="M41" s="457" t="s">
        <v>869</v>
      </c>
      <c r="N41" s="513">
        <v>0</v>
      </c>
      <c r="O41" s="514" t="s">
        <v>1070</v>
      </c>
      <c r="P41" s="526"/>
      <c r="R41" s="63"/>
      <c r="S41" s="43"/>
      <c r="T41" s="43"/>
      <c r="U41" s="457" t="s">
        <v>869</v>
      </c>
      <c r="V41" s="502">
        <v>9275</v>
      </c>
      <c r="W41" s="503" t="s">
        <v>1061</v>
      </c>
      <c r="X41" s="62"/>
      <c r="Z41" s="63"/>
      <c r="AA41" s="43"/>
      <c r="AB41" s="43"/>
      <c r="AC41" s="457" t="s">
        <v>869</v>
      </c>
      <c r="AD41" s="502">
        <v>3216.1707098478037</v>
      </c>
      <c r="AE41" s="503" t="s">
        <v>1172</v>
      </c>
      <c r="AF41" s="62"/>
      <c r="AH41" s="63"/>
      <c r="AI41" s="43"/>
      <c r="AJ41" s="43"/>
      <c r="AK41" s="142"/>
      <c r="AL41" s="143"/>
      <c r="AM41" s="144"/>
      <c r="AN41" s="62"/>
    </row>
    <row r="42" spans="2:40" ht="70.5" thickBot="1" x14ac:dyDescent="0.35">
      <c r="B42" s="63"/>
      <c r="C42" s="594"/>
      <c r="D42" s="614"/>
      <c r="E42" s="22" t="s">
        <v>870</v>
      </c>
      <c r="F42" s="450">
        <v>382000</v>
      </c>
      <c r="G42" s="129" t="s">
        <v>889</v>
      </c>
      <c r="H42" s="62"/>
      <c r="J42" s="63"/>
      <c r="K42" s="43"/>
      <c r="L42" s="43"/>
      <c r="M42" s="457" t="s">
        <v>870</v>
      </c>
      <c r="N42" s="516">
        <v>663000</v>
      </c>
      <c r="O42" s="517" t="s">
        <v>1071</v>
      </c>
      <c r="P42" s="526"/>
      <c r="R42" s="63"/>
      <c r="S42" s="43"/>
      <c r="T42" s="43"/>
      <c r="U42" s="457" t="s">
        <v>870</v>
      </c>
      <c r="V42" s="502">
        <v>804881</v>
      </c>
      <c r="W42" s="504" t="s">
        <v>1063</v>
      </c>
      <c r="X42" s="62"/>
      <c r="Z42" s="63"/>
      <c r="AA42" s="43"/>
      <c r="AB42" s="43"/>
      <c r="AC42" s="457" t="s">
        <v>870</v>
      </c>
      <c r="AD42" s="557">
        <v>362078.88322080602</v>
      </c>
      <c r="AE42" s="503" t="s">
        <v>1095</v>
      </c>
      <c r="AF42" s="62"/>
      <c r="AH42" s="63"/>
      <c r="AI42" s="43"/>
      <c r="AJ42" s="43"/>
      <c r="AK42" s="149" t="s">
        <v>264</v>
      </c>
      <c r="AL42" s="145">
        <f>SUM(AL32:AL41)</f>
        <v>0</v>
      </c>
      <c r="AM42" s="146"/>
      <c r="AN42" s="62"/>
    </row>
    <row r="43" spans="2:40" ht="70.5" thickBot="1" x14ac:dyDescent="0.35">
      <c r="B43" s="63"/>
      <c r="C43" s="594"/>
      <c r="D43" s="614"/>
      <c r="E43" s="22" t="s">
        <v>871</v>
      </c>
      <c r="F43" s="450">
        <v>98000</v>
      </c>
      <c r="G43" s="129" t="s">
        <v>889</v>
      </c>
      <c r="H43" s="62"/>
      <c r="J43" s="63"/>
      <c r="K43" s="43"/>
      <c r="L43" s="43"/>
      <c r="M43" s="457" t="s">
        <v>871</v>
      </c>
      <c r="N43" s="516">
        <v>208000</v>
      </c>
      <c r="O43" s="517" t="s">
        <v>1071</v>
      </c>
      <c r="P43" s="526"/>
      <c r="R43" s="63"/>
      <c r="S43" s="43"/>
      <c r="T43" s="43"/>
      <c r="U43" s="457" t="s">
        <v>871</v>
      </c>
      <c r="V43" s="502">
        <v>197366</v>
      </c>
      <c r="W43" s="504" t="s">
        <v>1064</v>
      </c>
      <c r="X43" s="62"/>
      <c r="Z43" s="63"/>
      <c r="AA43" s="625"/>
      <c r="AB43" s="626"/>
      <c r="AC43" s="457" t="s">
        <v>871</v>
      </c>
      <c r="AD43" s="502">
        <v>88066.749844407022</v>
      </c>
      <c r="AE43" s="503" t="s">
        <v>1095</v>
      </c>
      <c r="AF43" s="62"/>
      <c r="AH43" s="63"/>
      <c r="AI43" s="43"/>
      <c r="AJ43" s="43"/>
      <c r="AK43" s="64"/>
      <c r="AL43" s="64"/>
      <c r="AM43" s="64"/>
      <c r="AN43" s="62"/>
    </row>
    <row r="44" spans="2:40" ht="42.5" thickBot="1" x14ac:dyDescent="0.35">
      <c r="B44" s="63"/>
      <c r="C44" s="594"/>
      <c r="D44" s="614"/>
      <c r="E44" s="22" t="s">
        <v>872</v>
      </c>
      <c r="F44" s="450">
        <v>376766</v>
      </c>
      <c r="G44" s="129" t="s">
        <v>890</v>
      </c>
      <c r="H44" s="62"/>
      <c r="J44" s="63"/>
      <c r="K44" s="43"/>
      <c r="L44" s="43"/>
      <c r="M44" s="457" t="s">
        <v>872</v>
      </c>
      <c r="N44" s="516">
        <v>976900</v>
      </c>
      <c r="O44" s="517" t="s">
        <v>1072</v>
      </c>
      <c r="P44" s="526"/>
      <c r="R44" s="63"/>
      <c r="S44" s="43"/>
      <c r="T44" s="43"/>
      <c r="U44" s="457" t="s">
        <v>872</v>
      </c>
      <c r="V44" s="502">
        <v>861069</v>
      </c>
      <c r="W44" s="505" t="s">
        <v>1063</v>
      </c>
      <c r="X44" s="62"/>
      <c r="Z44" s="63"/>
      <c r="AA44" s="43"/>
      <c r="AB44" s="43"/>
      <c r="AC44" s="457" t="s">
        <v>872</v>
      </c>
      <c r="AD44" s="557">
        <v>408213.55570699694</v>
      </c>
      <c r="AE44" s="503" t="s">
        <v>1095</v>
      </c>
      <c r="AF44" s="62"/>
      <c r="AH44" s="63"/>
      <c r="AI44" s="594" t="s">
        <v>272</v>
      </c>
      <c r="AJ44" s="594"/>
      <c r="AK44" s="594"/>
      <c r="AL44" s="594"/>
      <c r="AM44" s="154"/>
      <c r="AN44" s="62"/>
    </row>
    <row r="45" spans="2:40" ht="63.75" customHeight="1" thickBot="1" x14ac:dyDescent="0.35">
      <c r="B45" s="63"/>
      <c r="C45" s="594"/>
      <c r="D45" s="614"/>
      <c r="E45" s="22" t="s">
        <v>873</v>
      </c>
      <c r="F45" s="450">
        <v>315305</v>
      </c>
      <c r="G45" s="129" t="s">
        <v>890</v>
      </c>
      <c r="H45" s="62"/>
      <c r="J45" s="63"/>
      <c r="K45" s="43"/>
      <c r="L45" s="43"/>
      <c r="M45" s="457" t="s">
        <v>873</v>
      </c>
      <c r="N45" s="516">
        <v>602500</v>
      </c>
      <c r="O45" s="517" t="s">
        <v>1072</v>
      </c>
      <c r="P45" s="526"/>
      <c r="R45" s="63"/>
      <c r="S45" s="43"/>
      <c r="T45" s="43"/>
      <c r="U45" s="457" t="s">
        <v>873</v>
      </c>
      <c r="V45" s="502">
        <v>513296</v>
      </c>
      <c r="W45" s="505" t="s">
        <v>1063</v>
      </c>
      <c r="X45" s="62"/>
      <c r="Z45" s="63"/>
      <c r="AA45" s="43"/>
      <c r="AB45" s="43"/>
      <c r="AC45" s="457" t="s">
        <v>873</v>
      </c>
      <c r="AD45" s="502">
        <v>95297.079106120931</v>
      </c>
      <c r="AE45" s="503" t="s">
        <v>1095</v>
      </c>
      <c r="AF45" s="62"/>
      <c r="AH45" s="63"/>
      <c r="AI45" s="594" t="s">
        <v>211</v>
      </c>
      <c r="AJ45" s="594"/>
      <c r="AK45" s="617"/>
      <c r="AL45" s="618"/>
      <c r="AM45" s="64"/>
      <c r="AN45" s="62"/>
    </row>
    <row r="46" spans="2:40" ht="56.5" thickBot="1" x14ac:dyDescent="0.35">
      <c r="B46" s="63"/>
      <c r="C46" s="43"/>
      <c r="D46" s="43"/>
      <c r="E46" s="22" t="s">
        <v>875</v>
      </c>
      <c r="F46" s="450">
        <v>494940</v>
      </c>
      <c r="G46" s="129" t="s">
        <v>890</v>
      </c>
      <c r="H46" s="62"/>
      <c r="J46" s="63"/>
      <c r="K46" s="43"/>
      <c r="L46" s="43"/>
      <c r="M46" s="457" t="s">
        <v>875</v>
      </c>
      <c r="N46" s="516">
        <v>928080</v>
      </c>
      <c r="O46" s="517" t="s">
        <v>1072</v>
      </c>
      <c r="P46" s="526"/>
      <c r="R46" s="63"/>
      <c r="S46" s="43"/>
      <c r="T46" s="43"/>
      <c r="U46" s="457" t="s">
        <v>875</v>
      </c>
      <c r="V46" s="502">
        <v>957740</v>
      </c>
      <c r="W46" s="505" t="s">
        <v>1062</v>
      </c>
      <c r="X46" s="62"/>
      <c r="Z46" s="63"/>
      <c r="AA46" s="43"/>
      <c r="AB46" s="43"/>
      <c r="AC46" s="457" t="s">
        <v>875</v>
      </c>
      <c r="AD46" s="502">
        <v>665462.78917128814</v>
      </c>
      <c r="AE46" s="503" t="s">
        <v>1095</v>
      </c>
      <c r="AF46" s="62"/>
      <c r="AH46" s="63"/>
      <c r="AI46" s="620"/>
      <c r="AJ46" s="620"/>
      <c r="AK46" s="620"/>
      <c r="AL46" s="620"/>
      <c r="AM46" s="64"/>
      <c r="AN46" s="62"/>
    </row>
    <row r="47" spans="2:40" ht="59.15" customHeight="1" thickBot="1" x14ac:dyDescent="0.35">
      <c r="B47" s="63"/>
      <c r="C47" s="43"/>
      <c r="D47" s="43"/>
      <c r="E47" s="22" t="s">
        <v>876</v>
      </c>
      <c r="F47" s="450">
        <v>196400</v>
      </c>
      <c r="G47" s="129" t="s">
        <v>891</v>
      </c>
      <c r="H47" s="62"/>
      <c r="J47" s="63"/>
      <c r="K47" s="43"/>
      <c r="L47" s="43"/>
      <c r="M47" s="457" t="s">
        <v>876</v>
      </c>
      <c r="N47" s="516">
        <v>489000</v>
      </c>
      <c r="O47" s="517" t="s">
        <v>1071</v>
      </c>
      <c r="P47" s="526"/>
      <c r="R47" s="63"/>
      <c r="S47" s="43"/>
      <c r="T47" s="43"/>
      <c r="U47" s="457" t="s">
        <v>876</v>
      </c>
      <c r="V47" s="502">
        <v>692251</v>
      </c>
      <c r="W47" s="505" t="s">
        <v>1065</v>
      </c>
      <c r="X47" s="62"/>
      <c r="Z47" s="63"/>
      <c r="AA47" s="43"/>
      <c r="AB47" s="43"/>
      <c r="AC47" s="457" t="s">
        <v>876</v>
      </c>
      <c r="AD47" s="502">
        <v>664676.13824015716</v>
      </c>
      <c r="AE47" s="503" t="s">
        <v>1095</v>
      </c>
      <c r="AF47" s="62"/>
      <c r="AH47" s="63"/>
      <c r="AI47" s="594" t="s">
        <v>212</v>
      </c>
      <c r="AJ47" s="594"/>
      <c r="AK47" s="621"/>
      <c r="AL47" s="622"/>
      <c r="AM47" s="64"/>
      <c r="AN47" s="62"/>
    </row>
    <row r="48" spans="2:40" ht="70.5" thickBot="1" x14ac:dyDescent="0.35">
      <c r="B48" s="63"/>
      <c r="C48" s="43"/>
      <c r="D48" s="43"/>
      <c r="E48" s="22" t="s">
        <v>877</v>
      </c>
      <c r="F48" s="450">
        <v>54275</v>
      </c>
      <c r="G48" s="453" t="s">
        <v>892</v>
      </c>
      <c r="H48" s="456"/>
      <c r="J48" s="63"/>
      <c r="K48" s="43"/>
      <c r="L48" s="43"/>
      <c r="M48" s="457" t="s">
        <v>877</v>
      </c>
      <c r="N48" s="516">
        <v>54250</v>
      </c>
      <c r="O48" s="517" t="s">
        <v>1071</v>
      </c>
      <c r="P48" s="526"/>
      <c r="R48" s="63"/>
      <c r="S48" s="43"/>
      <c r="T48" s="43"/>
      <c r="U48" s="457" t="s">
        <v>877</v>
      </c>
      <c r="V48" s="502">
        <v>82948</v>
      </c>
      <c r="W48" s="506" t="s">
        <v>1066</v>
      </c>
      <c r="X48" s="62"/>
      <c r="Z48" s="63"/>
      <c r="AA48" s="43"/>
      <c r="AB48" s="43"/>
      <c r="AC48" s="457" t="s">
        <v>877</v>
      </c>
      <c r="AD48" s="502">
        <v>82440.365707568169</v>
      </c>
      <c r="AE48" s="503" t="s">
        <v>1095</v>
      </c>
      <c r="AF48" s="62"/>
      <c r="AH48" s="63"/>
      <c r="AI48" s="410"/>
      <c r="AJ48" s="410"/>
      <c r="AK48" s="411"/>
      <c r="AL48" s="411"/>
      <c r="AM48" s="64"/>
      <c r="AN48" s="62"/>
    </row>
    <row r="49" spans="1:40" ht="100.4" customHeight="1" thickBot="1" x14ac:dyDescent="0.35">
      <c r="B49" s="63"/>
      <c r="C49" s="43"/>
      <c r="D49" s="43"/>
      <c r="E49" s="22" t="s">
        <v>893</v>
      </c>
      <c r="F49" s="450">
        <v>205581</v>
      </c>
      <c r="G49" s="453" t="s">
        <v>890</v>
      </c>
      <c r="H49" s="456"/>
      <c r="J49" s="63"/>
      <c r="K49" s="43"/>
      <c r="L49" s="43"/>
      <c r="M49" s="457" t="s">
        <v>893</v>
      </c>
      <c r="N49" s="516">
        <v>180877.35</v>
      </c>
      <c r="O49" s="517" t="s">
        <v>1073</v>
      </c>
      <c r="P49" s="487"/>
      <c r="R49" s="63"/>
      <c r="S49" s="43"/>
      <c r="T49" s="43"/>
      <c r="U49" s="457" t="s">
        <v>893</v>
      </c>
      <c r="V49" s="502">
        <v>63139</v>
      </c>
      <c r="W49" s="506" t="s">
        <v>1064</v>
      </c>
      <c r="X49" s="62"/>
      <c r="Z49" s="63"/>
      <c r="AA49" s="43"/>
      <c r="AB49" s="43"/>
      <c r="AC49" s="457" t="s">
        <v>893</v>
      </c>
      <c r="AD49" s="502">
        <v>17920.397488413349</v>
      </c>
      <c r="AE49" s="503" t="s">
        <v>1095</v>
      </c>
      <c r="AF49" s="62"/>
      <c r="AH49" s="63"/>
      <c r="AI49" s="594" t="s">
        <v>213</v>
      </c>
      <c r="AJ49" s="594"/>
      <c r="AK49" s="623"/>
      <c r="AL49" s="624"/>
      <c r="AM49" s="64"/>
      <c r="AN49" s="62"/>
    </row>
    <row r="50" spans="1:40" ht="120.9" customHeight="1" thickBot="1" x14ac:dyDescent="0.35">
      <c r="B50" s="63"/>
      <c r="C50" s="43"/>
      <c r="D50" s="43"/>
      <c r="E50" s="22" t="s">
        <v>879</v>
      </c>
      <c r="F50" s="450">
        <v>337000</v>
      </c>
      <c r="G50" s="453" t="s">
        <v>886</v>
      </c>
      <c r="H50" s="456"/>
      <c r="J50" s="63"/>
      <c r="K50" s="43"/>
      <c r="L50" s="43"/>
      <c r="M50" s="457" t="s">
        <v>879</v>
      </c>
      <c r="N50" s="516">
        <v>647019.81999999995</v>
      </c>
      <c r="O50" s="517" t="s">
        <v>1066</v>
      </c>
      <c r="P50" s="487"/>
      <c r="R50" s="63"/>
      <c r="S50" s="486"/>
      <c r="T50" s="486"/>
      <c r="U50" s="457" t="s">
        <v>879</v>
      </c>
      <c r="V50" s="502">
        <v>741119</v>
      </c>
      <c r="W50" s="506" t="s">
        <v>1065</v>
      </c>
      <c r="X50" s="62"/>
      <c r="Z50" s="63"/>
      <c r="AA50" s="43"/>
      <c r="AB50" s="43"/>
      <c r="AC50" s="457" t="s">
        <v>879</v>
      </c>
      <c r="AD50" s="502">
        <v>496834.25544376986</v>
      </c>
      <c r="AE50" s="503" t="s">
        <v>1172</v>
      </c>
      <c r="AF50" s="62"/>
      <c r="AH50" s="63"/>
      <c r="AI50" s="43"/>
      <c r="AJ50" s="43"/>
      <c r="AK50" s="64"/>
      <c r="AL50" s="64"/>
      <c r="AM50" s="64"/>
      <c r="AN50" s="62"/>
    </row>
    <row r="51" spans="1:40" ht="75.75" customHeight="1" thickBot="1" x14ac:dyDescent="0.35">
      <c r="A51" s="524"/>
      <c r="B51" s="43"/>
      <c r="C51" s="43"/>
      <c r="D51" s="43"/>
      <c r="E51" s="22" t="s">
        <v>880</v>
      </c>
      <c r="F51" s="450">
        <v>15000</v>
      </c>
      <c r="G51" s="453" t="s">
        <v>890</v>
      </c>
      <c r="H51" s="456"/>
      <c r="J51" s="63"/>
      <c r="K51" s="43"/>
      <c r="L51" s="43"/>
      <c r="M51" s="457" t="s">
        <v>880</v>
      </c>
      <c r="N51" s="516">
        <v>165000</v>
      </c>
      <c r="O51" s="514" t="s">
        <v>1074</v>
      </c>
      <c r="P51" s="487"/>
      <c r="R51" s="63"/>
      <c r="S51" s="486"/>
      <c r="T51" s="486"/>
      <c r="U51" s="457" t="s">
        <v>880</v>
      </c>
      <c r="V51" s="502">
        <v>240000</v>
      </c>
      <c r="W51" s="506" t="s">
        <v>1065</v>
      </c>
      <c r="X51" s="62"/>
      <c r="Z51" s="63"/>
      <c r="AA51" s="486"/>
      <c r="AB51" s="486"/>
      <c r="AC51" s="457" t="s">
        <v>880</v>
      </c>
      <c r="AD51" s="502">
        <v>209310.83875603817</v>
      </c>
      <c r="AE51" s="503" t="s">
        <v>1095</v>
      </c>
      <c r="AF51" s="62"/>
      <c r="AH51" s="65"/>
      <c r="AI51" s="619"/>
      <c r="AJ51" s="619"/>
      <c r="AK51" s="66"/>
      <c r="AL51" s="48"/>
      <c r="AM51" s="48"/>
      <c r="AN51" s="67"/>
    </row>
    <row r="52" spans="1:40" s="24" customFormat="1" ht="65.150000000000006" customHeight="1" thickBot="1" x14ac:dyDescent="0.35">
      <c r="B52" s="63"/>
      <c r="C52" s="43"/>
      <c r="D52" s="43"/>
      <c r="E52" s="22" t="s">
        <v>881</v>
      </c>
      <c r="F52" s="450">
        <v>32000</v>
      </c>
      <c r="G52" s="453" t="s">
        <v>894</v>
      </c>
      <c r="H52" s="456"/>
      <c r="J52" s="63"/>
      <c r="K52" s="43"/>
      <c r="L52" s="43"/>
      <c r="M52" s="457" t="s">
        <v>881</v>
      </c>
      <c r="N52" s="516">
        <v>24104.03</v>
      </c>
      <c r="O52" s="514" t="s">
        <v>1069</v>
      </c>
      <c r="P52" s="487"/>
      <c r="Q52" s="523"/>
      <c r="R52" s="43"/>
      <c r="S52" s="488"/>
      <c r="T52" s="488"/>
      <c r="U52" s="457" t="s">
        <v>881</v>
      </c>
      <c r="V52" s="502">
        <v>87978</v>
      </c>
      <c r="W52" s="506" t="s">
        <v>1064</v>
      </c>
      <c r="X52" s="62"/>
      <c r="Z52" s="63"/>
      <c r="AA52" s="594"/>
      <c r="AB52" s="594"/>
      <c r="AC52" s="457" t="s">
        <v>881</v>
      </c>
      <c r="AD52" s="502">
        <v>98433.294709957176</v>
      </c>
      <c r="AE52" s="503" t="s">
        <v>1095</v>
      </c>
      <c r="AF52" s="62"/>
    </row>
    <row r="53" spans="1:40" ht="70.5" thickBot="1" x14ac:dyDescent="0.35">
      <c r="B53" s="63"/>
      <c r="C53" s="43"/>
      <c r="D53" s="43"/>
      <c r="E53" s="22" t="s">
        <v>882</v>
      </c>
      <c r="F53" s="450">
        <v>17000</v>
      </c>
      <c r="G53" s="453" t="s">
        <v>890</v>
      </c>
      <c r="H53" s="456"/>
      <c r="J53" s="63"/>
      <c r="K53" s="43"/>
      <c r="L53" s="43"/>
      <c r="M53" s="457" t="s">
        <v>882</v>
      </c>
      <c r="N53" s="516">
        <v>10000</v>
      </c>
      <c r="O53" s="514" t="s">
        <v>1069</v>
      </c>
      <c r="P53" s="487"/>
      <c r="R53" s="63"/>
      <c r="S53" s="486"/>
      <c r="T53" s="486"/>
      <c r="U53" s="457" t="s">
        <v>882</v>
      </c>
      <c r="V53" s="502">
        <v>52289</v>
      </c>
      <c r="W53" s="506" t="s">
        <v>1065</v>
      </c>
      <c r="X53" s="62"/>
      <c r="Z53" s="63"/>
      <c r="AA53" s="488"/>
      <c r="AB53" s="488"/>
      <c r="AC53" s="457" t="s">
        <v>882</v>
      </c>
      <c r="AD53" s="502" t="s">
        <v>1105</v>
      </c>
      <c r="AE53" s="503" t="s">
        <v>1095</v>
      </c>
      <c r="AF53" s="62"/>
    </row>
    <row r="54" spans="1:40" ht="34.5" customHeight="1" thickBot="1" x14ac:dyDescent="0.35">
      <c r="B54" s="63"/>
      <c r="C54" s="43"/>
      <c r="D54" s="43"/>
      <c r="E54" s="142" t="s">
        <v>895</v>
      </c>
      <c r="F54" s="451">
        <v>328620</v>
      </c>
      <c r="G54" s="454" t="s">
        <v>890</v>
      </c>
      <c r="H54" s="456"/>
      <c r="J54" s="63"/>
      <c r="K54" s="43"/>
      <c r="L54" s="43"/>
      <c r="M54" s="457" t="s">
        <v>895</v>
      </c>
      <c r="N54" s="516">
        <v>270413.39</v>
      </c>
      <c r="O54" s="517" t="s">
        <v>1066</v>
      </c>
      <c r="P54" s="487"/>
      <c r="R54" s="63"/>
      <c r="S54" s="486"/>
      <c r="T54" s="486"/>
      <c r="U54" s="457" t="s">
        <v>895</v>
      </c>
      <c r="V54" s="502">
        <v>146024</v>
      </c>
      <c r="W54" s="506" t="s">
        <v>1065</v>
      </c>
      <c r="X54" s="62"/>
      <c r="Z54" s="63"/>
      <c r="AA54" s="43"/>
      <c r="AB54" s="43"/>
      <c r="AC54" s="457" t="s">
        <v>895</v>
      </c>
      <c r="AD54" s="502" t="s">
        <v>1106</v>
      </c>
      <c r="AE54" s="503" t="s">
        <v>1095</v>
      </c>
      <c r="AF54" s="456"/>
    </row>
    <row r="55" spans="1:40" ht="14.5" thickBot="1" x14ac:dyDescent="0.35">
      <c r="B55" s="63"/>
      <c r="C55" s="43"/>
      <c r="D55" s="43"/>
      <c r="E55" s="149" t="s">
        <v>264</v>
      </c>
      <c r="F55" s="452">
        <f>SUM(F38:F54)</f>
        <v>3198887</v>
      </c>
      <c r="G55" s="455"/>
      <c r="H55" s="456"/>
      <c r="J55" s="63"/>
      <c r="K55" s="43"/>
      <c r="L55" s="43"/>
      <c r="M55" s="507" t="s">
        <v>264</v>
      </c>
      <c r="N55" s="518">
        <f>SUM(N38:N54)</f>
        <v>5575061.3300000001</v>
      </c>
      <c r="O55" s="519"/>
      <c r="P55" s="487"/>
      <c r="R55" s="63"/>
      <c r="S55" s="486"/>
      <c r="T55" s="486"/>
      <c r="U55" s="507" t="s">
        <v>264</v>
      </c>
      <c r="V55" s="508">
        <f>SUM(V38:V54)</f>
        <v>5733193</v>
      </c>
      <c r="W55" s="509"/>
      <c r="X55" s="62"/>
      <c r="Y55" s="525"/>
      <c r="Z55" s="43"/>
      <c r="AA55" s="43"/>
      <c r="AB55" s="43"/>
      <c r="AC55" s="548" t="s">
        <v>264</v>
      </c>
      <c r="AD55" s="578">
        <f>SUM(AD38:AD54)</f>
        <v>3316163.6376977363</v>
      </c>
      <c r="AE55" s="146"/>
      <c r="AF55" s="456"/>
    </row>
    <row r="56" spans="1:40" x14ac:dyDescent="0.3">
      <c r="A56" s="524"/>
      <c r="B56" s="43"/>
      <c r="C56" s="43"/>
      <c r="D56" s="43"/>
      <c r="E56" s="486"/>
      <c r="F56" s="486"/>
      <c r="G56" s="535"/>
      <c r="H56" s="62"/>
      <c r="J56" s="63"/>
      <c r="K56" s="43"/>
      <c r="L56" s="43"/>
      <c r="M56" s="486"/>
      <c r="N56" s="486"/>
      <c r="O56" s="486"/>
      <c r="P56" s="487"/>
      <c r="Q56" s="524"/>
      <c r="R56" s="43"/>
      <c r="S56" s="43"/>
      <c r="T56" s="43"/>
      <c r="U56" s="64"/>
      <c r="V56" s="64"/>
      <c r="W56" s="64"/>
      <c r="X56" s="62"/>
      <c r="Y56" s="525"/>
      <c r="Z56" s="43"/>
      <c r="AA56" s="43"/>
      <c r="AB56" s="43"/>
      <c r="AC56" s="43"/>
      <c r="AD56" s="43"/>
      <c r="AE56" s="64"/>
      <c r="AF56" s="62"/>
    </row>
    <row r="57" spans="1:40" ht="15.75" customHeight="1" thickBot="1" x14ac:dyDescent="0.35">
      <c r="A57" s="524"/>
      <c r="B57" s="43"/>
      <c r="C57" s="43"/>
      <c r="D57" s="43"/>
      <c r="E57" s="486"/>
      <c r="F57" s="486"/>
      <c r="G57" s="486"/>
      <c r="H57" s="487"/>
      <c r="J57" s="63"/>
      <c r="K57" s="43"/>
      <c r="L57" s="43"/>
      <c r="M57" s="486"/>
      <c r="N57" s="486"/>
      <c r="O57" s="486"/>
      <c r="P57" s="487"/>
      <c r="R57" s="63"/>
      <c r="S57" s="594" t="s">
        <v>272</v>
      </c>
      <c r="T57" s="594"/>
      <c r="U57" s="594"/>
      <c r="V57" s="594"/>
      <c r="W57" s="154"/>
      <c r="X57" s="521"/>
      <c r="Y57" s="525"/>
      <c r="Z57" s="43"/>
      <c r="AA57" s="594" t="s">
        <v>272</v>
      </c>
      <c r="AB57" s="594"/>
      <c r="AC57" s="594"/>
      <c r="AD57" s="594"/>
      <c r="AE57" s="154"/>
      <c r="AF57" s="62"/>
    </row>
    <row r="58" spans="1:40" ht="50.15" customHeight="1" thickBot="1" x14ac:dyDescent="0.35">
      <c r="A58" s="524"/>
      <c r="B58" s="43"/>
      <c r="C58" s="43"/>
      <c r="D58" s="43"/>
      <c r="E58" s="43"/>
      <c r="F58" s="43"/>
      <c r="G58" s="43"/>
      <c r="H58" s="521"/>
      <c r="J58" s="63"/>
      <c r="K58" s="43"/>
      <c r="L58" s="43"/>
      <c r="M58" s="486"/>
      <c r="N58" s="486"/>
      <c r="O58" s="486"/>
      <c r="P58" s="487"/>
      <c r="R58" s="63"/>
      <c r="S58" s="594" t="s">
        <v>211</v>
      </c>
      <c r="T58" s="594"/>
      <c r="U58" s="629" t="s">
        <v>1067</v>
      </c>
      <c r="V58" s="630"/>
      <c r="W58" s="64"/>
      <c r="X58" s="521"/>
      <c r="Y58" s="525"/>
      <c r="Z58" s="43"/>
      <c r="AA58" s="594" t="s">
        <v>211</v>
      </c>
      <c r="AB58" s="594"/>
      <c r="AC58" s="629" t="s">
        <v>1067</v>
      </c>
      <c r="AD58" s="630"/>
      <c r="AE58" s="64"/>
      <c r="AF58" s="62"/>
    </row>
    <row r="59" spans="1:40" ht="15.75" customHeight="1" thickBot="1" x14ac:dyDescent="0.35">
      <c r="A59" s="524"/>
      <c r="B59" s="43"/>
      <c r="C59" s="43"/>
      <c r="D59" s="43"/>
      <c r="E59" s="43"/>
      <c r="F59" s="43"/>
      <c r="G59" s="43"/>
      <c r="H59" s="521"/>
      <c r="J59" s="63"/>
      <c r="K59" s="486"/>
      <c r="L59" s="486"/>
      <c r="M59" s="486"/>
      <c r="N59" s="486"/>
      <c r="O59" s="486"/>
      <c r="P59" s="62"/>
      <c r="Q59" s="525"/>
      <c r="R59" s="43"/>
      <c r="S59" s="620"/>
      <c r="T59" s="620"/>
      <c r="U59" s="620"/>
      <c r="V59" s="620"/>
      <c r="W59" s="64"/>
      <c r="X59" s="521"/>
      <c r="Y59" s="525"/>
      <c r="Z59" s="43"/>
      <c r="AA59" s="620"/>
      <c r="AB59" s="620"/>
      <c r="AC59" s="620"/>
      <c r="AD59" s="620"/>
      <c r="AE59" s="64"/>
      <c r="AF59" s="62"/>
    </row>
    <row r="60" spans="1:40" ht="57.75" customHeight="1" thickBot="1" x14ac:dyDescent="0.35">
      <c r="A60" s="524"/>
      <c r="B60" s="529"/>
      <c r="C60" s="529"/>
      <c r="D60" s="43"/>
      <c r="E60" s="43"/>
      <c r="F60" s="43"/>
      <c r="G60" s="43"/>
      <c r="H60" s="521"/>
      <c r="J60" s="63"/>
      <c r="K60" s="486"/>
      <c r="L60" s="486"/>
      <c r="M60" s="486"/>
      <c r="N60" s="486"/>
      <c r="O60" s="486"/>
      <c r="P60" s="62"/>
      <c r="Q60" s="525"/>
      <c r="R60" s="43"/>
      <c r="S60" s="594" t="s">
        <v>212</v>
      </c>
      <c r="T60" s="594"/>
      <c r="U60" s="621"/>
      <c r="V60" s="622"/>
      <c r="W60" s="64"/>
      <c r="X60" s="521"/>
      <c r="Y60" s="525"/>
      <c r="Z60" s="43"/>
      <c r="AA60" s="594" t="s">
        <v>212</v>
      </c>
      <c r="AB60" s="594"/>
      <c r="AC60" s="621"/>
      <c r="AD60" s="622"/>
      <c r="AE60" s="64"/>
      <c r="AF60" s="62"/>
    </row>
    <row r="61" spans="1:40" ht="40.5" customHeight="1" thickBot="1" x14ac:dyDescent="0.35">
      <c r="A61" s="524"/>
      <c r="B61" s="529"/>
      <c r="C61" s="529"/>
      <c r="D61" s="43"/>
      <c r="E61" s="43"/>
      <c r="F61" s="43"/>
      <c r="G61" s="43"/>
      <c r="H61" s="521"/>
      <c r="J61" s="63"/>
      <c r="K61" s="486"/>
      <c r="L61" s="486"/>
      <c r="M61" s="486"/>
      <c r="N61" s="486"/>
      <c r="O61" s="486"/>
      <c r="P61" s="62"/>
      <c r="Q61" s="525"/>
      <c r="R61" s="43"/>
      <c r="S61" s="486"/>
      <c r="T61" s="486"/>
      <c r="U61" s="411"/>
      <c r="V61" s="411"/>
      <c r="W61" s="64"/>
      <c r="X61" s="521"/>
      <c r="Y61" s="525"/>
      <c r="Z61" s="43"/>
      <c r="AA61" s="43"/>
      <c r="AB61" s="43"/>
      <c r="AC61" s="43"/>
      <c r="AD61" s="43"/>
      <c r="AE61" s="64"/>
      <c r="AF61" s="62"/>
    </row>
    <row r="62" spans="1:40" ht="409.5" customHeight="1" thickBot="1" x14ac:dyDescent="0.35">
      <c r="B62" s="534"/>
      <c r="C62" s="529"/>
      <c r="D62" s="43"/>
      <c r="E62" s="43"/>
      <c r="F62" s="43"/>
      <c r="G62" s="43"/>
      <c r="H62" s="521"/>
      <c r="J62" s="63"/>
      <c r="K62" s="486"/>
      <c r="L62" s="486"/>
      <c r="M62" s="486"/>
      <c r="N62" s="486"/>
      <c r="O62" s="486"/>
      <c r="P62" s="62"/>
      <c r="Q62" s="525"/>
      <c r="R62" s="43"/>
      <c r="S62" s="594" t="s">
        <v>213</v>
      </c>
      <c r="T62" s="594"/>
      <c r="U62" s="623" t="s">
        <v>1068</v>
      </c>
      <c r="V62" s="624"/>
      <c r="W62" s="64"/>
      <c r="X62" s="521"/>
      <c r="Z62" s="113"/>
      <c r="AA62" s="594" t="s">
        <v>213</v>
      </c>
      <c r="AB62" s="594"/>
      <c r="AC62" s="623" t="s">
        <v>1068</v>
      </c>
      <c r="AD62" s="624"/>
      <c r="AE62" s="494"/>
      <c r="AF62" s="62"/>
    </row>
    <row r="63" spans="1:40" ht="15.75" customHeight="1" x14ac:dyDescent="0.3">
      <c r="B63" s="534"/>
      <c r="C63" s="529"/>
      <c r="D63" s="43"/>
      <c r="E63" s="43"/>
      <c r="F63" s="43"/>
      <c r="G63" s="43"/>
      <c r="H63" s="43"/>
      <c r="I63" s="525"/>
      <c r="J63" s="63"/>
      <c r="K63" s="486"/>
      <c r="L63" s="486"/>
      <c r="M63" s="486"/>
      <c r="N63" s="486"/>
      <c r="O63" s="486"/>
      <c r="P63" s="62"/>
      <c r="R63" s="63"/>
      <c r="S63" s="43"/>
      <c r="T63" s="43"/>
      <c r="U63" s="43"/>
      <c r="V63" s="43"/>
      <c r="W63" s="43"/>
      <c r="X63" s="521"/>
      <c r="Y63" s="525"/>
      <c r="Z63" s="355"/>
      <c r="AA63" s="355"/>
      <c r="AB63" s="355"/>
      <c r="AC63" s="64"/>
      <c r="AD63" s="64"/>
      <c r="AE63" s="64"/>
      <c r="AF63" s="62"/>
    </row>
    <row r="64" spans="1:40" ht="14.5" thickBot="1" x14ac:dyDescent="0.35">
      <c r="B64" s="533"/>
      <c r="C64" s="531"/>
      <c r="D64" s="43"/>
      <c r="E64" s="47"/>
      <c r="F64" s="43"/>
      <c r="G64" s="43"/>
      <c r="H64" s="43"/>
      <c r="I64" s="525"/>
      <c r="J64" s="43"/>
      <c r="K64" s="486"/>
      <c r="L64" s="486"/>
      <c r="M64" s="486"/>
      <c r="N64" s="486"/>
      <c r="O64" s="486"/>
      <c r="P64" s="62"/>
      <c r="R64" s="65"/>
      <c r="S64" s="47"/>
      <c r="T64" s="47"/>
      <c r="U64" s="47"/>
      <c r="V64" s="47"/>
      <c r="W64" s="47"/>
      <c r="X64" s="522"/>
      <c r="Y64" s="520"/>
      <c r="Z64" s="113"/>
      <c r="AA64" s="355"/>
      <c r="AB64" s="124"/>
      <c r="AC64" s="66"/>
      <c r="AD64" s="48"/>
      <c r="AE64" s="48"/>
      <c r="AF64" s="67"/>
    </row>
    <row r="65" spans="2:31" x14ac:dyDescent="0.3">
      <c r="B65" s="532"/>
      <c r="D65" s="532"/>
      <c r="F65" s="530"/>
      <c r="G65" s="530"/>
      <c r="H65" s="530"/>
      <c r="Z65" s="530"/>
      <c r="AA65" s="530"/>
      <c r="AC65" s="24"/>
      <c r="AD65" s="24"/>
      <c r="AE65" s="24"/>
    </row>
  </sheetData>
  <mergeCells count="115">
    <mergeCell ref="S57:V57"/>
    <mergeCell ref="K39:L39"/>
    <mergeCell ref="S37:T37"/>
    <mergeCell ref="AA57:AD57"/>
    <mergeCell ref="S59:V59"/>
    <mergeCell ref="S60:T60"/>
    <mergeCell ref="U60:V60"/>
    <mergeCell ref="S62:T62"/>
    <mergeCell ref="U62:V62"/>
    <mergeCell ref="AA43:AB43"/>
    <mergeCell ref="S58:T58"/>
    <mergeCell ref="U58:V58"/>
    <mergeCell ref="AA58:AB58"/>
    <mergeCell ref="AC58:AD58"/>
    <mergeCell ref="AA59:AD59"/>
    <mergeCell ref="AA60:AB60"/>
    <mergeCell ref="AC60:AD60"/>
    <mergeCell ref="AA62:AB62"/>
    <mergeCell ref="AC62:AD62"/>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52:AB52"/>
    <mergeCell ref="AA13:AD13"/>
    <mergeCell ref="AA15:AB15"/>
    <mergeCell ref="AA16:AB16"/>
    <mergeCell ref="AA37:AB37"/>
    <mergeCell ref="AA38:AB38"/>
    <mergeCell ref="AI16:AJ16"/>
    <mergeCell ref="AI30:AJ30"/>
    <mergeCell ref="AI31:AJ31"/>
    <mergeCell ref="AI44:AL44"/>
    <mergeCell ref="AI45:AJ45"/>
    <mergeCell ref="AK45:AL45"/>
    <mergeCell ref="AI51:AJ51"/>
    <mergeCell ref="AI46:AL46"/>
    <mergeCell ref="AI47:AJ47"/>
    <mergeCell ref="AK47:AL47"/>
    <mergeCell ref="AI49:AJ49"/>
    <mergeCell ref="AK49:AL49"/>
    <mergeCell ref="AA35:AB35"/>
    <mergeCell ref="AA36:AB36"/>
    <mergeCell ref="AA9:AB9"/>
    <mergeCell ref="AC9:AD9"/>
    <mergeCell ref="AA10:AB10"/>
    <mergeCell ref="AC10:AD10"/>
    <mergeCell ref="AA12:AB12"/>
    <mergeCell ref="AC12:AD12"/>
    <mergeCell ref="AA3:AE3"/>
    <mergeCell ref="Z4:AD4"/>
    <mergeCell ref="AA5:AD5"/>
    <mergeCell ref="AA7:AB7"/>
    <mergeCell ref="AA8:AD8"/>
    <mergeCell ref="C41:D45"/>
    <mergeCell ref="C38:D39"/>
    <mergeCell ref="C40:D40"/>
    <mergeCell ref="C16:D16"/>
    <mergeCell ref="K16:L16"/>
    <mergeCell ref="S16:T16"/>
    <mergeCell ref="K38:L38"/>
    <mergeCell ref="S36:T36"/>
    <mergeCell ref="K36:L36"/>
    <mergeCell ref="C36:D36"/>
    <mergeCell ref="C37:D37"/>
    <mergeCell ref="K37:L37"/>
    <mergeCell ref="K40:L40"/>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1">
    <dataValidation type="whole" allowBlank="1" showInputMessage="1" showErrorMessage="1" sqref="AK47:AK48 E9 AK9 AC9 M9 M62 U9 U60:U61 AC60:AC61" xr:uid="{00000000-0002-0000-0100-000000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58"/>
  <sheetViews>
    <sheetView zoomScale="80" zoomScaleNormal="80" workbookViewId="0">
      <selection activeCell="M29" sqref="M29"/>
    </sheetView>
  </sheetViews>
  <sheetFormatPr defaultColWidth="8.90625" defaultRowHeight="14.5" x14ac:dyDescent="0.35"/>
  <cols>
    <col min="1" max="2" width="1.90625" customWidth="1"/>
    <col min="3" max="3" width="42.453125" customWidth="1"/>
    <col min="4" max="4" width="15.90625" customWidth="1"/>
    <col min="5" max="5" width="22.90625" customWidth="1"/>
    <col min="6" max="6" width="47.54296875" customWidth="1"/>
    <col min="7" max="7" width="2" customWidth="1"/>
    <col min="8" max="8" width="1.453125" customWidth="1"/>
  </cols>
  <sheetData>
    <row r="1" spans="2:7" ht="15" thickBot="1" x14ac:dyDescent="0.4"/>
    <row r="2" spans="2:7" ht="15" thickBot="1" x14ac:dyDescent="0.4">
      <c r="B2" s="81"/>
      <c r="C2" s="82"/>
      <c r="D2" s="82"/>
      <c r="E2" s="82"/>
      <c r="F2" s="82"/>
      <c r="G2" s="83"/>
    </row>
    <row r="3" spans="2:7" ht="20.5" thickBot="1" x14ac:dyDescent="0.45">
      <c r="B3" s="84"/>
      <c r="C3" s="595" t="s">
        <v>218</v>
      </c>
      <c r="D3" s="596"/>
      <c r="E3" s="596"/>
      <c r="F3" s="597"/>
      <c r="G3" s="50"/>
    </row>
    <row r="4" spans="2:7" x14ac:dyDescent="0.35">
      <c r="B4" s="598"/>
      <c r="C4" s="632"/>
      <c r="D4" s="632"/>
      <c r="E4" s="632"/>
      <c r="F4" s="632"/>
      <c r="G4" s="50"/>
    </row>
    <row r="5" spans="2:7" x14ac:dyDescent="0.35">
      <c r="B5" s="51"/>
      <c r="C5" s="639"/>
      <c r="D5" s="639"/>
      <c r="E5" s="639"/>
      <c r="F5" s="639"/>
      <c r="G5" s="50"/>
    </row>
    <row r="6" spans="2:7" x14ac:dyDescent="0.35">
      <c r="B6" s="51"/>
      <c r="C6" s="52"/>
      <c r="D6" s="53"/>
      <c r="E6" s="52"/>
      <c r="F6" s="53"/>
      <c r="G6" s="50"/>
    </row>
    <row r="7" spans="2:7" x14ac:dyDescent="0.35">
      <c r="B7" s="51"/>
      <c r="C7" s="631" t="s">
        <v>227</v>
      </c>
      <c r="D7" s="631"/>
      <c r="E7" s="54"/>
      <c r="F7" s="53"/>
      <c r="G7" s="50"/>
    </row>
    <row r="8" spans="2:7" ht="15" thickBot="1" x14ac:dyDescent="0.4">
      <c r="B8" s="51"/>
      <c r="C8" s="640" t="s">
        <v>279</v>
      </c>
      <c r="D8" s="640"/>
      <c r="E8" s="640"/>
      <c r="F8" s="640"/>
      <c r="G8" s="50"/>
    </row>
    <row r="9" spans="2:7" ht="15" thickBot="1" x14ac:dyDescent="0.4">
      <c r="B9" s="51"/>
      <c r="C9" s="30" t="s">
        <v>229</v>
      </c>
      <c r="D9" s="31" t="s">
        <v>228</v>
      </c>
      <c r="E9" s="641" t="s">
        <v>258</v>
      </c>
      <c r="F9" s="642"/>
      <c r="G9" s="50"/>
    </row>
    <row r="10" spans="2:7" x14ac:dyDescent="0.35">
      <c r="B10" s="51"/>
      <c r="C10" s="645" t="s">
        <v>906</v>
      </c>
      <c r="D10" s="646"/>
      <c r="E10" s="646"/>
      <c r="F10" s="647"/>
      <c r="G10" s="50"/>
    </row>
    <row r="11" spans="2:7" ht="45" customHeight="1" x14ac:dyDescent="0.35">
      <c r="B11" s="51"/>
      <c r="C11" s="558" t="s">
        <v>907</v>
      </c>
      <c r="D11" s="559" t="s">
        <v>908</v>
      </c>
      <c r="E11" s="648" t="s">
        <v>909</v>
      </c>
      <c r="F11" s="649"/>
      <c r="G11" s="50"/>
    </row>
    <row r="12" spans="2:7" ht="30" customHeight="1" x14ac:dyDescent="0.35">
      <c r="B12" s="51"/>
      <c r="C12" s="558" t="s">
        <v>910</v>
      </c>
      <c r="D12" s="559" t="s">
        <v>901</v>
      </c>
      <c r="E12" s="633" t="s">
        <v>911</v>
      </c>
      <c r="F12" s="634"/>
      <c r="G12" s="50"/>
    </row>
    <row r="13" spans="2:7" ht="30" customHeight="1" x14ac:dyDescent="0.35">
      <c r="B13" s="51"/>
      <c r="C13" s="558" t="s">
        <v>912</v>
      </c>
      <c r="D13" s="559" t="s">
        <v>900</v>
      </c>
      <c r="E13" s="633" t="s">
        <v>913</v>
      </c>
      <c r="F13" s="634"/>
      <c r="G13" s="50"/>
    </row>
    <row r="14" spans="2:7" ht="49.5" customHeight="1" x14ac:dyDescent="0.35">
      <c r="B14" s="51"/>
      <c r="C14" s="558" t="s">
        <v>914</v>
      </c>
      <c r="D14" s="559" t="s">
        <v>900</v>
      </c>
      <c r="E14" s="633" t="s">
        <v>915</v>
      </c>
      <c r="F14" s="634"/>
      <c r="G14" s="50"/>
    </row>
    <row r="15" spans="2:7" ht="45" customHeight="1" x14ac:dyDescent="0.35">
      <c r="B15" s="51"/>
      <c r="C15" s="558" t="s">
        <v>916</v>
      </c>
      <c r="D15" s="559" t="s">
        <v>900</v>
      </c>
      <c r="E15" s="633" t="s">
        <v>1134</v>
      </c>
      <c r="F15" s="634"/>
      <c r="G15" s="50"/>
    </row>
    <row r="16" spans="2:7" ht="51.75" customHeight="1" x14ac:dyDescent="0.35">
      <c r="B16" s="51"/>
      <c r="C16" s="558" t="s">
        <v>917</v>
      </c>
      <c r="D16" s="559" t="s">
        <v>900</v>
      </c>
      <c r="E16" s="633" t="s">
        <v>1135</v>
      </c>
      <c r="F16" s="634"/>
      <c r="G16" s="50"/>
    </row>
    <row r="17" spans="2:7" ht="65.25" customHeight="1" x14ac:dyDescent="0.35">
      <c r="B17" s="51"/>
      <c r="C17" s="558" t="s">
        <v>918</v>
      </c>
      <c r="D17" s="559" t="s">
        <v>900</v>
      </c>
      <c r="E17" s="633" t="s">
        <v>1136</v>
      </c>
      <c r="F17" s="634"/>
      <c r="G17" s="50"/>
    </row>
    <row r="18" spans="2:7" ht="89.25" customHeight="1" x14ac:dyDescent="0.35">
      <c r="B18" s="51"/>
      <c r="C18" s="558" t="s">
        <v>919</v>
      </c>
      <c r="D18" s="559" t="s">
        <v>900</v>
      </c>
      <c r="E18" s="633" t="s">
        <v>1137</v>
      </c>
      <c r="F18" s="634"/>
      <c r="G18" s="50"/>
    </row>
    <row r="19" spans="2:7" ht="57.75" customHeight="1" x14ac:dyDescent="0.35">
      <c r="B19" s="51"/>
      <c r="C19" s="558" t="s">
        <v>920</v>
      </c>
      <c r="D19" s="559" t="s">
        <v>900</v>
      </c>
      <c r="E19" s="650" t="s">
        <v>1138</v>
      </c>
      <c r="F19" s="651"/>
      <c r="G19" s="50"/>
    </row>
    <row r="20" spans="2:7" ht="97.5" customHeight="1" x14ac:dyDescent="0.35">
      <c r="B20" s="51"/>
      <c r="C20" s="558" t="s">
        <v>921</v>
      </c>
      <c r="D20" s="559" t="s">
        <v>900</v>
      </c>
      <c r="E20" s="650" t="s">
        <v>1139</v>
      </c>
      <c r="F20" s="651"/>
      <c r="G20" s="50"/>
    </row>
    <row r="21" spans="2:7" ht="63.75" customHeight="1" x14ac:dyDescent="0.35">
      <c r="B21" s="51"/>
      <c r="C21" s="558" t="s">
        <v>922</v>
      </c>
      <c r="D21" s="559" t="s">
        <v>900</v>
      </c>
      <c r="E21" s="650" t="s">
        <v>1140</v>
      </c>
      <c r="F21" s="651"/>
      <c r="G21" s="50"/>
    </row>
    <row r="22" spans="2:7" ht="91.5" customHeight="1" x14ac:dyDescent="0.35">
      <c r="B22" s="51"/>
      <c r="C22" s="558" t="s">
        <v>923</v>
      </c>
      <c r="D22" s="559" t="s">
        <v>901</v>
      </c>
      <c r="E22" s="650" t="s">
        <v>1141</v>
      </c>
      <c r="F22" s="651"/>
      <c r="G22" s="50"/>
    </row>
    <row r="23" spans="2:7" x14ac:dyDescent="0.35">
      <c r="B23" s="51"/>
      <c r="C23" s="53"/>
      <c r="D23" s="53"/>
      <c r="E23" s="53"/>
      <c r="F23" s="53"/>
      <c r="G23" s="50"/>
    </row>
    <row r="24" spans="2:7" x14ac:dyDescent="0.35">
      <c r="B24" s="51"/>
      <c r="C24" s="643" t="s">
        <v>242</v>
      </c>
      <c r="D24" s="643"/>
      <c r="E24" s="643"/>
      <c r="F24" s="643"/>
      <c r="G24" s="50"/>
    </row>
    <row r="25" spans="2:7" ht="15" thickBot="1" x14ac:dyDescent="0.4">
      <c r="B25" s="51"/>
      <c r="C25" s="644" t="s">
        <v>256</v>
      </c>
      <c r="D25" s="644"/>
      <c r="E25" s="644"/>
      <c r="F25" s="644"/>
      <c r="G25" s="50"/>
    </row>
    <row r="26" spans="2:7" ht="15" thickBot="1" x14ac:dyDescent="0.4">
      <c r="B26" s="51"/>
      <c r="C26" s="30" t="s">
        <v>229</v>
      </c>
      <c r="D26" s="31" t="s">
        <v>228</v>
      </c>
      <c r="E26" s="664" t="s">
        <v>258</v>
      </c>
      <c r="F26" s="665"/>
      <c r="G26" s="50"/>
    </row>
    <row r="27" spans="2:7" ht="60" customHeight="1" x14ac:dyDescent="0.35">
      <c r="B27" s="51"/>
      <c r="C27" s="560" t="s">
        <v>899</v>
      </c>
      <c r="D27" s="560" t="s">
        <v>900</v>
      </c>
      <c r="E27" s="648" t="s">
        <v>1142</v>
      </c>
      <c r="F27" s="649"/>
      <c r="G27" s="50"/>
    </row>
    <row r="28" spans="2:7" ht="51.75" customHeight="1" x14ac:dyDescent="0.35">
      <c r="B28" s="51"/>
      <c r="C28" s="558" t="s">
        <v>1143</v>
      </c>
      <c r="D28" s="558" t="s">
        <v>901</v>
      </c>
      <c r="E28" s="633" t="s">
        <v>1144</v>
      </c>
      <c r="F28" s="634"/>
      <c r="G28" s="50"/>
    </row>
    <row r="29" spans="2:7" ht="42" x14ac:dyDescent="0.35">
      <c r="B29" s="51"/>
      <c r="C29" s="558" t="s">
        <v>1107</v>
      </c>
      <c r="D29" s="558" t="s">
        <v>900</v>
      </c>
      <c r="E29" s="633" t="s">
        <v>1145</v>
      </c>
      <c r="F29" s="634"/>
      <c r="G29" s="50"/>
    </row>
    <row r="30" spans="2:7" ht="28" x14ac:dyDescent="0.35">
      <c r="B30" s="51"/>
      <c r="C30" s="558" t="s">
        <v>902</v>
      </c>
      <c r="D30" s="558" t="s">
        <v>900</v>
      </c>
      <c r="E30" s="637" t="s">
        <v>903</v>
      </c>
      <c r="F30" s="638"/>
      <c r="G30" s="50"/>
    </row>
    <row r="31" spans="2:7" ht="42.5" thickBot="1" x14ac:dyDescent="0.4">
      <c r="B31" s="51"/>
      <c r="C31" s="561" t="s">
        <v>1108</v>
      </c>
      <c r="D31" s="561" t="s">
        <v>904</v>
      </c>
      <c r="E31" s="635" t="s">
        <v>1146</v>
      </c>
      <c r="F31" s="636"/>
      <c r="G31" s="50"/>
    </row>
    <row r="32" spans="2:7" ht="109.5" customHeight="1" thickBot="1" x14ac:dyDescent="0.4">
      <c r="B32" s="51"/>
      <c r="C32" s="558" t="s">
        <v>1109</v>
      </c>
      <c r="D32" s="561" t="s">
        <v>904</v>
      </c>
      <c r="E32" s="637" t="s">
        <v>1147</v>
      </c>
      <c r="F32" s="638"/>
      <c r="G32" s="50"/>
    </row>
    <row r="33" spans="2:7" ht="75" customHeight="1" thickBot="1" x14ac:dyDescent="0.4">
      <c r="B33" s="51"/>
      <c r="C33" s="561" t="s">
        <v>905</v>
      </c>
      <c r="D33" s="561" t="s">
        <v>904</v>
      </c>
      <c r="E33" s="635" t="s">
        <v>1148</v>
      </c>
      <c r="F33" s="636"/>
      <c r="G33" s="50"/>
    </row>
    <row r="34" spans="2:7" ht="15" thickBot="1" x14ac:dyDescent="0.4">
      <c r="B34" s="51"/>
      <c r="C34" s="640" t="s">
        <v>259</v>
      </c>
      <c r="D34" s="640"/>
      <c r="E34" s="660"/>
      <c r="F34" s="660"/>
      <c r="G34" s="50"/>
    </row>
    <row r="35" spans="2:7" ht="264" customHeight="1" thickBot="1" x14ac:dyDescent="0.4">
      <c r="B35" s="51"/>
      <c r="C35" s="657" t="s">
        <v>1149</v>
      </c>
      <c r="D35" s="658"/>
      <c r="E35" s="658"/>
      <c r="F35" s="659"/>
      <c r="G35" s="50"/>
    </row>
    <row r="36" spans="2:7" ht="15" thickBot="1" x14ac:dyDescent="0.4">
      <c r="B36" s="55"/>
      <c r="C36" s="661"/>
      <c r="D36" s="662"/>
      <c r="E36" s="661"/>
      <c r="F36" s="662"/>
      <c r="G36" s="56"/>
    </row>
    <row r="37" spans="2:7" x14ac:dyDescent="0.35">
      <c r="C37" s="663"/>
      <c r="D37" s="663"/>
      <c r="E37" s="663"/>
      <c r="F37" s="663"/>
      <c r="G37" s="10"/>
    </row>
    <row r="38" spans="2:7" x14ac:dyDescent="0.35">
      <c r="C38" s="663"/>
      <c r="D38" s="663"/>
      <c r="E38" s="663"/>
      <c r="F38" s="663"/>
    </row>
    <row r="39" spans="2:7" x14ac:dyDescent="0.35">
      <c r="C39" s="667"/>
      <c r="D39" s="667"/>
      <c r="E39" s="667"/>
      <c r="F39" s="667"/>
    </row>
    <row r="40" spans="2:7" x14ac:dyDescent="0.35">
      <c r="C40" s="8"/>
      <c r="D40" s="8"/>
      <c r="E40" s="8"/>
      <c r="F40" s="8"/>
    </row>
    <row r="41" spans="2:7" x14ac:dyDescent="0.35">
      <c r="C41" s="8"/>
      <c r="D41" s="8"/>
      <c r="E41" s="8"/>
      <c r="F41" s="8"/>
    </row>
    <row r="42" spans="2:7" x14ac:dyDescent="0.35">
      <c r="C42" s="652"/>
      <c r="D42" s="652"/>
      <c r="E42" s="7"/>
      <c r="F42" s="8"/>
    </row>
    <row r="43" spans="2:7" x14ac:dyDescent="0.35">
      <c r="C43" s="652"/>
      <c r="D43" s="652"/>
      <c r="E43" s="7"/>
      <c r="F43" s="8"/>
    </row>
    <row r="44" spans="2:7" x14ac:dyDescent="0.35">
      <c r="C44" s="666"/>
      <c r="D44" s="666"/>
      <c r="E44" s="666"/>
      <c r="F44" s="666"/>
    </row>
    <row r="45" spans="2:7" x14ac:dyDescent="0.35">
      <c r="C45" s="655"/>
      <c r="D45" s="655"/>
      <c r="E45" s="656"/>
      <c r="F45" s="656"/>
    </row>
    <row r="46" spans="2:7" x14ac:dyDescent="0.35">
      <c r="C46" s="655"/>
      <c r="D46" s="655"/>
      <c r="E46" s="653"/>
      <c r="F46" s="653"/>
    </row>
    <row r="47" spans="2:7" x14ac:dyDescent="0.35">
      <c r="C47" s="8"/>
      <c r="D47" s="8"/>
      <c r="E47" s="8"/>
      <c r="F47" s="8"/>
    </row>
    <row r="48" spans="2:7" x14ac:dyDescent="0.35">
      <c r="C48" s="652"/>
      <c r="D48" s="652"/>
      <c r="E48" s="7"/>
      <c r="F48" s="8"/>
    </row>
    <row r="49" spans="3:6" x14ac:dyDescent="0.35">
      <c r="C49" s="652"/>
      <c r="D49" s="652"/>
      <c r="E49" s="654"/>
      <c r="F49" s="654"/>
    </row>
    <row r="50" spans="3:6" x14ac:dyDescent="0.35">
      <c r="C50" s="7"/>
      <c r="D50" s="7"/>
      <c r="E50" s="7"/>
      <c r="F50" s="7"/>
    </row>
    <row r="51" spans="3:6" x14ac:dyDescent="0.35">
      <c r="C51" s="655"/>
      <c r="D51" s="655"/>
      <c r="E51" s="656"/>
      <c r="F51" s="656"/>
    </row>
    <row r="52" spans="3:6" x14ac:dyDescent="0.35">
      <c r="C52" s="655"/>
      <c r="D52" s="655"/>
      <c r="E52" s="653"/>
      <c r="F52" s="653"/>
    </row>
    <row r="53" spans="3:6" x14ac:dyDescent="0.35">
      <c r="C53" s="8"/>
      <c r="D53" s="8"/>
      <c r="E53" s="8"/>
      <c r="F53" s="8"/>
    </row>
    <row r="54" spans="3:6" x14ac:dyDescent="0.35">
      <c r="C54" s="652"/>
      <c r="D54" s="652"/>
      <c r="E54" s="8"/>
      <c r="F54" s="8"/>
    </row>
    <row r="55" spans="3:6" x14ac:dyDescent="0.35">
      <c r="C55" s="652"/>
      <c r="D55" s="652"/>
      <c r="E55" s="653"/>
      <c r="F55" s="653"/>
    </row>
    <row r="56" spans="3:6" x14ac:dyDescent="0.35">
      <c r="C56" s="655"/>
      <c r="D56" s="655"/>
      <c r="E56" s="653"/>
      <c r="F56" s="653"/>
    </row>
    <row r="57" spans="3:6" x14ac:dyDescent="0.35">
      <c r="C57" s="9"/>
      <c r="D57" s="8"/>
      <c r="E57" s="9"/>
      <c r="F57" s="8"/>
    </row>
    <row r="58" spans="3:6" x14ac:dyDescent="0.35">
      <c r="C58" s="9"/>
      <c r="D58" s="9"/>
      <c r="E58" s="9"/>
      <c r="F58" s="9"/>
    </row>
  </sheetData>
  <mergeCells count="59">
    <mergeCell ref="E26:F26"/>
    <mergeCell ref="E27:F27"/>
    <mergeCell ref="E28:F28"/>
    <mergeCell ref="C56:D56"/>
    <mergeCell ref="E56:F56"/>
    <mergeCell ref="C52:D52"/>
    <mergeCell ref="E52:F52"/>
    <mergeCell ref="C42:D42"/>
    <mergeCell ref="C43:D43"/>
    <mergeCell ref="E46:F46"/>
    <mergeCell ref="C48:D48"/>
    <mergeCell ref="C44:F44"/>
    <mergeCell ref="C45:D45"/>
    <mergeCell ref="C39:D39"/>
    <mergeCell ref="E39:F39"/>
    <mergeCell ref="C36:D36"/>
    <mergeCell ref="C35:F35"/>
    <mergeCell ref="C34:D34"/>
    <mergeCell ref="E45:F45"/>
    <mergeCell ref="C46:D46"/>
    <mergeCell ref="E34:F34"/>
    <mergeCell ref="E36:F36"/>
    <mergeCell ref="C37:D37"/>
    <mergeCell ref="E37:F37"/>
    <mergeCell ref="C38:D38"/>
    <mergeCell ref="E38:F38"/>
    <mergeCell ref="C54:D54"/>
    <mergeCell ref="C55:D55"/>
    <mergeCell ref="E55:F55"/>
    <mergeCell ref="C49:D49"/>
    <mergeCell ref="E49:F49"/>
    <mergeCell ref="C51:D51"/>
    <mergeCell ref="E51:F51"/>
    <mergeCell ref="E19:F19"/>
    <mergeCell ref="E20:F20"/>
    <mergeCell ref="E21:F21"/>
    <mergeCell ref="E22:F22"/>
    <mergeCell ref="C3:F3"/>
    <mergeCell ref="E14:F14"/>
    <mergeCell ref="E15:F15"/>
    <mergeCell ref="E16:F16"/>
    <mergeCell ref="E17:F17"/>
    <mergeCell ref="E18:F18"/>
    <mergeCell ref="E29:F29"/>
    <mergeCell ref="E31:F31"/>
    <mergeCell ref="E32:F32"/>
    <mergeCell ref="E33:F33"/>
    <mergeCell ref="B4:F4"/>
    <mergeCell ref="C5:F5"/>
    <mergeCell ref="C7:D7"/>
    <mergeCell ref="C8:F8"/>
    <mergeCell ref="E9:F9"/>
    <mergeCell ref="C24:F24"/>
    <mergeCell ref="C25:F25"/>
    <mergeCell ref="E30:F30"/>
    <mergeCell ref="C10:F10"/>
    <mergeCell ref="E11:F11"/>
    <mergeCell ref="E12:F12"/>
    <mergeCell ref="E13:F13"/>
  </mergeCells>
  <dataValidations disablePrompts="1" count="2">
    <dataValidation type="whole" allowBlank="1" showInputMessage="1" showErrorMessage="1" sqref="E51 E45" xr:uid="{00000000-0002-0000-0300-000000000000}">
      <formula1>-999999999</formula1>
      <formula2>999999999</formula2>
    </dataValidation>
    <dataValidation type="list" allowBlank="1" showInputMessage="1" showErrorMessage="1" sqref="E55" xr:uid="{00000000-0002-0000-0300-000001000000}">
      <formula1>$K$41:$K$42</formula1>
    </dataValidation>
  </dataValidations>
  <pageMargins left="0.25" right="0.25" top="0.17" bottom="0.17" header="0.17" footer="0.17"/>
  <pageSetup scale="75"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37" zoomScale="85" zoomScaleNormal="85" workbookViewId="0">
      <selection activeCell="D79" sqref="D79"/>
    </sheetView>
  </sheetViews>
  <sheetFormatPr defaultColWidth="9.08984375" defaultRowHeight="14.5" x14ac:dyDescent="0.35"/>
  <cols>
    <col min="1" max="2" width="1.90625" style="263" customWidth="1"/>
    <col min="3" max="3" width="45.54296875" style="263" customWidth="1"/>
    <col min="4" max="4" width="33.90625" style="263" customWidth="1"/>
    <col min="5" max="6" width="38.453125" style="263" customWidth="1"/>
    <col min="7" max="7" width="36.453125" style="263" customWidth="1"/>
    <col min="8" max="8" width="24" style="263" customWidth="1"/>
    <col min="9" max="9" width="25.54296875" style="263" customWidth="1"/>
    <col min="10" max="10" width="22" style="263" customWidth="1"/>
    <col min="11" max="11" width="24.54296875" style="263" customWidth="1"/>
    <col min="12" max="12" width="24.453125" style="263" customWidth="1"/>
    <col min="13" max="14" width="2" style="263" customWidth="1"/>
    <col min="15" max="19" width="9.08984375" style="263"/>
    <col min="20" max="16384" width="9.08984375" style="262"/>
  </cols>
  <sheetData>
    <row r="1" spans="1:19" ht="15" thickBot="1" x14ac:dyDescent="0.4"/>
    <row r="2" spans="1:19" ht="15" thickBot="1" x14ac:dyDescent="0.4">
      <c r="B2" s="325"/>
      <c r="C2" s="324"/>
      <c r="D2" s="324"/>
      <c r="E2" s="324"/>
      <c r="F2" s="324"/>
      <c r="G2" s="324"/>
      <c r="H2" s="324"/>
      <c r="I2" s="324"/>
      <c r="J2" s="324"/>
      <c r="K2" s="324"/>
      <c r="L2" s="324"/>
      <c r="M2" s="323"/>
      <c r="N2" s="264"/>
    </row>
    <row r="3" spans="1:19" customFormat="1" ht="20.5" thickBot="1" x14ac:dyDescent="0.45">
      <c r="A3" s="6"/>
      <c r="B3" s="84"/>
      <c r="C3" s="706" t="s">
        <v>701</v>
      </c>
      <c r="D3" s="707"/>
      <c r="E3" s="707"/>
      <c r="F3" s="707"/>
      <c r="G3" s="708"/>
      <c r="H3" s="322"/>
      <c r="I3" s="322"/>
      <c r="J3" s="322"/>
      <c r="K3" s="322"/>
      <c r="L3" s="322"/>
      <c r="M3" s="321"/>
      <c r="N3" s="156"/>
      <c r="O3" s="6"/>
      <c r="P3" s="6"/>
      <c r="Q3" s="6"/>
      <c r="R3" s="6"/>
      <c r="S3" s="6"/>
    </row>
    <row r="4" spans="1:19" customFormat="1" x14ac:dyDescent="0.35">
      <c r="A4" s="6"/>
      <c r="B4" s="84"/>
      <c r="C4" s="322"/>
      <c r="D4" s="322"/>
      <c r="E4" s="322"/>
      <c r="F4" s="322"/>
      <c r="G4" s="322"/>
      <c r="H4" s="322"/>
      <c r="I4" s="322"/>
      <c r="J4" s="322"/>
      <c r="K4" s="322"/>
      <c r="L4" s="322"/>
      <c r="M4" s="321"/>
      <c r="N4" s="156"/>
      <c r="O4" s="6"/>
      <c r="P4" s="6"/>
      <c r="Q4" s="6"/>
      <c r="R4" s="6"/>
      <c r="S4" s="6"/>
    </row>
    <row r="5" spans="1:19" x14ac:dyDescent="0.35">
      <c r="B5" s="270"/>
      <c r="C5" s="312"/>
      <c r="D5" s="312"/>
      <c r="E5" s="312"/>
      <c r="F5" s="312"/>
      <c r="G5" s="312"/>
      <c r="H5" s="312"/>
      <c r="I5" s="312"/>
      <c r="J5" s="312"/>
      <c r="K5" s="312"/>
      <c r="L5" s="312"/>
      <c r="M5" s="271"/>
      <c r="N5" s="264"/>
    </row>
    <row r="6" spans="1:19" x14ac:dyDescent="0.35">
      <c r="B6" s="270"/>
      <c r="C6" s="274" t="s">
        <v>700</v>
      </c>
      <c r="D6" s="312"/>
      <c r="E6" s="312"/>
      <c r="F6" s="312"/>
      <c r="G6" s="312"/>
      <c r="H6" s="312"/>
      <c r="I6" s="312"/>
      <c r="J6" s="312"/>
      <c r="K6" s="312"/>
      <c r="L6" s="312"/>
      <c r="M6" s="271"/>
      <c r="N6" s="264"/>
    </row>
    <row r="7" spans="1:19" ht="15" thickBot="1" x14ac:dyDescent="0.4">
      <c r="B7" s="270"/>
      <c r="C7" s="312"/>
      <c r="D7" s="312"/>
      <c r="E7" s="312"/>
      <c r="F7" s="312"/>
      <c r="G7" s="312"/>
      <c r="H7" s="312"/>
      <c r="I7" s="312"/>
      <c r="J7" s="312"/>
      <c r="K7" s="312"/>
      <c r="L7" s="312"/>
      <c r="M7" s="271"/>
      <c r="N7" s="264"/>
    </row>
    <row r="8" spans="1:19" ht="51" customHeight="1" thickBot="1" x14ac:dyDescent="0.4">
      <c r="B8" s="270"/>
      <c r="C8" s="320" t="s">
        <v>783</v>
      </c>
      <c r="D8" s="670"/>
      <c r="E8" s="670"/>
      <c r="F8" s="670"/>
      <c r="G8" s="671"/>
      <c r="H8" s="312"/>
      <c r="I8" s="312"/>
      <c r="J8" s="312"/>
      <c r="K8" s="312"/>
      <c r="L8" s="312"/>
      <c r="M8" s="271"/>
      <c r="N8" s="264"/>
    </row>
    <row r="9" spans="1:19" ht="15" thickBot="1" x14ac:dyDescent="0.4">
      <c r="B9" s="270"/>
      <c r="C9" s="312"/>
      <c r="D9" s="312"/>
      <c r="E9" s="312"/>
      <c r="F9" s="312"/>
      <c r="G9" s="312"/>
      <c r="H9" s="312"/>
      <c r="I9" s="312"/>
      <c r="J9" s="312"/>
      <c r="K9" s="312"/>
      <c r="L9" s="312"/>
      <c r="M9" s="271"/>
      <c r="N9" s="264"/>
    </row>
    <row r="10" spans="1:19" ht="98" x14ac:dyDescent="0.35">
      <c r="B10" s="270"/>
      <c r="C10" s="319" t="s">
        <v>784</v>
      </c>
      <c r="D10" s="295" t="s">
        <v>785</v>
      </c>
      <c r="E10" s="295" t="s">
        <v>786</v>
      </c>
      <c r="F10" s="295" t="s">
        <v>699</v>
      </c>
      <c r="G10" s="295" t="s">
        <v>787</v>
      </c>
      <c r="H10" s="295" t="s">
        <v>788</v>
      </c>
      <c r="I10" s="295" t="s">
        <v>698</v>
      </c>
      <c r="J10" s="295" t="s">
        <v>789</v>
      </c>
      <c r="K10" s="295" t="s">
        <v>790</v>
      </c>
      <c r="L10" s="294" t="s">
        <v>791</v>
      </c>
      <c r="M10" s="271"/>
      <c r="N10" s="277"/>
    </row>
    <row r="11" spans="1:19" ht="20.149999999999999" customHeight="1" x14ac:dyDescent="0.35">
      <c r="B11" s="270"/>
      <c r="C11" s="287" t="s">
        <v>697</v>
      </c>
      <c r="D11" s="318"/>
      <c r="E11" s="318"/>
      <c r="F11" s="285"/>
      <c r="G11" s="285"/>
      <c r="H11" s="285"/>
      <c r="I11" s="285"/>
      <c r="J11" s="285"/>
      <c r="K11" s="285"/>
      <c r="L11" s="284"/>
      <c r="M11" s="278"/>
      <c r="N11" s="277"/>
    </row>
    <row r="12" spans="1:19" ht="294" x14ac:dyDescent="0.35">
      <c r="B12" s="270"/>
      <c r="C12" s="287" t="s">
        <v>696</v>
      </c>
      <c r="D12" s="318"/>
      <c r="E12" s="318"/>
      <c r="F12" s="569" t="s">
        <v>1184</v>
      </c>
      <c r="G12" s="569" t="s">
        <v>1185</v>
      </c>
      <c r="H12" s="285"/>
      <c r="I12" s="285"/>
      <c r="J12" s="285"/>
      <c r="K12" s="285"/>
      <c r="L12" s="284"/>
      <c r="M12" s="278"/>
      <c r="N12" s="277"/>
    </row>
    <row r="13" spans="1:19" ht="308" x14ac:dyDescent="0.35">
      <c r="B13" s="270"/>
      <c r="C13" s="287" t="s">
        <v>695</v>
      </c>
      <c r="D13" s="318"/>
      <c r="E13" s="318"/>
      <c r="F13" s="285" t="s">
        <v>1178</v>
      </c>
      <c r="G13" s="285" t="s">
        <v>1179</v>
      </c>
      <c r="H13" s="467" t="s">
        <v>925</v>
      </c>
      <c r="I13" s="467">
        <v>0</v>
      </c>
      <c r="J13" s="467" t="s">
        <v>926</v>
      </c>
      <c r="K13" s="285"/>
      <c r="L13" s="284"/>
      <c r="M13" s="278"/>
      <c r="N13" s="277"/>
    </row>
    <row r="14" spans="1:19" ht="20.149999999999999" customHeight="1" x14ac:dyDescent="0.35">
      <c r="B14" s="270"/>
      <c r="C14" s="287" t="s">
        <v>694</v>
      </c>
      <c r="D14" s="318"/>
      <c r="E14" s="318"/>
      <c r="F14" s="285"/>
      <c r="G14" s="285"/>
      <c r="H14" s="285"/>
      <c r="I14" s="285"/>
      <c r="J14" s="285"/>
      <c r="K14" s="285"/>
      <c r="L14" s="284"/>
      <c r="M14" s="278"/>
      <c r="N14" s="277"/>
    </row>
    <row r="15" spans="1:19" ht="20.149999999999999" customHeight="1" x14ac:dyDescent="0.35">
      <c r="B15" s="270"/>
      <c r="C15" s="287" t="s">
        <v>693</v>
      </c>
      <c r="D15" s="318"/>
      <c r="E15" s="318"/>
      <c r="F15" s="285"/>
      <c r="G15" s="285"/>
      <c r="H15" s="285"/>
      <c r="I15" s="285"/>
      <c r="J15" s="285"/>
      <c r="K15" s="285"/>
      <c r="L15" s="284"/>
      <c r="M15" s="278"/>
      <c r="N15" s="277"/>
    </row>
    <row r="16" spans="1:19" ht="20.149999999999999" customHeight="1" x14ac:dyDescent="0.35">
      <c r="B16" s="270"/>
      <c r="C16" s="287" t="s">
        <v>692</v>
      </c>
      <c r="D16" s="318"/>
      <c r="E16" s="318"/>
      <c r="F16" s="285"/>
      <c r="G16" s="285"/>
      <c r="H16" s="285"/>
      <c r="I16" s="285"/>
      <c r="J16" s="285"/>
      <c r="K16" s="285"/>
      <c r="L16" s="284"/>
      <c r="M16" s="278"/>
      <c r="N16" s="277"/>
    </row>
    <row r="17" spans="1:19" x14ac:dyDescent="0.35">
      <c r="B17" s="270"/>
      <c r="C17" s="287" t="s">
        <v>691</v>
      </c>
      <c r="D17" s="318"/>
      <c r="E17" s="318"/>
      <c r="F17" s="285"/>
      <c r="G17" s="285"/>
      <c r="H17" s="285"/>
      <c r="I17" s="285"/>
      <c r="J17" s="285"/>
      <c r="K17" s="285"/>
      <c r="L17" s="284"/>
      <c r="M17" s="278"/>
      <c r="N17" s="277"/>
    </row>
    <row r="18" spans="1:19" ht="112" x14ac:dyDescent="0.35">
      <c r="B18" s="270"/>
      <c r="C18" s="287" t="s">
        <v>690</v>
      </c>
      <c r="D18" s="318"/>
      <c r="E18" s="318"/>
      <c r="F18" s="285" t="s">
        <v>927</v>
      </c>
      <c r="G18" s="285" t="s">
        <v>928</v>
      </c>
      <c r="H18" s="467" t="s">
        <v>925</v>
      </c>
      <c r="I18" s="467">
        <v>0</v>
      </c>
      <c r="J18" s="467" t="s">
        <v>929</v>
      </c>
      <c r="K18" s="285"/>
      <c r="L18" s="284"/>
      <c r="M18" s="278"/>
      <c r="N18" s="277"/>
    </row>
    <row r="19" spans="1:19" ht="280" x14ac:dyDescent="0.35">
      <c r="B19" s="270"/>
      <c r="C19" s="287" t="s">
        <v>689</v>
      </c>
      <c r="D19" s="318"/>
      <c r="E19" s="318"/>
      <c r="F19" s="285" t="s">
        <v>1182</v>
      </c>
      <c r="G19" s="285" t="s">
        <v>1183</v>
      </c>
      <c r="H19" s="285" t="s">
        <v>930</v>
      </c>
      <c r="I19" s="467">
        <v>0</v>
      </c>
      <c r="J19" s="467" t="s">
        <v>929</v>
      </c>
      <c r="K19" s="285"/>
      <c r="L19" s="284"/>
      <c r="M19" s="278"/>
      <c r="N19" s="277"/>
    </row>
    <row r="20" spans="1:19" ht="140" x14ac:dyDescent="0.35">
      <c r="B20" s="270"/>
      <c r="C20" s="287" t="s">
        <v>688</v>
      </c>
      <c r="D20" s="318"/>
      <c r="E20" s="318"/>
      <c r="F20" s="285" t="s">
        <v>1180</v>
      </c>
      <c r="G20" s="285" t="s">
        <v>1181</v>
      </c>
      <c r="H20" s="285" t="s">
        <v>931</v>
      </c>
      <c r="I20" s="467">
        <v>0</v>
      </c>
      <c r="J20" s="467" t="s">
        <v>929</v>
      </c>
      <c r="K20" s="285"/>
      <c r="L20" s="284"/>
      <c r="M20" s="278"/>
      <c r="N20" s="277"/>
    </row>
    <row r="21" spans="1:19" ht="20.149999999999999" customHeight="1" x14ac:dyDescent="0.35">
      <c r="B21" s="270"/>
      <c r="C21" s="287" t="s">
        <v>687</v>
      </c>
      <c r="D21" s="318"/>
      <c r="E21" s="318"/>
      <c r="F21" s="285"/>
      <c r="G21" s="285"/>
      <c r="H21" s="285"/>
      <c r="I21" s="285"/>
      <c r="J21" s="285"/>
      <c r="K21" s="285"/>
      <c r="L21" s="284"/>
      <c r="M21" s="278"/>
      <c r="N21" s="277"/>
    </row>
    <row r="22" spans="1:19" ht="20.149999999999999" customHeight="1" x14ac:dyDescent="0.35">
      <c r="B22" s="270"/>
      <c r="C22" s="287" t="s">
        <v>686</v>
      </c>
      <c r="D22" s="318"/>
      <c r="E22" s="318"/>
      <c r="F22" s="285"/>
      <c r="G22" s="285"/>
      <c r="H22" s="285"/>
      <c r="I22" s="285"/>
      <c r="J22" s="285"/>
      <c r="K22" s="285"/>
      <c r="L22" s="284"/>
      <c r="M22" s="278"/>
      <c r="N22" s="277"/>
    </row>
    <row r="23" spans="1:19" ht="112" x14ac:dyDescent="0.35">
      <c r="B23" s="270"/>
      <c r="C23" s="287" t="s">
        <v>685</v>
      </c>
      <c r="D23" s="318"/>
      <c r="E23" s="318"/>
      <c r="F23" s="581" t="s">
        <v>924</v>
      </c>
      <c r="G23" s="285" t="s">
        <v>1175</v>
      </c>
      <c r="H23" s="285" t="s">
        <v>932</v>
      </c>
      <c r="I23" s="467">
        <v>0</v>
      </c>
      <c r="J23" s="467" t="s">
        <v>929</v>
      </c>
      <c r="K23" s="285"/>
      <c r="L23" s="284"/>
      <c r="M23" s="278"/>
      <c r="N23" s="277"/>
    </row>
    <row r="24" spans="1:19" ht="20.149999999999999" customHeight="1" x14ac:dyDescent="0.35">
      <c r="B24" s="270"/>
      <c r="C24" s="287" t="s">
        <v>684</v>
      </c>
      <c r="D24" s="318"/>
      <c r="E24" s="318"/>
      <c r="F24" s="285"/>
      <c r="G24" s="285"/>
      <c r="H24" s="285"/>
      <c r="I24" s="285"/>
      <c r="J24" s="285"/>
      <c r="K24" s="285"/>
      <c r="L24" s="284"/>
      <c r="M24" s="278"/>
      <c r="N24" s="277"/>
    </row>
    <row r="25" spans="1:19" ht="317.25" customHeight="1" thickBot="1" x14ac:dyDescent="0.4">
      <c r="B25" s="270"/>
      <c r="C25" s="317" t="s">
        <v>683</v>
      </c>
      <c r="D25" s="316"/>
      <c r="E25" s="316"/>
      <c r="F25" s="570" t="s">
        <v>1177</v>
      </c>
      <c r="G25" s="570" t="s">
        <v>1176</v>
      </c>
      <c r="H25" s="315"/>
      <c r="I25" s="315"/>
      <c r="J25" s="315"/>
      <c r="K25" s="315"/>
      <c r="L25" s="314"/>
      <c r="M25" s="278"/>
      <c r="N25" s="277"/>
    </row>
    <row r="26" spans="1:19" x14ac:dyDescent="0.35">
      <c r="B26" s="270"/>
      <c r="C26" s="272"/>
      <c r="D26" s="272"/>
      <c r="E26" s="272"/>
      <c r="F26" s="272"/>
      <c r="G26" s="272"/>
      <c r="H26" s="272"/>
      <c r="I26" s="272"/>
      <c r="J26" s="272"/>
      <c r="K26" s="272"/>
      <c r="L26" s="272"/>
      <c r="M26" s="271"/>
      <c r="N26" s="264"/>
    </row>
    <row r="27" spans="1:19" x14ac:dyDescent="0.35">
      <c r="B27" s="270"/>
      <c r="C27" s="272"/>
      <c r="D27" s="272"/>
      <c r="E27" s="272"/>
      <c r="F27" s="272"/>
      <c r="G27" s="272"/>
      <c r="H27" s="272"/>
      <c r="I27" s="272"/>
      <c r="J27" s="272"/>
      <c r="K27" s="272"/>
      <c r="L27" s="272"/>
      <c r="M27" s="271"/>
      <c r="N27" s="264"/>
    </row>
    <row r="28" spans="1:19" x14ac:dyDescent="0.35">
      <c r="B28" s="270"/>
      <c r="C28" s="274" t="s">
        <v>682</v>
      </c>
      <c r="D28" s="272"/>
      <c r="E28" s="272"/>
      <c r="F28" s="272"/>
      <c r="G28" s="272"/>
      <c r="H28" s="272"/>
      <c r="I28" s="272"/>
      <c r="J28" s="272"/>
      <c r="K28" s="272"/>
      <c r="L28" s="272"/>
      <c r="M28" s="271"/>
      <c r="N28" s="264"/>
    </row>
    <row r="29" spans="1:19" ht="15" thickBot="1" x14ac:dyDescent="0.4">
      <c r="B29" s="270"/>
      <c r="C29" s="274"/>
      <c r="D29" s="272"/>
      <c r="E29" s="272"/>
      <c r="F29" s="272"/>
      <c r="G29" s="272"/>
      <c r="H29" s="272"/>
      <c r="I29" s="272"/>
      <c r="J29" s="272"/>
      <c r="K29" s="272"/>
      <c r="L29" s="272"/>
      <c r="M29" s="271"/>
      <c r="N29" s="264"/>
    </row>
    <row r="30" spans="1:19" s="308" customFormat="1" ht="39.9" customHeight="1" x14ac:dyDescent="0.35">
      <c r="A30" s="309"/>
      <c r="B30" s="313"/>
      <c r="C30" s="700" t="s">
        <v>681</v>
      </c>
      <c r="D30" s="701"/>
      <c r="E30" s="696" t="s">
        <v>1150</v>
      </c>
      <c r="F30" s="696"/>
      <c r="G30" s="697"/>
      <c r="H30" s="312"/>
      <c r="I30" s="312"/>
      <c r="J30" s="312"/>
      <c r="K30" s="312"/>
      <c r="L30" s="312"/>
      <c r="M30" s="311"/>
      <c r="N30" s="310"/>
      <c r="O30" s="309"/>
      <c r="P30" s="309"/>
      <c r="Q30" s="309"/>
      <c r="R30" s="309"/>
      <c r="S30" s="309"/>
    </row>
    <row r="31" spans="1:19" s="308" customFormat="1" ht="79.5" customHeight="1" x14ac:dyDescent="0.35">
      <c r="A31" s="309"/>
      <c r="B31" s="313"/>
      <c r="C31" s="709" t="s">
        <v>680</v>
      </c>
      <c r="D31" s="710"/>
      <c r="E31" s="698" t="s">
        <v>933</v>
      </c>
      <c r="F31" s="698"/>
      <c r="G31" s="699"/>
      <c r="H31" s="312"/>
      <c r="I31" s="312"/>
      <c r="J31" s="312"/>
      <c r="K31" s="312"/>
      <c r="L31" s="312"/>
      <c r="M31" s="311"/>
      <c r="N31" s="310"/>
      <c r="O31" s="309"/>
      <c r="P31" s="309"/>
      <c r="Q31" s="309"/>
      <c r="R31" s="309"/>
      <c r="S31" s="309"/>
    </row>
    <row r="32" spans="1:19" s="308" customFormat="1" ht="39.9" customHeight="1" thickBot="1" x14ac:dyDescent="0.4">
      <c r="A32" s="309"/>
      <c r="B32" s="313"/>
      <c r="C32" s="711" t="s">
        <v>679</v>
      </c>
      <c r="D32" s="712"/>
      <c r="E32" s="713" t="s">
        <v>1070</v>
      </c>
      <c r="F32" s="713"/>
      <c r="G32" s="714"/>
      <c r="H32" s="312"/>
      <c r="I32" s="312"/>
      <c r="J32" s="312"/>
      <c r="K32" s="312"/>
      <c r="L32" s="312"/>
      <c r="M32" s="311"/>
      <c r="N32" s="310"/>
      <c r="O32" s="309"/>
      <c r="P32" s="309"/>
      <c r="Q32" s="309"/>
      <c r="R32" s="309"/>
      <c r="S32" s="309"/>
    </row>
    <row r="33" spans="1:19" s="308" customFormat="1" ht="14" x14ac:dyDescent="0.35">
      <c r="A33" s="309"/>
      <c r="B33" s="313"/>
      <c r="C33" s="299"/>
      <c r="D33" s="312"/>
      <c r="E33" s="312"/>
      <c r="F33" s="312"/>
      <c r="G33" s="312"/>
      <c r="H33" s="312"/>
      <c r="I33" s="312"/>
      <c r="J33" s="312"/>
      <c r="K33" s="312"/>
      <c r="L33" s="312"/>
      <c r="M33" s="311"/>
      <c r="N33" s="310"/>
      <c r="O33" s="309"/>
      <c r="P33" s="309"/>
      <c r="Q33" s="309"/>
      <c r="R33" s="309"/>
      <c r="S33" s="309"/>
    </row>
    <row r="34" spans="1:19" x14ac:dyDescent="0.35">
      <c r="B34" s="270"/>
      <c r="C34" s="299"/>
      <c r="D34" s="272"/>
      <c r="E34" s="272"/>
      <c r="F34" s="272"/>
      <c r="G34" s="272"/>
      <c r="H34" s="272"/>
      <c r="I34" s="272"/>
      <c r="J34" s="272"/>
      <c r="K34" s="272"/>
      <c r="L34" s="272"/>
      <c r="M34" s="271"/>
      <c r="N34" s="264"/>
    </row>
    <row r="35" spans="1:19" x14ac:dyDescent="0.35">
      <c r="B35" s="270"/>
      <c r="C35" s="692" t="s">
        <v>678</v>
      </c>
      <c r="D35" s="692"/>
      <c r="E35" s="307"/>
      <c r="F35" s="307"/>
      <c r="G35" s="307"/>
      <c r="H35" s="307"/>
      <c r="I35" s="307"/>
      <c r="J35" s="307"/>
      <c r="K35" s="307"/>
      <c r="L35" s="307"/>
      <c r="M35" s="306"/>
      <c r="N35" s="305"/>
      <c r="O35" s="298"/>
      <c r="P35" s="298"/>
      <c r="Q35" s="298"/>
      <c r="R35" s="298"/>
      <c r="S35" s="298"/>
    </row>
    <row r="36" spans="1:19" ht="15" thickBot="1" x14ac:dyDescent="0.4">
      <c r="B36" s="270"/>
      <c r="C36" s="304"/>
      <c r="D36" s="307"/>
      <c r="E36" s="307"/>
      <c r="F36" s="307"/>
      <c r="G36" s="307"/>
      <c r="H36" s="307"/>
      <c r="I36" s="307"/>
      <c r="J36" s="307"/>
      <c r="K36" s="307"/>
      <c r="L36" s="307"/>
      <c r="M36" s="306"/>
      <c r="N36" s="305"/>
      <c r="O36" s="298"/>
      <c r="P36" s="298"/>
      <c r="Q36" s="298"/>
      <c r="R36" s="298"/>
      <c r="S36" s="298"/>
    </row>
    <row r="37" spans="1:19" ht="39.9" customHeight="1" x14ac:dyDescent="0.35">
      <c r="B37" s="270"/>
      <c r="C37" s="700" t="s">
        <v>677</v>
      </c>
      <c r="D37" s="701"/>
      <c r="E37" s="704"/>
      <c r="F37" s="704"/>
      <c r="G37" s="705"/>
      <c r="H37" s="272"/>
      <c r="I37" s="272"/>
      <c r="J37" s="272"/>
      <c r="K37" s="272"/>
      <c r="L37" s="272"/>
      <c r="M37" s="271"/>
      <c r="N37" s="264"/>
    </row>
    <row r="38" spans="1:19" ht="39.9" customHeight="1" thickBot="1" x14ac:dyDescent="0.4">
      <c r="B38" s="270"/>
      <c r="C38" s="690" t="s">
        <v>676</v>
      </c>
      <c r="D38" s="691"/>
      <c r="E38" s="702" t="s">
        <v>1070</v>
      </c>
      <c r="F38" s="702"/>
      <c r="G38" s="703"/>
      <c r="H38" s="272"/>
      <c r="I38" s="272"/>
      <c r="J38" s="272"/>
      <c r="K38" s="272"/>
      <c r="L38" s="272"/>
      <c r="M38" s="271"/>
      <c r="N38" s="264"/>
    </row>
    <row r="39" spans="1:19" x14ac:dyDescent="0.35">
      <c r="B39" s="270"/>
      <c r="C39" s="299"/>
      <c r="D39" s="272"/>
      <c r="E39" s="272"/>
      <c r="F39" s="272"/>
      <c r="G39" s="272"/>
      <c r="H39" s="272"/>
      <c r="I39" s="272"/>
      <c r="J39" s="272"/>
      <c r="K39" s="272"/>
      <c r="L39" s="272"/>
      <c r="M39" s="271"/>
      <c r="N39" s="264"/>
    </row>
    <row r="40" spans="1:19" x14ac:dyDescent="0.35">
      <c r="B40" s="270"/>
      <c r="C40" s="299"/>
      <c r="D40" s="272"/>
      <c r="E40" s="272"/>
      <c r="F40" s="272"/>
      <c r="G40" s="272"/>
      <c r="H40" s="272"/>
      <c r="I40" s="272"/>
      <c r="J40" s="272"/>
      <c r="K40" s="272"/>
      <c r="L40" s="272"/>
      <c r="M40" s="271"/>
      <c r="N40" s="264"/>
    </row>
    <row r="41" spans="1:19" ht="15" customHeight="1" x14ac:dyDescent="0.35">
      <c r="B41" s="270"/>
      <c r="C41" s="692" t="s">
        <v>675</v>
      </c>
      <c r="D41" s="692"/>
      <c r="E41" s="293"/>
      <c r="F41" s="293"/>
      <c r="G41" s="293"/>
      <c r="H41" s="293"/>
      <c r="I41" s="293"/>
      <c r="J41" s="293"/>
      <c r="K41" s="293"/>
      <c r="L41" s="293"/>
      <c r="M41" s="292"/>
      <c r="N41" s="291"/>
      <c r="O41" s="290"/>
      <c r="P41" s="290"/>
      <c r="Q41" s="290"/>
      <c r="R41" s="290"/>
      <c r="S41" s="290"/>
    </row>
    <row r="42" spans="1:19" ht="15" thickBot="1" x14ac:dyDescent="0.4">
      <c r="B42" s="270"/>
      <c r="C42" s="304"/>
      <c r="D42" s="293"/>
      <c r="E42" s="293"/>
      <c r="F42" s="293"/>
      <c r="G42" s="293"/>
      <c r="H42" s="293"/>
      <c r="I42" s="293"/>
      <c r="J42" s="293"/>
      <c r="K42" s="293"/>
      <c r="L42" s="293"/>
      <c r="M42" s="292"/>
      <c r="N42" s="291"/>
      <c r="O42" s="290"/>
      <c r="P42" s="290"/>
      <c r="Q42" s="290"/>
      <c r="R42" s="290"/>
      <c r="S42" s="290"/>
    </row>
    <row r="43" spans="1:19" s="11" customFormat="1" ht="81" customHeight="1" x14ac:dyDescent="0.35">
      <c r="A43" s="300"/>
      <c r="B43" s="303"/>
      <c r="C43" s="693" t="s">
        <v>674</v>
      </c>
      <c r="D43" s="694"/>
      <c r="E43" s="695" t="s">
        <v>1151</v>
      </c>
      <c r="F43" s="696"/>
      <c r="G43" s="697"/>
      <c r="H43" s="302"/>
      <c r="I43" s="302"/>
      <c r="J43" s="302"/>
      <c r="K43" s="302"/>
      <c r="L43" s="302"/>
      <c r="M43" s="301"/>
      <c r="N43" s="108"/>
      <c r="O43" s="300"/>
      <c r="P43" s="300"/>
      <c r="Q43" s="300"/>
      <c r="R43" s="300"/>
      <c r="S43" s="300"/>
    </row>
    <row r="44" spans="1:19" s="11" customFormat="1" ht="30.75" customHeight="1" thickBot="1" x14ac:dyDescent="0.4">
      <c r="A44" s="300"/>
      <c r="B44" s="303"/>
      <c r="C44" s="688" t="s">
        <v>673</v>
      </c>
      <c r="D44" s="689"/>
      <c r="E44" s="698" t="s">
        <v>1152</v>
      </c>
      <c r="F44" s="698"/>
      <c r="G44" s="699"/>
      <c r="H44" s="302"/>
      <c r="I44" s="302"/>
      <c r="J44" s="302"/>
      <c r="K44" s="302"/>
      <c r="L44" s="302"/>
      <c r="M44" s="301"/>
      <c r="N44" s="108"/>
      <c r="O44" s="300"/>
      <c r="P44" s="300"/>
      <c r="Q44" s="300"/>
      <c r="R44" s="300"/>
      <c r="S44" s="300"/>
    </row>
    <row r="45" spans="1:19" s="11" customFormat="1" ht="93.75" customHeight="1" x14ac:dyDescent="0.35">
      <c r="A45" s="300"/>
      <c r="B45" s="303"/>
      <c r="C45" s="688" t="s">
        <v>672</v>
      </c>
      <c r="D45" s="689"/>
      <c r="E45" s="695" t="s">
        <v>1153</v>
      </c>
      <c r="F45" s="696"/>
      <c r="G45" s="697"/>
      <c r="H45" s="302"/>
      <c r="I45" s="302"/>
      <c r="J45" s="302"/>
      <c r="K45" s="302"/>
      <c r="L45" s="302"/>
      <c r="M45" s="301"/>
      <c r="N45" s="108"/>
      <c r="O45" s="300"/>
      <c r="P45" s="300"/>
      <c r="Q45" s="300"/>
      <c r="R45" s="300"/>
      <c r="S45" s="300"/>
    </row>
    <row r="46" spans="1:19" s="11" customFormat="1" ht="69" customHeight="1" thickBot="1" x14ac:dyDescent="0.4">
      <c r="A46" s="300"/>
      <c r="B46" s="303"/>
      <c r="C46" s="690" t="s">
        <v>671</v>
      </c>
      <c r="D46" s="691"/>
      <c r="E46" s="698" t="s">
        <v>1154</v>
      </c>
      <c r="F46" s="698"/>
      <c r="G46" s="699"/>
      <c r="H46" s="302"/>
      <c r="I46" s="302"/>
      <c r="J46" s="302"/>
      <c r="K46" s="302"/>
      <c r="L46" s="302"/>
      <c r="M46" s="301"/>
      <c r="N46" s="108"/>
      <c r="O46" s="300"/>
      <c r="P46" s="300"/>
      <c r="Q46" s="300"/>
      <c r="R46" s="300"/>
      <c r="S46" s="300"/>
    </row>
    <row r="47" spans="1:19" x14ac:dyDescent="0.35">
      <c r="B47" s="270"/>
      <c r="C47" s="279"/>
      <c r="D47" s="272"/>
      <c r="E47" s="272"/>
      <c r="F47" s="272"/>
      <c r="G47" s="272"/>
      <c r="H47" s="272"/>
      <c r="I47" s="272"/>
      <c r="J47" s="272"/>
      <c r="K47" s="272"/>
      <c r="L47" s="272"/>
      <c r="M47" s="271"/>
      <c r="N47" s="264"/>
    </row>
    <row r="48" spans="1:19" x14ac:dyDescent="0.35">
      <c r="B48" s="270"/>
      <c r="C48" s="272"/>
      <c r="D48" s="272"/>
      <c r="E48" s="272"/>
      <c r="F48" s="272"/>
      <c r="G48" s="272"/>
      <c r="H48" s="272"/>
      <c r="I48" s="272"/>
      <c r="J48" s="272"/>
      <c r="K48" s="272"/>
      <c r="L48" s="272"/>
      <c r="M48" s="271"/>
      <c r="N48" s="264"/>
    </row>
    <row r="49" spans="1:21" x14ac:dyDescent="0.35">
      <c r="B49" s="270"/>
      <c r="C49" s="274" t="s">
        <v>821</v>
      </c>
      <c r="D49" s="272"/>
      <c r="E49" s="272"/>
      <c r="F49" s="272"/>
      <c r="G49" s="272"/>
      <c r="H49" s="272"/>
      <c r="I49" s="272"/>
      <c r="J49" s="272"/>
      <c r="K49" s="272"/>
      <c r="L49" s="272"/>
      <c r="M49" s="271"/>
      <c r="N49" s="264"/>
    </row>
    <row r="50" spans="1:21" ht="15" thickBot="1" x14ac:dyDescent="0.4">
      <c r="B50" s="270"/>
      <c r="C50" s="272"/>
      <c r="D50" s="279"/>
      <c r="E50" s="272"/>
      <c r="F50" s="272"/>
      <c r="G50" s="272"/>
      <c r="H50" s="272"/>
      <c r="I50" s="272"/>
      <c r="J50" s="272"/>
      <c r="K50" s="272"/>
      <c r="L50" s="272"/>
      <c r="M50" s="271"/>
      <c r="N50" s="264"/>
    </row>
    <row r="51" spans="1:21" ht="50.15" customHeight="1" x14ac:dyDescent="0.35">
      <c r="B51" s="270"/>
      <c r="C51" s="693" t="s">
        <v>822</v>
      </c>
      <c r="D51" s="694"/>
      <c r="E51" s="686"/>
      <c r="F51" s="686"/>
      <c r="G51" s="687"/>
      <c r="H51" s="299"/>
      <c r="I51" s="299"/>
      <c r="J51" s="299"/>
      <c r="K51" s="279"/>
      <c r="L51" s="279"/>
      <c r="M51" s="278"/>
      <c r="N51" s="277"/>
      <c r="O51" s="276"/>
      <c r="P51" s="276"/>
      <c r="Q51" s="276"/>
      <c r="R51" s="276"/>
      <c r="S51" s="276"/>
      <c r="T51" s="275"/>
      <c r="U51" s="275"/>
    </row>
    <row r="52" spans="1:21" ht="50.15" customHeight="1" x14ac:dyDescent="0.35">
      <c r="B52" s="270"/>
      <c r="C52" s="688" t="s">
        <v>670</v>
      </c>
      <c r="D52" s="689"/>
      <c r="E52" s="682"/>
      <c r="F52" s="682"/>
      <c r="G52" s="683"/>
      <c r="H52" s="299"/>
      <c r="I52" s="299"/>
      <c r="J52" s="299"/>
      <c r="K52" s="279"/>
      <c r="L52" s="279"/>
      <c r="M52" s="278"/>
      <c r="N52" s="277"/>
      <c r="O52" s="276"/>
      <c r="P52" s="276"/>
      <c r="Q52" s="276"/>
      <c r="R52" s="276"/>
      <c r="S52" s="276"/>
      <c r="T52" s="275"/>
      <c r="U52" s="275"/>
    </row>
    <row r="53" spans="1:21" ht="50.15" customHeight="1" thickBot="1" x14ac:dyDescent="0.4">
      <c r="B53" s="270"/>
      <c r="C53" s="690" t="s">
        <v>823</v>
      </c>
      <c r="D53" s="691"/>
      <c r="E53" s="684"/>
      <c r="F53" s="684"/>
      <c r="G53" s="685"/>
      <c r="H53" s="299"/>
      <c r="I53" s="299"/>
      <c r="J53" s="299"/>
      <c r="K53" s="279"/>
      <c r="L53" s="279"/>
      <c r="M53" s="278"/>
      <c r="N53" s="277"/>
      <c r="O53" s="276"/>
      <c r="P53" s="276"/>
      <c r="Q53" s="276"/>
      <c r="R53" s="276"/>
      <c r="S53" s="276"/>
      <c r="T53" s="275"/>
      <c r="U53" s="275"/>
    </row>
    <row r="54" spans="1:21" customFormat="1" ht="15" customHeight="1" thickBot="1" x14ac:dyDescent="0.4">
      <c r="A54" s="6"/>
      <c r="B54" s="84"/>
      <c r="C54" s="85"/>
      <c r="D54" s="85"/>
      <c r="E54" s="85"/>
      <c r="F54" s="85"/>
      <c r="G54" s="85"/>
      <c r="H54" s="85"/>
      <c r="I54" s="85"/>
      <c r="J54" s="85"/>
      <c r="K54" s="85"/>
      <c r="L54" s="85"/>
      <c r="M54" s="87"/>
      <c r="N54" s="156"/>
    </row>
    <row r="55" spans="1:21" s="288" customFormat="1" ht="87.75" customHeight="1" x14ac:dyDescent="0.35">
      <c r="A55" s="298"/>
      <c r="B55" s="297"/>
      <c r="C55" s="296" t="s">
        <v>824</v>
      </c>
      <c r="D55" s="295" t="s">
        <v>669</v>
      </c>
      <c r="E55" s="295" t="s">
        <v>668</v>
      </c>
      <c r="F55" s="295" t="s">
        <v>667</v>
      </c>
      <c r="G55" s="295" t="s">
        <v>825</v>
      </c>
      <c r="H55" s="295" t="s">
        <v>666</v>
      </c>
      <c r="I55" s="295" t="s">
        <v>665</v>
      </c>
      <c r="J55" s="294" t="s">
        <v>664</v>
      </c>
      <c r="K55" s="293"/>
      <c r="L55" s="293"/>
      <c r="M55" s="292"/>
      <c r="N55" s="291"/>
      <c r="O55" s="290"/>
      <c r="P55" s="290"/>
      <c r="Q55" s="290"/>
      <c r="R55" s="290"/>
      <c r="S55" s="290"/>
      <c r="T55" s="289"/>
      <c r="U55" s="289"/>
    </row>
    <row r="56" spans="1:21" ht="30" customHeight="1" x14ac:dyDescent="0.35">
      <c r="B56" s="270"/>
      <c r="C56" s="287" t="s">
        <v>663</v>
      </c>
      <c r="D56" s="285"/>
      <c r="E56" s="285"/>
      <c r="F56" s="285"/>
      <c r="G56" s="285"/>
      <c r="H56" s="285"/>
      <c r="I56" s="285"/>
      <c r="J56" s="284"/>
      <c r="K56" s="279"/>
      <c r="L56" s="279"/>
      <c r="M56" s="278"/>
      <c r="N56" s="277"/>
      <c r="O56" s="276"/>
      <c r="P56" s="276"/>
      <c r="Q56" s="276"/>
      <c r="R56" s="276"/>
      <c r="S56" s="276"/>
      <c r="T56" s="275"/>
      <c r="U56" s="275"/>
    </row>
    <row r="57" spans="1:21" ht="30" customHeight="1" x14ac:dyDescent="0.35">
      <c r="B57" s="270"/>
      <c r="C57" s="287" t="s">
        <v>662</v>
      </c>
      <c r="D57" s="285"/>
      <c r="E57" s="285"/>
      <c r="F57" s="285"/>
      <c r="G57" s="285"/>
      <c r="H57" s="285"/>
      <c r="I57" s="285"/>
      <c r="J57" s="284"/>
      <c r="K57" s="279"/>
      <c r="L57" s="279"/>
      <c r="M57" s="278"/>
      <c r="N57" s="277"/>
      <c r="O57" s="276"/>
      <c r="P57" s="276"/>
      <c r="Q57" s="276"/>
      <c r="R57" s="276"/>
      <c r="S57" s="276"/>
      <c r="T57" s="275"/>
      <c r="U57" s="275"/>
    </row>
    <row r="58" spans="1:21" ht="30" customHeight="1" x14ac:dyDescent="0.35">
      <c r="B58" s="270"/>
      <c r="C58" s="287" t="s">
        <v>661</v>
      </c>
      <c r="D58" s="285"/>
      <c r="E58" s="285"/>
      <c r="F58" s="285"/>
      <c r="G58" s="285"/>
      <c r="H58" s="285"/>
      <c r="I58" s="285"/>
      <c r="J58" s="284"/>
      <c r="K58" s="279"/>
      <c r="L58" s="279"/>
      <c r="M58" s="278"/>
      <c r="N58" s="277"/>
      <c r="O58" s="276"/>
      <c r="P58" s="276"/>
      <c r="Q58" s="276"/>
      <c r="R58" s="276"/>
      <c r="S58" s="276"/>
      <c r="T58" s="275"/>
      <c r="U58" s="275"/>
    </row>
    <row r="59" spans="1:21" ht="30" customHeight="1" x14ac:dyDescent="0.35">
      <c r="B59" s="270"/>
      <c r="C59" s="287" t="s">
        <v>660</v>
      </c>
      <c r="D59" s="285"/>
      <c r="E59" s="285"/>
      <c r="F59" s="285"/>
      <c r="G59" s="285"/>
      <c r="H59" s="285"/>
      <c r="I59" s="285"/>
      <c r="J59" s="284"/>
      <c r="K59" s="279"/>
      <c r="L59" s="279"/>
      <c r="M59" s="278"/>
      <c r="N59" s="277"/>
      <c r="O59" s="276"/>
      <c r="P59" s="276"/>
      <c r="Q59" s="276"/>
      <c r="R59" s="276"/>
      <c r="S59" s="276"/>
      <c r="T59" s="275"/>
      <c r="U59" s="275"/>
    </row>
    <row r="60" spans="1:21" ht="30" customHeight="1" x14ac:dyDescent="0.35">
      <c r="B60" s="270"/>
      <c r="C60" s="287" t="s">
        <v>659</v>
      </c>
      <c r="D60" s="286"/>
      <c r="E60" s="285"/>
      <c r="F60" s="285"/>
      <c r="G60" s="285"/>
      <c r="H60" s="285"/>
      <c r="I60" s="285"/>
      <c r="J60" s="284"/>
      <c r="K60" s="279"/>
      <c r="L60" s="279"/>
      <c r="M60" s="278"/>
      <c r="N60" s="277"/>
      <c r="O60" s="276"/>
      <c r="P60" s="276"/>
      <c r="Q60" s="276"/>
      <c r="R60" s="276"/>
      <c r="S60" s="276"/>
      <c r="T60" s="275"/>
      <c r="U60" s="275"/>
    </row>
    <row r="61" spans="1:21" ht="30" customHeight="1" thickBot="1" x14ac:dyDescent="0.4">
      <c r="B61" s="270"/>
      <c r="C61" s="283"/>
      <c r="D61" s="282"/>
      <c r="E61" s="281"/>
      <c r="F61" s="281"/>
      <c r="G61" s="281"/>
      <c r="H61" s="281"/>
      <c r="I61" s="281"/>
      <c r="J61" s="280"/>
      <c r="K61" s="279"/>
      <c r="L61" s="279"/>
      <c r="M61" s="278"/>
      <c r="N61" s="277"/>
      <c r="O61" s="276"/>
      <c r="P61" s="276"/>
      <c r="Q61" s="276"/>
      <c r="R61" s="276"/>
      <c r="S61" s="276"/>
      <c r="T61" s="275"/>
      <c r="U61" s="275"/>
    </row>
    <row r="62" spans="1:21" x14ac:dyDescent="0.35">
      <c r="B62" s="270"/>
      <c r="C62" s="272"/>
      <c r="D62" s="272"/>
      <c r="E62" s="272"/>
      <c r="F62" s="272"/>
      <c r="G62" s="272"/>
      <c r="H62" s="272"/>
      <c r="I62" s="272"/>
      <c r="J62" s="272"/>
      <c r="K62" s="272"/>
      <c r="L62" s="272"/>
      <c r="M62" s="271"/>
      <c r="N62" s="264"/>
    </row>
    <row r="63" spans="1:21" x14ac:dyDescent="0.35">
      <c r="B63" s="270"/>
      <c r="C63" s="274" t="s">
        <v>658</v>
      </c>
      <c r="D63" s="272"/>
      <c r="E63" s="272"/>
      <c r="F63" s="272"/>
      <c r="G63" s="272"/>
      <c r="H63" s="272"/>
      <c r="I63" s="272"/>
      <c r="J63" s="272"/>
      <c r="K63" s="272"/>
      <c r="L63" s="272"/>
      <c r="M63" s="271"/>
      <c r="N63" s="264"/>
    </row>
    <row r="64" spans="1:21" ht="15" thickBot="1" x14ac:dyDescent="0.4">
      <c r="B64" s="270"/>
      <c r="C64" s="274"/>
      <c r="D64" s="272"/>
      <c r="E64" s="272"/>
      <c r="F64" s="272"/>
      <c r="G64" s="272"/>
      <c r="H64" s="272"/>
      <c r="I64" s="272"/>
      <c r="J64" s="272"/>
      <c r="K64" s="272"/>
      <c r="L64" s="272"/>
      <c r="M64" s="271"/>
      <c r="N64" s="264"/>
    </row>
    <row r="65" spans="2:14" ht="60" customHeight="1" thickBot="1" x14ac:dyDescent="0.4">
      <c r="B65" s="270"/>
      <c r="C65" s="668" t="s">
        <v>657</v>
      </c>
      <c r="D65" s="669"/>
      <c r="E65" s="670"/>
      <c r="F65" s="671"/>
      <c r="G65" s="272"/>
      <c r="H65" s="272"/>
      <c r="I65" s="272"/>
      <c r="J65" s="272"/>
      <c r="K65" s="272"/>
      <c r="L65" s="272"/>
      <c r="M65" s="271"/>
      <c r="N65" s="264"/>
    </row>
    <row r="66" spans="2:14" ht="15" thickBot="1" x14ac:dyDescent="0.4">
      <c r="B66" s="270"/>
      <c r="C66" s="273"/>
      <c r="D66" s="273"/>
      <c r="E66" s="272"/>
      <c r="F66" s="272"/>
      <c r="G66" s="272"/>
      <c r="H66" s="272"/>
      <c r="I66" s="272"/>
      <c r="J66" s="272"/>
      <c r="K66" s="272"/>
      <c r="L66" s="272"/>
      <c r="M66" s="271"/>
      <c r="N66" s="264"/>
    </row>
    <row r="67" spans="2:14" ht="45" customHeight="1" x14ac:dyDescent="0.35">
      <c r="B67" s="270"/>
      <c r="C67" s="672" t="s">
        <v>826</v>
      </c>
      <c r="D67" s="673"/>
      <c r="E67" s="673" t="s">
        <v>656</v>
      </c>
      <c r="F67" s="674"/>
      <c r="G67" s="272"/>
      <c r="H67" s="272"/>
      <c r="I67" s="272"/>
      <c r="J67" s="272"/>
      <c r="K67" s="272"/>
      <c r="L67" s="272"/>
      <c r="M67" s="271"/>
      <c r="N67" s="264"/>
    </row>
    <row r="68" spans="2:14" ht="45" customHeight="1" x14ac:dyDescent="0.35">
      <c r="B68" s="270"/>
      <c r="C68" s="680"/>
      <c r="D68" s="681"/>
      <c r="E68" s="678"/>
      <c r="F68" s="679"/>
      <c r="G68" s="272"/>
      <c r="H68" s="272"/>
      <c r="I68" s="272"/>
      <c r="J68" s="272"/>
      <c r="K68" s="272"/>
      <c r="L68" s="272"/>
      <c r="M68" s="271"/>
      <c r="N68" s="264"/>
    </row>
    <row r="69" spans="2:14" ht="32.25" customHeight="1" thickBot="1" x14ac:dyDescent="0.4">
      <c r="B69" s="270"/>
      <c r="C69" s="675"/>
      <c r="D69" s="676"/>
      <c r="E69" s="676"/>
      <c r="F69" s="677"/>
      <c r="G69" s="272"/>
      <c r="H69" s="272"/>
      <c r="I69" s="272"/>
      <c r="J69" s="272"/>
      <c r="K69" s="272"/>
      <c r="L69" s="272"/>
      <c r="M69" s="271"/>
      <c r="N69" s="264"/>
    </row>
    <row r="70" spans="2:14" x14ac:dyDescent="0.35">
      <c r="B70" s="270"/>
      <c r="C70" s="269"/>
      <c r="D70" s="269"/>
      <c r="E70" s="269"/>
      <c r="F70" s="269"/>
      <c r="G70" s="269"/>
      <c r="H70" s="269"/>
      <c r="I70" s="269"/>
      <c r="J70" s="269"/>
      <c r="K70" s="269"/>
      <c r="L70" s="269"/>
      <c r="M70" s="268"/>
      <c r="N70" s="264"/>
    </row>
    <row r="71" spans="2:14" ht="15" thickBot="1" x14ac:dyDescent="0.4">
      <c r="B71" s="267"/>
      <c r="C71" s="266"/>
      <c r="D71" s="266"/>
      <c r="E71" s="266"/>
      <c r="F71" s="266"/>
      <c r="G71" s="266"/>
      <c r="H71" s="266"/>
      <c r="I71" s="266"/>
      <c r="J71" s="266"/>
      <c r="K71" s="266"/>
      <c r="L71" s="266"/>
      <c r="M71" s="265"/>
      <c r="N71" s="264"/>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273050</xdr:rowOff>
                  </from>
                  <to>
                    <xdr:col>6</xdr:col>
                    <xdr:colOff>501650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44450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34" zoomScale="62" zoomScaleNormal="62" workbookViewId="0">
      <selection activeCell="E34" sqref="E34:H34"/>
    </sheetView>
  </sheetViews>
  <sheetFormatPr defaultColWidth="9.08984375" defaultRowHeight="14" x14ac:dyDescent="0.35"/>
  <cols>
    <col min="1" max="2" width="1.90625" style="308" customWidth="1"/>
    <col min="3" max="3" width="50" style="308" customWidth="1"/>
    <col min="4" max="4" width="29.453125" style="308" customWidth="1"/>
    <col min="5" max="5" width="19.453125" style="308" customWidth="1"/>
    <col min="6" max="6" width="21.08984375" style="308" customWidth="1"/>
    <col min="7" max="7" width="26.08984375" style="308" customWidth="1"/>
    <col min="8" max="8" width="57.453125" style="308" bestFit="1" customWidth="1"/>
    <col min="9" max="10" width="1.90625" style="308" customWidth="1"/>
    <col min="11" max="16384" width="9.08984375" style="308"/>
  </cols>
  <sheetData>
    <row r="1" spans="2:9" ht="14.5" thickBot="1" x14ac:dyDescent="0.4"/>
    <row r="2" spans="2:9" ht="14.5" thickBot="1" x14ac:dyDescent="0.4">
      <c r="B2" s="340"/>
      <c r="C2" s="339"/>
      <c r="D2" s="339"/>
      <c r="E2" s="339"/>
      <c r="F2" s="339"/>
      <c r="G2" s="339"/>
      <c r="H2" s="339"/>
      <c r="I2" s="338"/>
    </row>
    <row r="3" spans="2:9" ht="20.5" thickBot="1" x14ac:dyDescent="0.4">
      <c r="B3" s="313"/>
      <c r="C3" s="739" t="s">
        <v>712</v>
      </c>
      <c r="D3" s="740"/>
      <c r="E3" s="740"/>
      <c r="F3" s="740"/>
      <c r="G3" s="740"/>
      <c r="H3" s="741"/>
      <c r="I3" s="329"/>
    </row>
    <row r="4" spans="2:9" x14ac:dyDescent="0.35">
      <c r="B4" s="313"/>
      <c r="C4" s="330"/>
      <c r="D4" s="330"/>
      <c r="E4" s="330"/>
      <c r="F4" s="330"/>
      <c r="G4" s="330"/>
      <c r="H4" s="330"/>
      <c r="I4" s="329"/>
    </row>
    <row r="5" spans="2:9" x14ac:dyDescent="0.35">
      <c r="B5" s="313"/>
      <c r="C5" s="330"/>
      <c r="D5" s="330"/>
      <c r="E5" s="330"/>
      <c r="F5" s="330"/>
      <c r="G5" s="330"/>
      <c r="H5" s="330"/>
      <c r="I5" s="329"/>
    </row>
    <row r="6" spans="2:9" x14ac:dyDescent="0.35">
      <c r="B6" s="313"/>
      <c r="C6" s="331" t="s">
        <v>769</v>
      </c>
      <c r="D6" s="330"/>
      <c r="E6" s="330"/>
      <c r="F6" s="330"/>
      <c r="G6" s="330"/>
      <c r="H6" s="330"/>
      <c r="I6" s="329"/>
    </row>
    <row r="7" spans="2:9" ht="14.5" thickBot="1" x14ac:dyDescent="0.4">
      <c r="B7" s="313"/>
      <c r="C7" s="330"/>
      <c r="D7" s="330"/>
      <c r="E7" s="330"/>
      <c r="F7" s="330"/>
      <c r="G7" s="330"/>
      <c r="H7" s="330"/>
      <c r="I7" s="329"/>
    </row>
    <row r="8" spans="2:9" ht="45" customHeight="1" x14ac:dyDescent="0.35">
      <c r="B8" s="313"/>
      <c r="C8" s="693" t="s">
        <v>711</v>
      </c>
      <c r="D8" s="694"/>
      <c r="E8" s="743" t="s">
        <v>1039</v>
      </c>
      <c r="F8" s="743"/>
      <c r="G8" s="743"/>
      <c r="H8" s="744"/>
      <c r="I8" s="329"/>
    </row>
    <row r="9" spans="2:9" ht="45" customHeight="1" thickBot="1" x14ac:dyDescent="0.4">
      <c r="B9" s="313"/>
      <c r="C9" s="690" t="s">
        <v>710</v>
      </c>
      <c r="D9" s="691"/>
      <c r="E9" s="746" t="s">
        <v>1040</v>
      </c>
      <c r="F9" s="746"/>
      <c r="G9" s="746"/>
      <c r="H9" s="747"/>
      <c r="I9" s="329"/>
    </row>
    <row r="10" spans="2:9" ht="15" customHeight="1" thickBot="1" x14ac:dyDescent="0.4">
      <c r="B10" s="313"/>
      <c r="C10" s="742"/>
      <c r="D10" s="742"/>
      <c r="E10" s="745"/>
      <c r="F10" s="745"/>
      <c r="G10" s="745"/>
      <c r="H10" s="745"/>
      <c r="I10" s="329"/>
    </row>
    <row r="11" spans="2:9" ht="30" customHeight="1" x14ac:dyDescent="0.35">
      <c r="B11" s="313"/>
      <c r="C11" s="736" t="s">
        <v>709</v>
      </c>
      <c r="D11" s="737"/>
      <c r="E11" s="737"/>
      <c r="F11" s="737"/>
      <c r="G11" s="737"/>
      <c r="H11" s="738"/>
      <c r="I11" s="329"/>
    </row>
    <row r="12" spans="2:9" x14ac:dyDescent="0.35">
      <c r="B12" s="313"/>
      <c r="C12" s="337" t="s">
        <v>792</v>
      </c>
      <c r="D12" s="336" t="s">
        <v>793</v>
      </c>
      <c r="E12" s="336" t="s">
        <v>233</v>
      </c>
      <c r="F12" s="336" t="s">
        <v>232</v>
      </c>
      <c r="G12" s="336" t="s">
        <v>708</v>
      </c>
      <c r="H12" s="335" t="s">
        <v>707</v>
      </c>
      <c r="I12" s="329"/>
    </row>
    <row r="13" spans="2:9" ht="112" x14ac:dyDescent="0.35">
      <c r="B13" s="313"/>
      <c r="C13" s="491" t="s">
        <v>1041</v>
      </c>
      <c r="D13" s="334" t="s">
        <v>1042</v>
      </c>
      <c r="E13" s="492" t="s">
        <v>1043</v>
      </c>
      <c r="F13" s="334">
        <v>0</v>
      </c>
      <c r="G13" s="492" t="s">
        <v>1044</v>
      </c>
      <c r="H13" s="333" t="s">
        <v>31</v>
      </c>
      <c r="I13" s="329"/>
    </row>
    <row r="14" spans="2:9" ht="42" x14ac:dyDescent="0.35">
      <c r="B14" s="313"/>
      <c r="C14" s="491" t="s">
        <v>1045</v>
      </c>
      <c r="D14" s="334" t="s">
        <v>1042</v>
      </c>
      <c r="E14" s="492" t="s">
        <v>1046</v>
      </c>
      <c r="F14" s="334">
        <v>0</v>
      </c>
      <c r="G14" s="492" t="s">
        <v>1047</v>
      </c>
      <c r="H14" s="333" t="s">
        <v>1048</v>
      </c>
      <c r="I14" s="329"/>
    </row>
    <row r="15" spans="2:9" ht="140" x14ac:dyDescent="0.35">
      <c r="B15" s="313"/>
      <c r="C15" s="491" t="s">
        <v>1049</v>
      </c>
      <c r="D15" s="334" t="s">
        <v>1042</v>
      </c>
      <c r="E15" s="492" t="s">
        <v>1050</v>
      </c>
      <c r="F15" s="334">
        <v>0</v>
      </c>
      <c r="G15" s="492" t="s">
        <v>1051</v>
      </c>
      <c r="H15" s="333" t="s">
        <v>31</v>
      </c>
      <c r="I15" s="329"/>
    </row>
    <row r="16" spans="2:9" ht="44.25" customHeight="1" x14ac:dyDescent="0.35">
      <c r="B16" s="313"/>
      <c r="C16" s="491" t="s">
        <v>872</v>
      </c>
      <c r="D16" s="334" t="s">
        <v>1042</v>
      </c>
      <c r="E16" s="492" t="s">
        <v>925</v>
      </c>
      <c r="F16" s="334">
        <v>0</v>
      </c>
      <c r="G16" s="492" t="s">
        <v>1052</v>
      </c>
      <c r="H16" s="333" t="s">
        <v>1048</v>
      </c>
      <c r="I16" s="329"/>
    </row>
    <row r="17" spans="2:9" ht="71.25" customHeight="1" x14ac:dyDescent="0.35">
      <c r="B17" s="313"/>
      <c r="C17" s="491" t="s">
        <v>1053</v>
      </c>
      <c r="D17" s="334" t="s">
        <v>1042</v>
      </c>
      <c r="E17" s="492" t="s">
        <v>1054</v>
      </c>
      <c r="F17" s="334">
        <v>0</v>
      </c>
      <c r="G17" s="492" t="s">
        <v>1055</v>
      </c>
      <c r="H17" s="333" t="s">
        <v>1048</v>
      </c>
      <c r="I17" s="329"/>
    </row>
    <row r="18" spans="2:9" x14ac:dyDescent="0.35">
      <c r="B18" s="313"/>
      <c r="C18" s="330"/>
      <c r="D18" s="330"/>
      <c r="E18" s="330"/>
      <c r="F18" s="330"/>
      <c r="G18" s="330"/>
      <c r="H18" s="330"/>
      <c r="I18" s="329"/>
    </row>
    <row r="19" spans="2:9" x14ac:dyDescent="0.35">
      <c r="B19" s="313"/>
      <c r="C19" s="273"/>
      <c r="D19" s="330"/>
      <c r="E19" s="330"/>
      <c r="F19" s="330"/>
      <c r="G19" s="330"/>
      <c r="H19" s="330"/>
      <c r="I19" s="329"/>
    </row>
    <row r="20" spans="2:9" s="309" customFormat="1" x14ac:dyDescent="0.35">
      <c r="B20" s="313"/>
      <c r="C20" s="331" t="s">
        <v>770</v>
      </c>
      <c r="D20" s="330"/>
      <c r="E20" s="330"/>
      <c r="F20" s="330"/>
      <c r="G20" s="330"/>
      <c r="H20" s="330"/>
      <c r="I20" s="329"/>
    </row>
    <row r="21" spans="2:9" s="309" customFormat="1" ht="14.5" thickBot="1" x14ac:dyDescent="0.4">
      <c r="B21" s="313"/>
      <c r="C21" s="331"/>
      <c r="D21" s="330"/>
      <c r="E21" s="330"/>
      <c r="F21" s="330"/>
      <c r="G21" s="330"/>
      <c r="H21" s="330"/>
      <c r="I21" s="329"/>
    </row>
    <row r="22" spans="2:9" s="309" customFormat="1" ht="30" customHeight="1" x14ac:dyDescent="0.35">
      <c r="B22" s="313"/>
      <c r="C22" s="733" t="s">
        <v>794</v>
      </c>
      <c r="D22" s="734"/>
      <c r="E22" s="734"/>
      <c r="F22" s="734"/>
      <c r="G22" s="734"/>
      <c r="H22" s="735"/>
      <c r="I22" s="329"/>
    </row>
    <row r="23" spans="2:9" ht="30" customHeight="1" x14ac:dyDescent="0.35">
      <c r="B23" s="313"/>
      <c r="C23" s="715" t="s">
        <v>795</v>
      </c>
      <c r="D23" s="716"/>
      <c r="E23" s="716" t="s">
        <v>707</v>
      </c>
      <c r="F23" s="716"/>
      <c r="G23" s="716"/>
      <c r="H23" s="719"/>
      <c r="I23" s="329"/>
    </row>
    <row r="24" spans="2:9" ht="30" customHeight="1" x14ac:dyDescent="0.35">
      <c r="B24" s="313"/>
      <c r="C24" s="680"/>
      <c r="D24" s="681"/>
      <c r="E24" s="678"/>
      <c r="F24" s="725"/>
      <c r="G24" s="725"/>
      <c r="H24" s="679"/>
      <c r="I24" s="329"/>
    </row>
    <row r="25" spans="2:9" ht="30" customHeight="1" thickBot="1" x14ac:dyDescent="0.4">
      <c r="B25" s="313"/>
      <c r="C25" s="732"/>
      <c r="D25" s="684"/>
      <c r="E25" s="676"/>
      <c r="F25" s="676"/>
      <c r="G25" s="676"/>
      <c r="H25" s="677"/>
      <c r="I25" s="329"/>
    </row>
    <row r="26" spans="2:9" x14ac:dyDescent="0.35">
      <c r="B26" s="313"/>
      <c r="C26" s="330"/>
      <c r="D26" s="330"/>
      <c r="E26" s="330"/>
      <c r="F26" s="330"/>
      <c r="G26" s="330"/>
      <c r="H26" s="330"/>
      <c r="I26" s="329"/>
    </row>
    <row r="27" spans="2:9" x14ac:dyDescent="0.35">
      <c r="B27" s="313"/>
      <c r="C27" s="330"/>
      <c r="D27" s="330"/>
      <c r="E27" s="330"/>
      <c r="F27" s="330"/>
      <c r="G27" s="330"/>
      <c r="H27" s="330"/>
      <c r="I27" s="329"/>
    </row>
    <row r="28" spans="2:9" x14ac:dyDescent="0.35">
      <c r="B28" s="313"/>
      <c r="C28" s="331" t="s">
        <v>706</v>
      </c>
      <c r="D28" s="331"/>
      <c r="E28" s="330"/>
      <c r="F28" s="330"/>
      <c r="G28" s="330"/>
      <c r="H28" s="330"/>
      <c r="I28" s="329"/>
    </row>
    <row r="29" spans="2:9" ht="14.5" thickBot="1" x14ac:dyDescent="0.4">
      <c r="B29" s="313"/>
      <c r="C29" s="332"/>
      <c r="D29" s="330"/>
      <c r="E29" s="330"/>
      <c r="F29" s="330"/>
      <c r="G29" s="330"/>
      <c r="H29" s="330"/>
      <c r="I29" s="329"/>
    </row>
    <row r="30" spans="2:9" ht="84" customHeight="1" x14ac:dyDescent="0.35">
      <c r="B30" s="313"/>
      <c r="C30" s="693" t="s">
        <v>705</v>
      </c>
      <c r="D30" s="694"/>
      <c r="E30" s="726" t="s">
        <v>1151</v>
      </c>
      <c r="F30" s="726"/>
      <c r="G30" s="726"/>
      <c r="H30" s="727"/>
      <c r="I30" s="329"/>
    </row>
    <row r="31" spans="2:9" ht="45" customHeight="1" x14ac:dyDescent="0.35">
      <c r="B31" s="313"/>
      <c r="C31" s="688" t="s">
        <v>704</v>
      </c>
      <c r="D31" s="689"/>
      <c r="E31" s="728" t="s">
        <v>1152</v>
      </c>
      <c r="F31" s="728"/>
      <c r="G31" s="728"/>
      <c r="H31" s="729"/>
      <c r="I31" s="329"/>
    </row>
    <row r="32" spans="2:9" ht="100.5" customHeight="1" x14ac:dyDescent="0.35">
      <c r="B32" s="313"/>
      <c r="C32" s="688" t="s">
        <v>796</v>
      </c>
      <c r="D32" s="689"/>
      <c r="E32" s="728" t="s">
        <v>1155</v>
      </c>
      <c r="F32" s="728"/>
      <c r="G32" s="728"/>
      <c r="H32" s="729"/>
      <c r="I32" s="329"/>
    </row>
    <row r="33" spans="2:9" ht="45" customHeight="1" x14ac:dyDescent="0.35">
      <c r="B33" s="313"/>
      <c r="C33" s="688" t="s">
        <v>797</v>
      </c>
      <c r="D33" s="689"/>
      <c r="E33" s="728" t="s">
        <v>1056</v>
      </c>
      <c r="F33" s="728"/>
      <c r="G33" s="728"/>
      <c r="H33" s="729"/>
      <c r="I33" s="329"/>
    </row>
    <row r="34" spans="2:9" ht="45" customHeight="1" thickBot="1" x14ac:dyDescent="0.4">
      <c r="B34" s="313"/>
      <c r="C34" s="690" t="s">
        <v>703</v>
      </c>
      <c r="D34" s="691"/>
      <c r="E34" s="730" t="s">
        <v>1057</v>
      </c>
      <c r="F34" s="730"/>
      <c r="G34" s="730"/>
      <c r="H34" s="731"/>
      <c r="I34" s="329"/>
    </row>
    <row r="35" spans="2:9" customFormat="1" ht="15" customHeight="1" x14ac:dyDescent="0.35">
      <c r="B35" s="84"/>
      <c r="C35" s="85"/>
      <c r="D35" s="85"/>
      <c r="E35" s="85"/>
      <c r="F35" s="85"/>
      <c r="G35" s="85"/>
      <c r="H35" s="85"/>
      <c r="I35" s="87"/>
    </row>
    <row r="36" spans="2:9" x14ac:dyDescent="0.35">
      <c r="B36" s="313"/>
      <c r="C36" s="273"/>
      <c r="D36" s="330"/>
      <c r="E36" s="330"/>
      <c r="F36" s="330"/>
      <c r="G36" s="330"/>
      <c r="H36" s="330"/>
      <c r="I36" s="329"/>
    </row>
    <row r="37" spans="2:9" x14ac:dyDescent="0.35">
      <c r="B37" s="313"/>
      <c r="C37" s="331" t="s">
        <v>702</v>
      </c>
      <c r="D37" s="330"/>
      <c r="E37" s="330"/>
      <c r="F37" s="330"/>
      <c r="G37" s="330"/>
      <c r="H37" s="330"/>
      <c r="I37" s="329"/>
    </row>
    <row r="38" spans="2:9" ht="14.5" thickBot="1" x14ac:dyDescent="0.4">
      <c r="B38" s="313"/>
      <c r="C38" s="331"/>
      <c r="D38" s="330"/>
      <c r="E38" s="330"/>
      <c r="F38" s="330"/>
      <c r="G38" s="330"/>
      <c r="H38" s="330"/>
      <c r="I38" s="329"/>
    </row>
    <row r="39" spans="2:9" ht="45" customHeight="1" x14ac:dyDescent="0.35">
      <c r="B39" s="313"/>
      <c r="C39" s="693" t="s">
        <v>768</v>
      </c>
      <c r="D39" s="694"/>
      <c r="E39" s="717"/>
      <c r="F39" s="717"/>
      <c r="G39" s="717"/>
      <c r="H39" s="718"/>
      <c r="I39" s="329"/>
    </row>
    <row r="40" spans="2:9" ht="45" customHeight="1" x14ac:dyDescent="0.35">
      <c r="B40" s="313"/>
      <c r="C40" s="715" t="s">
        <v>798</v>
      </c>
      <c r="D40" s="716"/>
      <c r="E40" s="716" t="s">
        <v>656</v>
      </c>
      <c r="F40" s="716"/>
      <c r="G40" s="716"/>
      <c r="H40" s="719"/>
      <c r="I40" s="329"/>
    </row>
    <row r="41" spans="2:9" ht="45" customHeight="1" x14ac:dyDescent="0.35">
      <c r="B41" s="313"/>
      <c r="C41" s="680"/>
      <c r="D41" s="681"/>
      <c r="E41" s="678"/>
      <c r="F41" s="725"/>
      <c r="G41" s="725"/>
      <c r="H41" s="679"/>
      <c r="I41" s="329"/>
    </row>
    <row r="42" spans="2:9" ht="45" customHeight="1" thickBot="1" x14ac:dyDescent="0.4">
      <c r="B42" s="313"/>
      <c r="C42" s="720"/>
      <c r="D42" s="721"/>
      <c r="E42" s="722"/>
      <c r="F42" s="723"/>
      <c r="G42" s="723"/>
      <c r="H42" s="724"/>
      <c r="I42" s="329"/>
    </row>
    <row r="43" spans="2:9" x14ac:dyDescent="0.35">
      <c r="B43" s="313"/>
      <c r="C43" s="330"/>
      <c r="D43" s="330"/>
      <c r="E43" s="330"/>
      <c r="F43" s="330"/>
      <c r="G43" s="330"/>
      <c r="H43" s="330"/>
      <c r="I43" s="329"/>
    </row>
    <row r="44" spans="2:9" ht="14.5" thickBot="1" x14ac:dyDescent="0.4">
      <c r="B44" s="328"/>
      <c r="C44" s="327"/>
      <c r="D44" s="327"/>
      <c r="E44" s="327"/>
      <c r="F44" s="327"/>
      <c r="G44" s="327"/>
      <c r="H44" s="327"/>
      <c r="I44" s="326"/>
    </row>
  </sheetData>
  <mergeCells count="33">
    <mergeCell ref="C11:H11"/>
    <mergeCell ref="C3:H3"/>
    <mergeCell ref="C8:D8"/>
    <mergeCell ref="C10:D10"/>
    <mergeCell ref="E8:H8"/>
    <mergeCell ref="E10:H10"/>
    <mergeCell ref="C9:D9"/>
    <mergeCell ref="E9:H9"/>
    <mergeCell ref="C23:D23"/>
    <mergeCell ref="E23:H23"/>
    <mergeCell ref="C25:D25"/>
    <mergeCell ref="E25:H25"/>
    <mergeCell ref="C22:H22"/>
    <mergeCell ref="C24:D24"/>
    <mergeCell ref="E24:H24"/>
    <mergeCell ref="C30:D30"/>
    <mergeCell ref="C31:D31"/>
    <mergeCell ref="C32:D32"/>
    <mergeCell ref="C33:D33"/>
    <mergeCell ref="C34:D34"/>
    <mergeCell ref="E30:H30"/>
    <mergeCell ref="E31:H31"/>
    <mergeCell ref="E32:H32"/>
    <mergeCell ref="E33:H33"/>
    <mergeCell ref="E34:H34"/>
    <mergeCell ref="C39:D39"/>
    <mergeCell ref="C40:D40"/>
    <mergeCell ref="E39:H39"/>
    <mergeCell ref="E40:H40"/>
    <mergeCell ref="C42:D42"/>
    <mergeCell ref="E42:H42"/>
    <mergeCell ref="C41:D41"/>
    <mergeCell ref="E41:H41"/>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24" sqref="D24"/>
    </sheetView>
  </sheetViews>
  <sheetFormatPr defaultColWidth="9.08984375" defaultRowHeight="14" x14ac:dyDescent="0.3"/>
  <cols>
    <col min="1" max="2" width="1.90625" style="20" customWidth="1"/>
    <col min="3" max="3" width="11.453125" style="342" customWidth="1"/>
    <col min="4" max="4" width="116" style="341" customWidth="1"/>
    <col min="5" max="6" width="1.90625" style="20" customWidth="1"/>
    <col min="7" max="16384" width="9.08984375" style="20"/>
  </cols>
  <sheetData>
    <row r="1" spans="2:6" ht="10.5" customHeight="1" thickBot="1" x14ac:dyDescent="0.35"/>
    <row r="2" spans="2:6" ht="14.5" thickBot="1" x14ac:dyDescent="0.35">
      <c r="B2" s="361"/>
      <c r="C2" s="360"/>
      <c r="D2" s="359"/>
      <c r="E2" s="358"/>
    </row>
    <row r="3" spans="2:6" ht="20.5" thickBot="1" x14ac:dyDescent="0.45">
      <c r="B3" s="350"/>
      <c r="C3" s="706" t="s">
        <v>734</v>
      </c>
      <c r="D3" s="708"/>
      <c r="E3" s="348"/>
    </row>
    <row r="4" spans="2:6" ht="20" x14ac:dyDescent="0.4">
      <c r="B4" s="350"/>
      <c r="C4" s="357"/>
      <c r="D4" s="357"/>
      <c r="E4" s="348"/>
    </row>
    <row r="5" spans="2:6" ht="20" x14ac:dyDescent="0.4">
      <c r="B5" s="350"/>
      <c r="C5" s="274" t="s">
        <v>733</v>
      </c>
      <c r="D5" s="357"/>
      <c r="E5" s="348"/>
    </row>
    <row r="6" spans="2:6" ht="14.5" thickBot="1" x14ac:dyDescent="0.35">
      <c r="B6" s="350"/>
      <c r="C6" s="355"/>
      <c r="D6" s="304"/>
      <c r="E6" s="348"/>
    </row>
    <row r="7" spans="2:6" ht="30" customHeight="1" x14ac:dyDescent="0.3">
      <c r="B7" s="350"/>
      <c r="C7" s="354" t="s">
        <v>720</v>
      </c>
      <c r="D7" s="353" t="s">
        <v>719</v>
      </c>
      <c r="E7" s="348"/>
    </row>
    <row r="8" spans="2:6" ht="42" x14ac:dyDescent="0.3">
      <c r="B8" s="350"/>
      <c r="C8" s="351">
        <v>1</v>
      </c>
      <c r="D8" s="284" t="s">
        <v>732</v>
      </c>
      <c r="E8" s="348"/>
      <c r="F8" s="343"/>
    </row>
    <row r="9" spans="2:6" x14ac:dyDescent="0.3">
      <c r="B9" s="350"/>
      <c r="C9" s="351">
        <v>2</v>
      </c>
      <c r="D9" s="284" t="s">
        <v>731</v>
      </c>
      <c r="E9" s="348"/>
    </row>
    <row r="10" spans="2:6" ht="42" x14ac:dyDescent="0.3">
      <c r="B10" s="350"/>
      <c r="C10" s="351">
        <v>3</v>
      </c>
      <c r="D10" s="284" t="s">
        <v>730</v>
      </c>
      <c r="E10" s="348"/>
    </row>
    <row r="11" spans="2:6" x14ac:dyDescent="0.3">
      <c r="B11" s="350"/>
      <c r="C11" s="351">
        <v>4</v>
      </c>
      <c r="D11" s="284" t="s">
        <v>729</v>
      </c>
      <c r="E11" s="348"/>
    </row>
    <row r="12" spans="2:6" ht="28" x14ac:dyDescent="0.3">
      <c r="B12" s="350"/>
      <c r="C12" s="351">
        <v>5</v>
      </c>
      <c r="D12" s="284" t="s">
        <v>728</v>
      </c>
      <c r="E12" s="348"/>
    </row>
    <row r="13" spans="2:6" x14ac:dyDescent="0.3">
      <c r="B13" s="350"/>
      <c r="C13" s="351">
        <v>6</v>
      </c>
      <c r="D13" s="284" t="s">
        <v>727</v>
      </c>
      <c r="E13" s="348"/>
    </row>
    <row r="14" spans="2:6" ht="28" x14ac:dyDescent="0.3">
      <c r="B14" s="350"/>
      <c r="C14" s="351">
        <v>7</v>
      </c>
      <c r="D14" s="284" t="s">
        <v>726</v>
      </c>
      <c r="E14" s="348"/>
    </row>
    <row r="15" spans="2:6" x14ac:dyDescent="0.3">
      <c r="B15" s="350"/>
      <c r="C15" s="351">
        <v>8</v>
      </c>
      <c r="D15" s="284" t="s">
        <v>725</v>
      </c>
      <c r="E15" s="348"/>
    </row>
    <row r="16" spans="2:6" x14ac:dyDescent="0.3">
      <c r="B16" s="350"/>
      <c r="C16" s="351">
        <v>9</v>
      </c>
      <c r="D16" s="284" t="s">
        <v>724</v>
      </c>
      <c r="E16" s="348"/>
    </row>
    <row r="17" spans="2:5" x14ac:dyDescent="0.3">
      <c r="B17" s="350"/>
      <c r="C17" s="351">
        <v>10</v>
      </c>
      <c r="D17" s="352" t="s">
        <v>723</v>
      </c>
      <c r="E17" s="348"/>
    </row>
    <row r="18" spans="2:5" ht="28.5" thickBot="1" x14ac:dyDescent="0.35">
      <c r="B18" s="350"/>
      <c r="C18" s="349">
        <v>11</v>
      </c>
      <c r="D18" s="314" t="s">
        <v>722</v>
      </c>
      <c r="E18" s="348"/>
    </row>
    <row r="19" spans="2:5" x14ac:dyDescent="0.3">
      <c r="B19" s="350"/>
      <c r="C19" s="356"/>
      <c r="D19" s="299"/>
      <c r="E19" s="348"/>
    </row>
    <row r="20" spans="2:5" x14ac:dyDescent="0.3">
      <c r="B20" s="350"/>
      <c r="C20" s="274" t="s">
        <v>721</v>
      </c>
      <c r="D20" s="299"/>
      <c r="E20" s="348"/>
    </row>
    <row r="21" spans="2:5" ht="14.5" thickBot="1" x14ac:dyDescent="0.35">
      <c r="B21" s="350"/>
      <c r="C21" s="355"/>
      <c r="D21" s="299"/>
      <c r="E21" s="348"/>
    </row>
    <row r="22" spans="2:5" ht="30" customHeight="1" x14ac:dyDescent="0.3">
      <c r="B22" s="350"/>
      <c r="C22" s="354" t="s">
        <v>720</v>
      </c>
      <c r="D22" s="353" t="s">
        <v>719</v>
      </c>
      <c r="E22" s="348"/>
    </row>
    <row r="23" spans="2:5" x14ac:dyDescent="0.3">
      <c r="B23" s="350"/>
      <c r="C23" s="351">
        <v>1</v>
      </c>
      <c r="D23" s="352" t="s">
        <v>718</v>
      </c>
      <c r="E23" s="348"/>
    </row>
    <row r="24" spans="2:5" x14ac:dyDescent="0.3">
      <c r="B24" s="350"/>
      <c r="C24" s="351">
        <v>2</v>
      </c>
      <c r="D24" s="284" t="s">
        <v>717</v>
      </c>
      <c r="E24" s="348"/>
    </row>
    <row r="25" spans="2:5" x14ac:dyDescent="0.3">
      <c r="B25" s="350"/>
      <c r="C25" s="351">
        <v>3</v>
      </c>
      <c r="D25" s="284" t="s">
        <v>716</v>
      </c>
      <c r="E25" s="348"/>
    </row>
    <row r="26" spans="2:5" x14ac:dyDescent="0.3">
      <c r="B26" s="350"/>
      <c r="C26" s="351">
        <v>4</v>
      </c>
      <c r="D26" s="284" t="s">
        <v>715</v>
      </c>
      <c r="E26" s="348"/>
    </row>
    <row r="27" spans="2:5" x14ac:dyDescent="0.3">
      <c r="B27" s="350"/>
      <c r="C27" s="351">
        <v>5</v>
      </c>
      <c r="D27" s="284" t="s">
        <v>714</v>
      </c>
      <c r="E27" s="348"/>
    </row>
    <row r="28" spans="2:5" ht="42.5" thickBot="1" x14ac:dyDescent="0.35">
      <c r="B28" s="350"/>
      <c r="C28" s="349">
        <v>6</v>
      </c>
      <c r="D28" s="314" t="s">
        <v>713</v>
      </c>
      <c r="E28" s="348"/>
    </row>
    <row r="29" spans="2:5" ht="14.5" thickBot="1" x14ac:dyDescent="0.35">
      <c r="B29" s="347"/>
      <c r="C29" s="346"/>
      <c r="D29" s="345"/>
      <c r="E29" s="344"/>
    </row>
    <row r="30" spans="2:5" x14ac:dyDescent="0.3">
      <c r="D30" s="343"/>
    </row>
    <row r="31" spans="2:5" x14ac:dyDescent="0.3">
      <c r="D31" s="343"/>
    </row>
    <row r="32" spans="2:5" x14ac:dyDescent="0.3">
      <c r="D32" s="343"/>
    </row>
    <row r="33" spans="4:4" x14ac:dyDescent="0.3">
      <c r="D33" s="343"/>
    </row>
    <row r="34" spans="4:4" x14ac:dyDescent="0.3">
      <c r="D34" s="343"/>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44"/>
  <sheetViews>
    <sheetView topLeftCell="H52" zoomScaleNormal="100" zoomScalePageLayoutView="80" workbookViewId="0">
      <selection activeCell="F75" sqref="F75:K75"/>
    </sheetView>
  </sheetViews>
  <sheetFormatPr defaultColWidth="8.90625" defaultRowHeight="14.5" x14ac:dyDescent="0.35"/>
  <cols>
    <col min="1" max="1" width="2.08984375" customWidth="1"/>
    <col min="2" max="2" width="2.453125" customWidth="1"/>
    <col min="3" max="3" width="22.453125" style="11" customWidth="1"/>
    <col min="4" max="4" width="15.54296875" customWidth="1"/>
    <col min="5" max="5" width="15" customWidth="1"/>
    <col min="6" max="6" width="18.90625" customWidth="1"/>
    <col min="7" max="7" width="9.90625" customWidth="1"/>
    <col min="8" max="8" width="34.08984375" customWidth="1"/>
    <col min="9" max="9" width="9.90625" customWidth="1"/>
    <col min="10" max="10" width="29.453125" customWidth="1"/>
    <col min="11" max="11" width="13.90625" customWidth="1"/>
    <col min="12" max="12" width="2.54296875" customWidth="1"/>
    <col min="13" max="13" width="2" customWidth="1"/>
    <col min="14" max="14" width="40.54296875" customWidth="1"/>
  </cols>
  <sheetData>
    <row r="1" spans="1:54" ht="15" thickBot="1" x14ac:dyDescent="0.4">
      <c r="A1" s="19"/>
      <c r="B1" s="19"/>
      <c r="C1" s="18"/>
      <c r="D1" s="19"/>
      <c r="E1" s="19"/>
      <c r="F1" s="19"/>
      <c r="G1" s="19"/>
      <c r="H1" s="19"/>
      <c r="I1" s="19"/>
      <c r="J1" s="91"/>
      <c r="K1" s="91"/>
      <c r="L1" s="19"/>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row>
    <row r="2" spans="1:54" ht="15" thickBot="1" x14ac:dyDescent="0.4">
      <c r="A2" s="19"/>
      <c r="B2" s="32"/>
      <c r="C2" s="33"/>
      <c r="D2" s="34"/>
      <c r="E2" s="34"/>
      <c r="F2" s="34"/>
      <c r="G2" s="34"/>
      <c r="H2" s="34"/>
      <c r="I2" s="34"/>
      <c r="J2" s="103"/>
      <c r="K2" s="103"/>
      <c r="L2" s="35"/>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row>
    <row r="3" spans="1:54" ht="20.5" thickBot="1" x14ac:dyDescent="0.45">
      <c r="A3" s="19"/>
      <c r="B3" s="84"/>
      <c r="C3" s="761" t="s">
        <v>240</v>
      </c>
      <c r="D3" s="762"/>
      <c r="E3" s="762"/>
      <c r="F3" s="762"/>
      <c r="G3" s="762"/>
      <c r="H3" s="762"/>
      <c r="I3" s="762"/>
      <c r="J3" s="762"/>
      <c r="K3" s="763"/>
      <c r="L3" s="86"/>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row>
    <row r="4" spans="1:54" ht="15" customHeight="1" x14ac:dyDescent="0.35">
      <c r="A4" s="19"/>
      <c r="B4" s="36"/>
      <c r="C4" s="764" t="s">
        <v>799</v>
      </c>
      <c r="D4" s="764"/>
      <c r="E4" s="764"/>
      <c r="F4" s="764"/>
      <c r="G4" s="764"/>
      <c r="H4" s="764"/>
      <c r="I4" s="764"/>
      <c r="J4" s="764"/>
      <c r="K4" s="764"/>
      <c r="L4" s="37"/>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row>
    <row r="5" spans="1:54" ht="15" customHeight="1" x14ac:dyDescent="0.35">
      <c r="A5" s="19"/>
      <c r="B5" s="36"/>
      <c r="C5" s="803" t="s">
        <v>817</v>
      </c>
      <c r="D5" s="803"/>
      <c r="E5" s="803"/>
      <c r="F5" s="803"/>
      <c r="G5" s="803"/>
      <c r="H5" s="803"/>
      <c r="I5" s="803"/>
      <c r="J5" s="803"/>
      <c r="K5" s="803"/>
      <c r="L5" s="37"/>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row>
    <row r="6" spans="1:54" x14ac:dyDescent="0.35">
      <c r="A6" s="19"/>
      <c r="B6" s="36"/>
      <c r="C6" s="38"/>
      <c r="D6" s="39"/>
      <c r="E6" s="39"/>
      <c r="F6" s="39"/>
      <c r="G6" s="39"/>
      <c r="H6" s="39"/>
      <c r="I6" s="39"/>
      <c r="J6" s="104"/>
      <c r="K6" s="104"/>
      <c r="L6" s="37"/>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row>
    <row r="7" spans="1:54" ht="28.65" customHeight="1" thickBot="1" x14ac:dyDescent="0.4">
      <c r="A7" s="19"/>
      <c r="B7" s="36"/>
      <c r="C7" s="38"/>
      <c r="D7" s="765" t="s">
        <v>827</v>
      </c>
      <c r="E7" s="765"/>
      <c r="F7" s="765" t="s">
        <v>780</v>
      </c>
      <c r="G7" s="765"/>
      <c r="H7" s="766" t="s">
        <v>243</v>
      </c>
      <c r="I7" s="766"/>
      <c r="J7" s="555" t="s">
        <v>244</v>
      </c>
      <c r="K7" s="555" t="s">
        <v>226</v>
      </c>
      <c r="L7" s="37"/>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row>
    <row r="8" spans="1:54" s="11" customFormat="1" ht="99" customHeight="1" thickBot="1" x14ac:dyDescent="0.4">
      <c r="A8" s="18"/>
      <c r="B8" s="41"/>
      <c r="C8" s="418" t="s">
        <v>779</v>
      </c>
      <c r="D8" s="753" t="s">
        <v>1077</v>
      </c>
      <c r="E8" s="753"/>
      <c r="F8" s="751" t="s">
        <v>1110</v>
      </c>
      <c r="G8" s="752"/>
      <c r="H8" s="749" t="s">
        <v>1157</v>
      </c>
      <c r="I8" s="750"/>
      <c r="J8" s="571" t="s">
        <v>1078</v>
      </c>
      <c r="K8" s="572" t="s">
        <v>1079</v>
      </c>
      <c r="L8" s="42"/>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row>
    <row r="9" spans="1:54" s="11" customFormat="1" ht="98.5" thickBot="1" x14ac:dyDescent="0.4">
      <c r="A9" s="18"/>
      <c r="B9" s="41"/>
      <c r="C9" s="418"/>
      <c r="D9" s="753" t="s">
        <v>867</v>
      </c>
      <c r="E9" s="753"/>
      <c r="F9" s="751" t="s">
        <v>1110</v>
      </c>
      <c r="G9" s="752"/>
      <c r="H9" s="749" t="s">
        <v>958</v>
      </c>
      <c r="I9" s="750"/>
      <c r="J9" s="571" t="s">
        <v>1111</v>
      </c>
      <c r="K9" s="572" t="s">
        <v>1091</v>
      </c>
      <c r="L9" s="42"/>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row>
    <row r="10" spans="1:54" s="11" customFormat="1" ht="90.75" customHeight="1" thickBot="1" x14ac:dyDescent="0.4">
      <c r="A10" s="18"/>
      <c r="B10" s="41"/>
      <c r="C10" s="418"/>
      <c r="D10" s="753" t="s">
        <v>868</v>
      </c>
      <c r="E10" s="753"/>
      <c r="F10" s="751" t="s">
        <v>803</v>
      </c>
      <c r="G10" s="752"/>
      <c r="H10" s="749" t="s">
        <v>1044</v>
      </c>
      <c r="I10" s="750"/>
      <c r="J10" s="571" t="s">
        <v>1081</v>
      </c>
      <c r="K10" s="572" t="s">
        <v>1079</v>
      </c>
      <c r="L10" s="42"/>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row>
    <row r="11" spans="1:54" s="11" customFormat="1" ht="127.5" customHeight="1" thickBot="1" x14ac:dyDescent="0.4">
      <c r="A11" s="18"/>
      <c r="B11" s="41"/>
      <c r="C11" s="418"/>
      <c r="D11" s="753" t="s">
        <v>869</v>
      </c>
      <c r="E11" s="753"/>
      <c r="F11" s="751" t="s">
        <v>802</v>
      </c>
      <c r="G11" s="752"/>
      <c r="H11" s="749" t="s">
        <v>1082</v>
      </c>
      <c r="I11" s="750"/>
      <c r="J11" s="571" t="s">
        <v>1112</v>
      </c>
      <c r="K11" s="572" t="s">
        <v>1079</v>
      </c>
      <c r="L11" s="42"/>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row>
    <row r="12" spans="1:54" s="11" customFormat="1" ht="159" customHeight="1" thickBot="1" x14ac:dyDescent="0.4">
      <c r="A12" s="18"/>
      <c r="B12" s="41"/>
      <c r="C12" s="418"/>
      <c r="D12" s="753" t="s">
        <v>870</v>
      </c>
      <c r="E12" s="753"/>
      <c r="F12" s="751" t="s">
        <v>806</v>
      </c>
      <c r="G12" s="752"/>
      <c r="H12" s="749" t="s">
        <v>1083</v>
      </c>
      <c r="I12" s="750"/>
      <c r="J12" s="571" t="s">
        <v>1113</v>
      </c>
      <c r="K12" s="572" t="s">
        <v>20</v>
      </c>
      <c r="L12" s="42"/>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row>
    <row r="13" spans="1:54" s="11" customFormat="1" ht="264.75" customHeight="1" thickBot="1" x14ac:dyDescent="0.4">
      <c r="A13" s="18"/>
      <c r="B13" s="41"/>
      <c r="C13" s="418"/>
      <c r="D13" s="753" t="s">
        <v>871</v>
      </c>
      <c r="E13" s="753"/>
      <c r="F13" s="751" t="s">
        <v>1114</v>
      </c>
      <c r="G13" s="752"/>
      <c r="H13" s="749" t="s">
        <v>980</v>
      </c>
      <c r="I13" s="750"/>
      <c r="J13" s="571" t="s">
        <v>1115</v>
      </c>
      <c r="K13" s="572" t="s">
        <v>1079</v>
      </c>
      <c r="L13" s="42"/>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row>
    <row r="14" spans="1:54" s="11" customFormat="1" ht="66.75" customHeight="1" thickBot="1" x14ac:dyDescent="0.4">
      <c r="A14" s="18"/>
      <c r="B14" s="41"/>
      <c r="C14" s="418"/>
      <c r="D14" s="753" t="s">
        <v>872</v>
      </c>
      <c r="E14" s="753"/>
      <c r="F14" s="751" t="s">
        <v>806</v>
      </c>
      <c r="G14" s="752"/>
      <c r="H14" s="749" t="s">
        <v>983</v>
      </c>
      <c r="I14" s="750"/>
      <c r="J14" s="571" t="s">
        <v>1116</v>
      </c>
      <c r="K14" s="572" t="s">
        <v>20</v>
      </c>
      <c r="L14" s="42"/>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row>
    <row r="15" spans="1:54" s="11" customFormat="1" ht="237.75" customHeight="1" thickBot="1" x14ac:dyDescent="0.4">
      <c r="A15" s="18"/>
      <c r="B15" s="41"/>
      <c r="C15" s="418"/>
      <c r="D15" s="753" t="s">
        <v>873</v>
      </c>
      <c r="E15" s="753"/>
      <c r="F15" s="751" t="s">
        <v>806</v>
      </c>
      <c r="G15" s="752"/>
      <c r="H15" s="749" t="s">
        <v>1084</v>
      </c>
      <c r="I15" s="750"/>
      <c r="J15" s="571" t="s">
        <v>1156</v>
      </c>
      <c r="K15" s="572" t="s">
        <v>20</v>
      </c>
      <c r="L15" s="42"/>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row>
    <row r="16" spans="1:54" s="11" customFormat="1" ht="189" customHeight="1" thickBot="1" x14ac:dyDescent="0.4">
      <c r="A16" s="18"/>
      <c r="B16" s="41"/>
      <c r="C16" s="418"/>
      <c r="D16" s="753" t="s">
        <v>875</v>
      </c>
      <c r="E16" s="753"/>
      <c r="F16" s="751" t="s">
        <v>802</v>
      </c>
      <c r="G16" s="752"/>
      <c r="H16" s="749" t="s">
        <v>1085</v>
      </c>
      <c r="I16" s="750"/>
      <c r="J16" s="571" t="s">
        <v>1117</v>
      </c>
      <c r="K16" s="572" t="s">
        <v>20</v>
      </c>
      <c r="L16" s="42"/>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row>
    <row r="17" spans="1:54" s="11" customFormat="1" ht="79.5" customHeight="1" thickBot="1" x14ac:dyDescent="0.4">
      <c r="A17" s="18"/>
      <c r="B17" s="41"/>
      <c r="C17" s="418"/>
      <c r="D17" s="753" t="s">
        <v>876</v>
      </c>
      <c r="E17" s="753"/>
      <c r="F17" s="751" t="s">
        <v>1118</v>
      </c>
      <c r="G17" s="752"/>
      <c r="H17" s="749" t="s">
        <v>1000</v>
      </c>
      <c r="I17" s="750"/>
      <c r="J17" s="571" t="s">
        <v>1119</v>
      </c>
      <c r="K17" s="572" t="s">
        <v>1091</v>
      </c>
      <c r="L17" s="42"/>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row>
    <row r="18" spans="1:54" s="11" customFormat="1" ht="98.5" thickBot="1" x14ac:dyDescent="0.4">
      <c r="A18" s="18"/>
      <c r="B18" s="41"/>
      <c r="C18" s="418"/>
      <c r="D18" s="753" t="s">
        <v>877</v>
      </c>
      <c r="E18" s="753"/>
      <c r="F18" s="751" t="s">
        <v>1118</v>
      </c>
      <c r="G18" s="752"/>
      <c r="H18" s="749" t="s">
        <v>1004</v>
      </c>
      <c r="I18" s="750"/>
      <c r="J18" s="571" t="s">
        <v>1120</v>
      </c>
      <c r="K18" s="572" t="s">
        <v>1091</v>
      </c>
      <c r="L18" s="42"/>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row>
    <row r="19" spans="1:54" s="11" customFormat="1" ht="151.5" customHeight="1" thickBot="1" x14ac:dyDescent="0.4">
      <c r="A19" s="18"/>
      <c r="B19" s="41"/>
      <c r="C19" s="418"/>
      <c r="D19" s="753" t="s">
        <v>878</v>
      </c>
      <c r="E19" s="753"/>
      <c r="F19" s="751" t="s">
        <v>804</v>
      </c>
      <c r="G19" s="752"/>
      <c r="H19" s="749" t="s">
        <v>1086</v>
      </c>
      <c r="I19" s="750"/>
      <c r="J19" s="571" t="s">
        <v>1121</v>
      </c>
      <c r="K19" s="572" t="s">
        <v>1079</v>
      </c>
      <c r="L19" s="42"/>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row>
    <row r="20" spans="1:54" s="11" customFormat="1" ht="265.5" customHeight="1" thickBot="1" x14ac:dyDescent="0.4">
      <c r="A20" s="18"/>
      <c r="B20" s="41"/>
      <c r="C20" s="418"/>
      <c r="D20" s="753" t="s">
        <v>879</v>
      </c>
      <c r="E20" s="753"/>
      <c r="F20" s="751" t="s">
        <v>1114</v>
      </c>
      <c r="G20" s="752"/>
      <c r="H20" s="749" t="s">
        <v>1087</v>
      </c>
      <c r="I20" s="750"/>
      <c r="J20" s="571" t="s">
        <v>1122</v>
      </c>
      <c r="K20" s="572" t="s">
        <v>20</v>
      </c>
      <c r="L20" s="42"/>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row>
    <row r="21" spans="1:54" s="11" customFormat="1" ht="90.75" customHeight="1" thickBot="1" x14ac:dyDescent="0.4">
      <c r="A21" s="18"/>
      <c r="B21" s="41"/>
      <c r="C21" s="418"/>
      <c r="D21" s="753" t="s">
        <v>880</v>
      </c>
      <c r="E21" s="753"/>
      <c r="F21" s="751" t="s">
        <v>1110</v>
      </c>
      <c r="G21" s="752"/>
      <c r="H21" s="749" t="s">
        <v>1088</v>
      </c>
      <c r="I21" s="750"/>
      <c r="J21" s="571" t="s">
        <v>1123</v>
      </c>
      <c r="K21" s="572" t="s">
        <v>20</v>
      </c>
      <c r="L21" s="42"/>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row>
    <row r="22" spans="1:54" s="11" customFormat="1" ht="125.25" customHeight="1" thickBot="1" x14ac:dyDescent="0.4">
      <c r="A22" s="18"/>
      <c r="B22" s="41"/>
      <c r="C22" s="99"/>
      <c r="D22" s="753" t="s">
        <v>881</v>
      </c>
      <c r="E22" s="753"/>
      <c r="F22" s="751" t="s">
        <v>805</v>
      </c>
      <c r="G22" s="752"/>
      <c r="H22" s="749" t="s">
        <v>1089</v>
      </c>
      <c r="I22" s="750"/>
      <c r="J22" s="571" t="s">
        <v>1090</v>
      </c>
      <c r="K22" s="572" t="s">
        <v>26</v>
      </c>
      <c r="L22" s="42"/>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row>
    <row r="23" spans="1:54" ht="42.75" customHeight="1" thickBot="1" x14ac:dyDescent="0.4">
      <c r="A23" s="19"/>
      <c r="B23" s="41"/>
      <c r="C23" s="99"/>
      <c r="D23" s="753" t="s">
        <v>1027</v>
      </c>
      <c r="E23" s="753"/>
      <c r="F23" s="751" t="s">
        <v>803</v>
      </c>
      <c r="G23" s="752"/>
      <c r="H23" s="749" t="s">
        <v>1092</v>
      </c>
      <c r="I23" s="750"/>
      <c r="J23" s="571" t="s">
        <v>1124</v>
      </c>
      <c r="K23" s="572" t="s">
        <v>1125</v>
      </c>
      <c r="L23" s="42"/>
      <c r="M23" s="6"/>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row>
    <row r="24" spans="1:54" ht="39.9" customHeight="1" thickBot="1" x14ac:dyDescent="0.4">
      <c r="A24" s="19"/>
      <c r="B24" s="41"/>
      <c r="C24" s="97"/>
      <c r="D24" s="43"/>
      <c r="E24" s="43"/>
      <c r="F24" s="43"/>
      <c r="G24" s="43"/>
      <c r="H24" s="43"/>
      <c r="I24" s="43"/>
      <c r="J24" s="109" t="s">
        <v>241</v>
      </c>
      <c r="K24" s="562" t="s">
        <v>20</v>
      </c>
      <c r="L24" s="42"/>
      <c r="M24" s="6"/>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row>
    <row r="25" spans="1:54" ht="39.9" customHeight="1" x14ac:dyDescent="0.35">
      <c r="A25" s="19"/>
      <c r="B25" s="41"/>
      <c r="C25" s="155"/>
      <c r="D25" s="43"/>
      <c r="E25" s="43"/>
      <c r="F25" s="43"/>
      <c r="G25" s="43"/>
      <c r="H25" s="43"/>
      <c r="I25" s="43"/>
      <c r="J25" s="110"/>
      <c r="K25" s="38"/>
      <c r="L25" s="42"/>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row>
    <row r="26" spans="1:54" ht="48" customHeight="1" thickBot="1" x14ac:dyDescent="0.4">
      <c r="A26" s="19"/>
      <c r="B26" s="41"/>
      <c r="C26" s="130"/>
      <c r="D26" s="760" t="s">
        <v>263</v>
      </c>
      <c r="E26" s="760"/>
      <c r="F26" s="760"/>
      <c r="G26" s="760"/>
      <c r="H26" s="760"/>
      <c r="I26" s="760"/>
      <c r="J26" s="760"/>
      <c r="K26" s="760"/>
      <c r="L26" s="42"/>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row>
    <row r="27" spans="1:54" ht="18.75" customHeight="1" thickBot="1" x14ac:dyDescent="0.4">
      <c r="A27" s="19"/>
      <c r="B27" s="41"/>
      <c r="C27" s="130"/>
      <c r="D27" s="78" t="s">
        <v>57</v>
      </c>
      <c r="E27" s="754" t="s">
        <v>1093</v>
      </c>
      <c r="F27" s="755"/>
      <c r="G27" s="755"/>
      <c r="H27" s="755"/>
      <c r="I27" s="755"/>
      <c r="J27" s="756"/>
      <c r="K27" s="43"/>
      <c r="L27" s="42"/>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row>
    <row r="28" spans="1:54" ht="15" thickBot="1" x14ac:dyDescent="0.4">
      <c r="A28" s="19"/>
      <c r="B28" s="41"/>
      <c r="C28" s="130"/>
      <c r="D28" s="78" t="s">
        <v>59</v>
      </c>
      <c r="E28" s="757" t="s">
        <v>1094</v>
      </c>
      <c r="F28" s="758"/>
      <c r="G28" s="758"/>
      <c r="H28" s="758"/>
      <c r="I28" s="758"/>
      <c r="J28" s="759"/>
      <c r="K28" s="43"/>
      <c r="L28" s="42"/>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row>
    <row r="29" spans="1:54" x14ac:dyDescent="0.35">
      <c r="A29" s="19"/>
      <c r="B29" s="41"/>
      <c r="C29" s="130"/>
      <c r="D29" s="43"/>
      <c r="E29" s="43"/>
      <c r="F29" s="43"/>
      <c r="G29" s="43"/>
      <c r="H29" s="43"/>
      <c r="I29" s="43"/>
      <c r="J29" s="43"/>
      <c r="K29" s="43"/>
      <c r="L29" s="42"/>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row>
    <row r="30" spans="1:54" ht="15" thickBot="1" x14ac:dyDescent="0.4">
      <c r="A30" s="19"/>
      <c r="B30" s="41"/>
      <c r="C30" s="772" t="s">
        <v>771</v>
      </c>
      <c r="D30" s="772"/>
      <c r="E30" s="772"/>
      <c r="F30" s="772"/>
      <c r="G30" s="772"/>
      <c r="H30" s="772"/>
      <c r="I30" s="772"/>
      <c r="J30" s="772"/>
      <c r="K30" s="104"/>
      <c r="L30" s="42"/>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row>
    <row r="31" spans="1:54" x14ac:dyDescent="0.35">
      <c r="A31" s="19"/>
      <c r="B31" s="41"/>
      <c r="C31" s="107"/>
      <c r="D31" s="805" t="s">
        <v>1160</v>
      </c>
      <c r="E31" s="806"/>
      <c r="F31" s="806"/>
      <c r="G31" s="806"/>
      <c r="H31" s="806"/>
      <c r="I31" s="806"/>
      <c r="J31" s="806"/>
      <c r="K31" s="807"/>
      <c r="L31" s="42"/>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row>
    <row r="32" spans="1:54" ht="12.75" customHeight="1" x14ac:dyDescent="0.35">
      <c r="A32" s="19"/>
      <c r="B32" s="41"/>
      <c r="C32" s="107"/>
      <c r="D32" s="808"/>
      <c r="E32" s="809"/>
      <c r="F32" s="809"/>
      <c r="G32" s="809"/>
      <c r="H32" s="809"/>
      <c r="I32" s="809"/>
      <c r="J32" s="809"/>
      <c r="K32" s="810"/>
      <c r="L32" s="42"/>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91"/>
      <c r="AZ32" s="91"/>
      <c r="BA32" s="91"/>
      <c r="BB32" s="91"/>
    </row>
    <row r="33" spans="1:54" ht="15" customHeight="1" x14ac:dyDescent="0.35">
      <c r="A33" s="19"/>
      <c r="B33" s="41"/>
      <c r="C33" s="107"/>
      <c r="D33" s="808"/>
      <c r="E33" s="809"/>
      <c r="F33" s="809"/>
      <c r="G33" s="809"/>
      <c r="H33" s="809"/>
      <c r="I33" s="809"/>
      <c r="J33" s="809"/>
      <c r="K33" s="810"/>
      <c r="L33" s="42"/>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91"/>
      <c r="AO33" s="91"/>
      <c r="AP33" s="91"/>
      <c r="AQ33" s="91"/>
      <c r="AR33" s="91"/>
      <c r="AS33" s="91"/>
      <c r="AT33" s="91"/>
      <c r="AU33" s="91"/>
      <c r="AV33" s="91"/>
      <c r="AW33" s="91"/>
      <c r="AX33" s="91"/>
      <c r="AY33" s="91"/>
      <c r="AZ33" s="91"/>
      <c r="BA33" s="91"/>
      <c r="BB33" s="91"/>
    </row>
    <row r="34" spans="1:54" ht="15" customHeight="1" thickBot="1" x14ac:dyDescent="0.4">
      <c r="A34" s="19"/>
      <c r="B34" s="41"/>
      <c r="C34" s="107"/>
      <c r="D34" s="811"/>
      <c r="E34" s="812"/>
      <c r="F34" s="812"/>
      <c r="G34" s="812"/>
      <c r="H34" s="812"/>
      <c r="I34" s="812"/>
      <c r="J34" s="812"/>
      <c r="K34" s="813"/>
      <c r="L34" s="42"/>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row>
    <row r="35" spans="1:54" ht="15" customHeight="1" x14ac:dyDescent="0.35">
      <c r="A35" s="19"/>
      <c r="B35" s="41"/>
      <c r="C35" s="98"/>
      <c r="D35" s="98"/>
      <c r="E35" s="98"/>
      <c r="F35" s="404"/>
      <c r="G35" s="404"/>
      <c r="H35" s="107"/>
      <c r="I35" s="98"/>
      <c r="J35" s="104"/>
      <c r="K35" s="104"/>
      <c r="L35" s="42"/>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row>
    <row r="36" spans="1:54" ht="15" customHeight="1" thickBot="1" x14ac:dyDescent="0.4">
      <c r="A36" s="19"/>
      <c r="B36" s="41"/>
      <c r="C36" s="44"/>
      <c r="D36" s="765" t="s">
        <v>827</v>
      </c>
      <c r="E36" s="765"/>
      <c r="F36" s="765" t="s">
        <v>780</v>
      </c>
      <c r="G36" s="765"/>
      <c r="H36" s="766" t="s">
        <v>243</v>
      </c>
      <c r="I36" s="766"/>
      <c r="J36" s="555" t="s">
        <v>244</v>
      </c>
      <c r="K36" s="555" t="s">
        <v>226</v>
      </c>
      <c r="L36" s="42"/>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row>
    <row r="37" spans="1:54" ht="75.75" customHeight="1" thickBot="1" x14ac:dyDescent="0.4">
      <c r="A37" s="19"/>
      <c r="B37" s="41"/>
      <c r="C37" s="418" t="s">
        <v>778</v>
      </c>
      <c r="D37" s="753" t="s">
        <v>1077</v>
      </c>
      <c r="E37" s="753"/>
      <c r="F37" s="751" t="s">
        <v>1110</v>
      </c>
      <c r="G37" s="752"/>
      <c r="H37" s="749" t="s">
        <v>1157</v>
      </c>
      <c r="I37" s="750"/>
      <c r="J37" s="571" t="s">
        <v>1078</v>
      </c>
      <c r="K37" s="572" t="s">
        <v>1079</v>
      </c>
      <c r="L37" s="42"/>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row>
    <row r="38" spans="1:54" ht="98.5" thickBot="1" x14ac:dyDescent="0.4">
      <c r="A38" s="19"/>
      <c r="B38" s="41"/>
      <c r="C38" s="418"/>
      <c r="D38" s="748" t="s">
        <v>867</v>
      </c>
      <c r="E38" s="748"/>
      <c r="F38" s="751" t="s">
        <v>1110</v>
      </c>
      <c r="G38" s="752"/>
      <c r="H38" s="749" t="s">
        <v>1080</v>
      </c>
      <c r="I38" s="750"/>
      <c r="J38" s="571" t="s">
        <v>1111</v>
      </c>
      <c r="K38" s="572" t="s">
        <v>1079</v>
      </c>
      <c r="L38" s="42"/>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row>
    <row r="39" spans="1:54" ht="90.75" customHeight="1" thickBot="1" x14ac:dyDescent="0.4">
      <c r="A39" s="19"/>
      <c r="B39" s="41"/>
      <c r="C39" s="418"/>
      <c r="D39" s="782" t="s">
        <v>868</v>
      </c>
      <c r="E39" s="782"/>
      <c r="F39" s="751" t="s">
        <v>803</v>
      </c>
      <c r="G39" s="752"/>
      <c r="H39" s="749" t="s">
        <v>1044</v>
      </c>
      <c r="I39" s="750"/>
      <c r="J39" s="571" t="s">
        <v>1081</v>
      </c>
      <c r="K39" s="572" t="s">
        <v>1079</v>
      </c>
      <c r="L39" s="42"/>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row>
    <row r="40" spans="1:54" ht="140.5" thickBot="1" x14ac:dyDescent="0.4">
      <c r="A40" s="19"/>
      <c r="B40" s="41"/>
      <c r="C40" s="493"/>
      <c r="D40" s="748" t="s">
        <v>869</v>
      </c>
      <c r="E40" s="748"/>
      <c r="F40" s="751" t="s">
        <v>802</v>
      </c>
      <c r="G40" s="752"/>
      <c r="H40" s="749" t="s">
        <v>1082</v>
      </c>
      <c r="I40" s="750"/>
      <c r="J40" s="571" t="s">
        <v>1112</v>
      </c>
      <c r="K40" s="572" t="s">
        <v>1079</v>
      </c>
      <c r="L40" s="42"/>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row>
    <row r="41" spans="1:54" ht="409.6" thickBot="1" x14ac:dyDescent="0.4">
      <c r="A41" s="19"/>
      <c r="B41" s="41"/>
      <c r="C41" s="493"/>
      <c r="D41" s="748" t="s">
        <v>870</v>
      </c>
      <c r="E41" s="748"/>
      <c r="F41" s="751" t="s">
        <v>806</v>
      </c>
      <c r="G41" s="752"/>
      <c r="H41" s="749" t="s">
        <v>1083</v>
      </c>
      <c r="I41" s="750"/>
      <c r="J41" s="571" t="s">
        <v>1113</v>
      </c>
      <c r="K41" s="572" t="s">
        <v>20</v>
      </c>
      <c r="L41" s="42"/>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row>
    <row r="42" spans="1:54" ht="90.75" customHeight="1" thickBot="1" x14ac:dyDescent="0.4">
      <c r="A42" s="19"/>
      <c r="B42" s="41"/>
      <c r="C42" s="418"/>
      <c r="D42" s="748" t="s">
        <v>871</v>
      </c>
      <c r="E42" s="748"/>
      <c r="F42" s="751" t="s">
        <v>1114</v>
      </c>
      <c r="G42" s="752"/>
      <c r="H42" s="749" t="s">
        <v>980</v>
      </c>
      <c r="I42" s="750"/>
      <c r="J42" s="571" t="s">
        <v>1115</v>
      </c>
      <c r="K42" s="572" t="s">
        <v>20</v>
      </c>
      <c r="L42" s="42"/>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row>
    <row r="43" spans="1:54" ht="25.4" customHeight="1" thickBot="1" x14ac:dyDescent="0.4">
      <c r="A43" s="19"/>
      <c r="B43" s="41"/>
      <c r="C43" s="418"/>
      <c r="D43" s="748" t="s">
        <v>872</v>
      </c>
      <c r="E43" s="748"/>
      <c r="F43" s="751" t="s">
        <v>806</v>
      </c>
      <c r="G43" s="752"/>
      <c r="H43" s="749" t="s">
        <v>983</v>
      </c>
      <c r="I43" s="750"/>
      <c r="J43" s="571" t="s">
        <v>1116</v>
      </c>
      <c r="K43" s="572" t="s">
        <v>20</v>
      </c>
      <c r="L43" s="42"/>
      <c r="M43" s="6"/>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row>
    <row r="44" spans="1:54" ht="245.25" customHeight="1" thickBot="1" x14ac:dyDescent="0.4">
      <c r="A44" s="19"/>
      <c r="B44" s="41"/>
      <c r="C44" s="493"/>
      <c r="D44" s="748" t="s">
        <v>873</v>
      </c>
      <c r="E44" s="748"/>
      <c r="F44" s="751" t="s">
        <v>806</v>
      </c>
      <c r="G44" s="752"/>
      <c r="H44" s="749" t="s">
        <v>1084</v>
      </c>
      <c r="I44" s="750"/>
      <c r="J44" s="571" t="s">
        <v>1158</v>
      </c>
      <c r="K44" s="572" t="s">
        <v>20</v>
      </c>
      <c r="L44" s="42"/>
      <c r="M44" s="6"/>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row>
    <row r="45" spans="1:54" ht="87.75" customHeight="1" thickBot="1" x14ac:dyDescent="0.4">
      <c r="A45" s="19"/>
      <c r="B45" s="41"/>
      <c r="C45" s="493"/>
      <c r="D45" s="748" t="s">
        <v>875</v>
      </c>
      <c r="E45" s="748"/>
      <c r="F45" s="751" t="s">
        <v>802</v>
      </c>
      <c r="G45" s="752"/>
      <c r="H45" s="749" t="s">
        <v>1085</v>
      </c>
      <c r="I45" s="750"/>
      <c r="J45" s="571" t="s">
        <v>1117</v>
      </c>
      <c r="K45" s="572" t="s">
        <v>20</v>
      </c>
      <c r="L45" s="42"/>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row>
    <row r="46" spans="1:54" ht="104.25" customHeight="1" thickBot="1" x14ac:dyDescent="0.4">
      <c r="A46" s="19"/>
      <c r="B46" s="41"/>
      <c r="C46" s="418"/>
      <c r="D46" s="748" t="s">
        <v>876</v>
      </c>
      <c r="E46" s="748"/>
      <c r="F46" s="751" t="s">
        <v>1118</v>
      </c>
      <c r="G46" s="752"/>
      <c r="H46" s="749" t="s">
        <v>1000</v>
      </c>
      <c r="I46" s="750"/>
      <c r="J46" s="571" t="s">
        <v>1119</v>
      </c>
      <c r="K46" s="572" t="s">
        <v>1091</v>
      </c>
      <c r="L46" s="42"/>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row>
    <row r="47" spans="1:54" ht="150.75" customHeight="1" thickBot="1" x14ac:dyDescent="0.4">
      <c r="A47" s="19"/>
      <c r="B47" s="41"/>
      <c r="C47" s="418"/>
      <c r="D47" s="748" t="s">
        <v>877</v>
      </c>
      <c r="E47" s="748"/>
      <c r="F47" s="751" t="s">
        <v>1118</v>
      </c>
      <c r="G47" s="752"/>
      <c r="H47" s="749" t="s">
        <v>1004</v>
      </c>
      <c r="I47" s="750"/>
      <c r="J47" s="571" t="s">
        <v>1120</v>
      </c>
      <c r="K47" s="572" t="s">
        <v>1091</v>
      </c>
      <c r="L47" s="42"/>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row>
    <row r="48" spans="1:54" ht="75.75" customHeight="1" thickBot="1" x14ac:dyDescent="0.4">
      <c r="A48" s="19"/>
      <c r="B48" s="41"/>
      <c r="C48" s="493"/>
      <c r="D48" s="748" t="s">
        <v>878</v>
      </c>
      <c r="E48" s="748"/>
      <c r="F48" s="751" t="s">
        <v>804</v>
      </c>
      <c r="G48" s="752"/>
      <c r="H48" s="749" t="s">
        <v>1086</v>
      </c>
      <c r="I48" s="750"/>
      <c r="J48" s="571" t="s">
        <v>1121</v>
      </c>
      <c r="K48" s="572" t="s">
        <v>1079</v>
      </c>
      <c r="L48" s="42"/>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row>
    <row r="49" spans="1:54" ht="265.5" customHeight="1" thickBot="1" x14ac:dyDescent="0.4">
      <c r="A49" s="19"/>
      <c r="B49" s="41"/>
      <c r="C49" s="493"/>
      <c r="D49" s="748" t="s">
        <v>879</v>
      </c>
      <c r="E49" s="748"/>
      <c r="F49" s="751" t="s">
        <v>1114</v>
      </c>
      <c r="G49" s="752"/>
      <c r="H49" s="749" t="s">
        <v>1087</v>
      </c>
      <c r="I49" s="750"/>
      <c r="J49" s="571" t="s">
        <v>1122</v>
      </c>
      <c r="K49" s="572" t="s">
        <v>20</v>
      </c>
      <c r="L49" s="42"/>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row>
    <row r="50" spans="1:54" ht="224.5" thickBot="1" x14ac:dyDescent="0.4">
      <c r="A50" s="19"/>
      <c r="B50" s="41"/>
      <c r="C50" s="418"/>
      <c r="D50" s="748" t="s">
        <v>880</v>
      </c>
      <c r="E50" s="748"/>
      <c r="F50" s="751" t="s">
        <v>1110</v>
      </c>
      <c r="G50" s="752"/>
      <c r="H50" s="749" t="s">
        <v>1088</v>
      </c>
      <c r="I50" s="750"/>
      <c r="J50" s="571" t="s">
        <v>1123</v>
      </c>
      <c r="K50" s="572" t="s">
        <v>20</v>
      </c>
      <c r="L50" s="42"/>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row>
    <row r="51" spans="1:54" ht="154.5" thickBot="1" x14ac:dyDescent="0.4">
      <c r="A51" s="19"/>
      <c r="B51" s="41"/>
      <c r="C51" s="418"/>
      <c r="D51" s="748" t="s">
        <v>881</v>
      </c>
      <c r="E51" s="748"/>
      <c r="F51" s="751" t="s">
        <v>805</v>
      </c>
      <c r="G51" s="752"/>
      <c r="H51" s="749" t="s">
        <v>1089</v>
      </c>
      <c r="I51" s="750"/>
      <c r="J51" s="571" t="s">
        <v>1090</v>
      </c>
      <c r="K51" s="572" t="s">
        <v>26</v>
      </c>
      <c r="L51" s="42"/>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row>
    <row r="52" spans="1:54" ht="168.5" thickBot="1" x14ac:dyDescent="0.4">
      <c r="A52" s="19"/>
      <c r="B52" s="41"/>
      <c r="C52" s="99"/>
      <c r="D52" s="748" t="s">
        <v>1027</v>
      </c>
      <c r="E52" s="748"/>
      <c r="F52" s="751" t="s">
        <v>803</v>
      </c>
      <c r="G52" s="752"/>
      <c r="H52" s="749" t="s">
        <v>1092</v>
      </c>
      <c r="I52" s="750"/>
      <c r="J52" s="571" t="s">
        <v>1124</v>
      </c>
      <c r="K52" s="572" t="s">
        <v>1125</v>
      </c>
      <c r="L52" s="42"/>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row>
    <row r="53" spans="1:54" s="11" customFormat="1" ht="18.75" customHeight="1" thickBot="1" x14ac:dyDescent="0.4">
      <c r="A53" s="18"/>
      <c r="B53" s="41"/>
      <c r="C53" s="38"/>
      <c r="D53" s="38"/>
      <c r="E53" s="38"/>
      <c r="F53" s="38"/>
      <c r="G53" s="38"/>
      <c r="H53" s="38"/>
      <c r="I53" s="38"/>
      <c r="J53" s="109" t="s">
        <v>241</v>
      </c>
      <c r="K53" s="562" t="s">
        <v>20</v>
      </c>
      <c r="L53" s="42"/>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row>
    <row r="54" spans="1:54" s="11" customFormat="1" ht="15.75" customHeight="1" thickBot="1" x14ac:dyDescent="0.4">
      <c r="A54" s="18"/>
      <c r="B54" s="41"/>
      <c r="C54" s="38"/>
      <c r="D54" s="153" t="s">
        <v>263</v>
      </c>
      <c r="E54" s="156"/>
      <c r="F54" s="156"/>
      <c r="G54" s="156"/>
      <c r="H54" s="38"/>
      <c r="I54" s="38"/>
      <c r="J54" s="110"/>
      <c r="K54" s="38"/>
      <c r="L54" s="42"/>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row>
    <row r="55" spans="1:54" s="11" customFormat="1" ht="15" thickBot="1" x14ac:dyDescent="0.4">
      <c r="A55" s="18"/>
      <c r="B55" s="41"/>
      <c r="C55" s="38"/>
      <c r="D55" s="78" t="s">
        <v>57</v>
      </c>
      <c r="E55" s="769" t="s">
        <v>853</v>
      </c>
      <c r="F55" s="770"/>
      <c r="G55" s="770"/>
      <c r="H55" s="770"/>
      <c r="I55" s="770"/>
      <c r="J55" s="771"/>
      <c r="K55" s="38"/>
      <c r="L55" s="42"/>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row>
    <row r="56" spans="1:54" s="11" customFormat="1" ht="39" customHeight="1" thickBot="1" x14ac:dyDescent="0.4">
      <c r="A56" s="18"/>
      <c r="B56" s="41"/>
      <c r="C56" s="38"/>
      <c r="D56" s="78" t="s">
        <v>59</v>
      </c>
      <c r="E56" s="783" t="s">
        <v>854</v>
      </c>
      <c r="F56" s="784"/>
      <c r="G56" s="784"/>
      <c r="H56" s="784"/>
      <c r="I56" s="784"/>
      <c r="J56" s="785"/>
      <c r="K56" s="38"/>
      <c r="L56" s="42"/>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row>
    <row r="57" spans="1:54" ht="60" customHeight="1" thickBot="1" x14ac:dyDescent="0.4">
      <c r="A57" s="19"/>
      <c r="B57" s="41"/>
      <c r="C57" s="772" t="s">
        <v>771</v>
      </c>
      <c r="D57" s="772"/>
      <c r="E57" s="772"/>
      <c r="F57" s="772"/>
      <c r="G57" s="772"/>
      <c r="H57" s="772"/>
      <c r="I57" s="772"/>
      <c r="J57" s="772"/>
      <c r="K57" s="104"/>
      <c r="L57" s="42"/>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row>
    <row r="58" spans="1:54" ht="129.75" customHeight="1" x14ac:dyDescent="0.35">
      <c r="A58" s="19"/>
      <c r="B58" s="41"/>
      <c r="C58" s="387"/>
      <c r="D58" s="773" t="s">
        <v>1159</v>
      </c>
      <c r="E58" s="774"/>
      <c r="F58" s="774"/>
      <c r="G58" s="774"/>
      <c r="H58" s="774"/>
      <c r="I58" s="774"/>
      <c r="J58" s="774"/>
      <c r="K58" s="775"/>
      <c r="L58" s="42"/>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row>
    <row r="59" spans="1:54" ht="33.75" customHeight="1" x14ac:dyDescent="0.35">
      <c r="A59" s="19"/>
      <c r="B59" s="41"/>
      <c r="C59" s="387"/>
      <c r="D59" s="776"/>
      <c r="E59" s="777"/>
      <c r="F59" s="777"/>
      <c r="G59" s="777"/>
      <c r="H59" s="777"/>
      <c r="I59" s="777"/>
      <c r="J59" s="777"/>
      <c r="K59" s="778"/>
      <c r="L59" s="42"/>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row>
    <row r="60" spans="1:54" ht="43.5" hidden="1" customHeight="1" x14ac:dyDescent="0.35">
      <c r="A60" s="19"/>
      <c r="B60" s="41"/>
      <c r="C60" s="387"/>
      <c r="D60" s="776"/>
      <c r="E60" s="777"/>
      <c r="F60" s="777"/>
      <c r="G60" s="777"/>
      <c r="H60" s="777"/>
      <c r="I60" s="777"/>
      <c r="J60" s="777"/>
      <c r="K60" s="778"/>
      <c r="L60" s="42"/>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row>
    <row r="61" spans="1:54" ht="61.5" hidden="1" customHeight="1" x14ac:dyDescent="0.35">
      <c r="A61" s="19"/>
      <c r="B61" s="41"/>
      <c r="C61" s="387"/>
      <c r="D61" s="776"/>
      <c r="E61" s="777"/>
      <c r="F61" s="777"/>
      <c r="G61" s="777"/>
      <c r="H61" s="777"/>
      <c r="I61" s="777"/>
      <c r="J61" s="777"/>
      <c r="K61" s="778"/>
      <c r="L61" s="42"/>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row>
    <row r="62" spans="1:54" hidden="1" x14ac:dyDescent="0.35">
      <c r="A62" s="19"/>
      <c r="B62" s="41"/>
      <c r="C62" s="387"/>
      <c r="D62" s="776"/>
      <c r="E62" s="777"/>
      <c r="F62" s="777"/>
      <c r="G62" s="777"/>
      <c r="H62" s="777"/>
      <c r="I62" s="777"/>
      <c r="J62" s="777"/>
      <c r="K62" s="778"/>
      <c r="L62" s="42"/>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row>
    <row r="63" spans="1:54" ht="49.5" hidden="1" customHeight="1" x14ac:dyDescent="0.35">
      <c r="A63" s="19"/>
      <c r="B63" s="41"/>
      <c r="C63" s="387"/>
      <c r="D63" s="776"/>
      <c r="E63" s="777"/>
      <c r="F63" s="777"/>
      <c r="G63" s="777"/>
      <c r="H63" s="777"/>
      <c r="I63" s="777"/>
      <c r="J63" s="777"/>
      <c r="K63" s="778"/>
      <c r="L63" s="42"/>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row>
    <row r="64" spans="1:54" ht="49.5" hidden="1" customHeight="1" x14ac:dyDescent="0.35">
      <c r="A64" s="19"/>
      <c r="B64" s="41"/>
      <c r="C64" s="387"/>
      <c r="D64" s="776"/>
      <c r="E64" s="777"/>
      <c r="F64" s="777"/>
      <c r="G64" s="777"/>
      <c r="H64" s="777"/>
      <c r="I64" s="777"/>
      <c r="J64" s="777"/>
      <c r="K64" s="778"/>
      <c r="L64" s="42"/>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row>
    <row r="65" spans="1:54" ht="15" hidden="1" thickBot="1" x14ac:dyDescent="0.4">
      <c r="A65" s="19"/>
      <c r="B65" s="41"/>
      <c r="C65" s="387"/>
      <c r="D65" s="779"/>
      <c r="E65" s="780"/>
      <c r="F65" s="780"/>
      <c r="G65" s="780"/>
      <c r="H65" s="780"/>
      <c r="I65" s="780"/>
      <c r="J65" s="780"/>
      <c r="K65" s="781"/>
      <c r="L65" s="42"/>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row>
    <row r="66" spans="1:54" ht="42.75" customHeight="1" thickBot="1" x14ac:dyDescent="0.4">
      <c r="A66" s="19"/>
      <c r="B66" s="41"/>
      <c r="C66" s="44"/>
      <c r="D66" s="765" t="s">
        <v>827</v>
      </c>
      <c r="E66" s="765"/>
      <c r="F66" s="765" t="s">
        <v>780</v>
      </c>
      <c r="G66" s="765"/>
      <c r="H66" s="766" t="s">
        <v>243</v>
      </c>
      <c r="I66" s="766"/>
      <c r="J66" s="100" t="s">
        <v>244</v>
      </c>
      <c r="K66" s="100" t="s">
        <v>226</v>
      </c>
      <c r="L66" s="42"/>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91"/>
      <c r="AO66" s="91"/>
      <c r="AP66" s="91"/>
      <c r="AQ66" s="91"/>
      <c r="AR66" s="91"/>
      <c r="AS66" s="91"/>
      <c r="AT66" s="91"/>
    </row>
    <row r="67" spans="1:54" ht="63" customHeight="1" thickBot="1" x14ac:dyDescent="0.4">
      <c r="A67" s="19"/>
      <c r="B67" s="41"/>
      <c r="C67" s="804" t="s">
        <v>777</v>
      </c>
      <c r="D67" s="767"/>
      <c r="E67" s="768"/>
      <c r="F67" s="767"/>
      <c r="G67" s="768"/>
      <c r="H67" s="767"/>
      <c r="I67" s="768"/>
      <c r="J67" s="106"/>
      <c r="K67" s="106"/>
      <c r="L67" s="42"/>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row>
    <row r="68" spans="1:54" ht="47.25" customHeight="1" thickBot="1" x14ac:dyDescent="0.4">
      <c r="A68" s="19"/>
      <c r="B68" s="41"/>
      <c r="C68" s="804"/>
      <c r="D68" s="767"/>
      <c r="E68" s="768"/>
      <c r="F68" s="767"/>
      <c r="G68" s="768"/>
      <c r="H68" s="767"/>
      <c r="I68" s="768"/>
      <c r="J68" s="106"/>
      <c r="K68" s="106"/>
      <c r="L68" s="42"/>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91"/>
      <c r="AP68" s="91"/>
      <c r="AQ68" s="91"/>
      <c r="AR68" s="91"/>
      <c r="AS68" s="91"/>
      <c r="AT68" s="91"/>
    </row>
    <row r="69" spans="1:54" ht="40.5" customHeight="1" thickBot="1" x14ac:dyDescent="0.4">
      <c r="A69" s="19"/>
      <c r="B69" s="41"/>
      <c r="C69" s="804"/>
      <c r="D69" s="767"/>
      <c r="E69" s="768"/>
      <c r="F69" s="767"/>
      <c r="G69" s="768"/>
      <c r="H69" s="767"/>
      <c r="I69" s="768"/>
      <c r="J69" s="106"/>
      <c r="K69" s="106"/>
      <c r="L69" s="42"/>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91"/>
      <c r="AT69" s="91"/>
    </row>
    <row r="70" spans="1:54" ht="91.5" customHeight="1" thickBot="1" x14ac:dyDescent="0.4">
      <c r="A70" s="91"/>
      <c r="B70" s="41"/>
      <c r="C70" s="804"/>
      <c r="D70" s="38"/>
      <c r="E70" s="38"/>
      <c r="F70" s="38"/>
      <c r="G70" s="38"/>
      <c r="H70" s="38"/>
      <c r="I70" s="38"/>
      <c r="J70" s="109" t="s">
        <v>241</v>
      </c>
      <c r="K70" s="111"/>
      <c r="L70" s="42"/>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row>
    <row r="71" spans="1:54" ht="15" thickBot="1" x14ac:dyDescent="0.4">
      <c r="A71" s="91"/>
      <c r="B71" s="41"/>
      <c r="C71" s="38"/>
      <c r="D71" s="153" t="s">
        <v>263</v>
      </c>
      <c r="E71" s="156"/>
      <c r="F71" s="156"/>
      <c r="G71" s="156"/>
      <c r="H71" s="38"/>
      <c r="I71" s="38"/>
      <c r="J71" s="110"/>
      <c r="K71" s="38"/>
      <c r="L71" s="42"/>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91"/>
      <c r="AR71" s="91"/>
      <c r="AS71" s="91"/>
      <c r="AT71" s="91"/>
      <c r="AU71" s="91"/>
      <c r="AV71" s="91"/>
      <c r="AW71" s="91"/>
      <c r="AX71" s="91"/>
      <c r="AY71" s="91"/>
      <c r="AZ71" s="91"/>
      <c r="BA71" s="91"/>
      <c r="BB71" s="91"/>
    </row>
    <row r="72" spans="1:54" ht="15" thickBot="1" x14ac:dyDescent="0.4">
      <c r="A72" s="91"/>
      <c r="B72" s="41"/>
      <c r="C72" s="38"/>
      <c r="D72" s="78" t="s">
        <v>57</v>
      </c>
      <c r="E72" s="792"/>
      <c r="F72" s="793"/>
      <c r="G72" s="793"/>
      <c r="H72" s="793"/>
      <c r="I72" s="793"/>
      <c r="J72" s="794"/>
      <c r="K72" s="38"/>
      <c r="L72" s="42"/>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row>
    <row r="73" spans="1:54" ht="15" thickBot="1" x14ac:dyDescent="0.4">
      <c r="A73" s="91"/>
      <c r="B73" s="41"/>
      <c r="C73" s="38"/>
      <c r="D73" s="78" t="s">
        <v>59</v>
      </c>
      <c r="E73" s="792"/>
      <c r="F73" s="793"/>
      <c r="G73" s="793"/>
      <c r="H73" s="793"/>
      <c r="I73" s="793"/>
      <c r="J73" s="794"/>
      <c r="K73" s="38"/>
      <c r="L73" s="42"/>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row>
    <row r="74" spans="1:54" ht="15" thickBot="1" x14ac:dyDescent="0.4">
      <c r="A74" s="91"/>
      <c r="B74" s="41"/>
      <c r="C74" s="38"/>
      <c r="D74" s="78"/>
      <c r="E74" s="38"/>
      <c r="F74" s="38"/>
      <c r="G74" s="38"/>
      <c r="H74" s="38"/>
      <c r="I74" s="38"/>
      <c r="J74" s="38"/>
      <c r="K74" s="38"/>
      <c r="L74" s="42"/>
      <c r="M74" s="91"/>
    </row>
    <row r="75" spans="1:54" ht="291" customHeight="1" thickBot="1" x14ac:dyDescent="0.4">
      <c r="A75" s="91"/>
      <c r="B75" s="41"/>
      <c r="C75" s="795" t="s">
        <v>245</v>
      </c>
      <c r="D75" s="795"/>
      <c r="E75" s="796"/>
      <c r="F75" s="797" t="s">
        <v>1169</v>
      </c>
      <c r="G75" s="798"/>
      <c r="H75" s="798"/>
      <c r="I75" s="798"/>
      <c r="J75" s="798"/>
      <c r="K75" s="799"/>
      <c r="L75" s="42"/>
      <c r="M75" s="91"/>
    </row>
    <row r="76" spans="1:54" x14ac:dyDescent="0.35">
      <c r="A76" s="91"/>
      <c r="B76" s="41"/>
      <c r="C76" s="45"/>
      <c r="D76" s="45"/>
      <c r="E76" s="45"/>
      <c r="F76" s="45"/>
      <c r="G76" s="45"/>
      <c r="H76" s="45"/>
      <c r="I76" s="45"/>
      <c r="J76" s="104"/>
      <c r="K76" s="104"/>
      <c r="L76" s="42"/>
      <c r="M76" s="91"/>
    </row>
    <row r="77" spans="1:54" ht="15" thickBot="1" x14ac:dyDescent="0.4">
      <c r="A77" s="91"/>
      <c r="B77" s="41"/>
      <c r="C77" s="38"/>
      <c r="D77" s="408" t="s">
        <v>800</v>
      </c>
      <c r="E77" s="39"/>
      <c r="F77" s="39"/>
      <c r="G77" s="39"/>
      <c r="H77" s="39"/>
      <c r="I77" s="77" t="s">
        <v>219</v>
      </c>
      <c r="J77" s="104"/>
      <c r="K77" s="104"/>
      <c r="L77" s="42"/>
      <c r="M77" s="91"/>
    </row>
    <row r="78" spans="1:54" x14ac:dyDescent="0.35">
      <c r="A78" s="91"/>
      <c r="B78" s="41"/>
      <c r="C78" s="419" t="s">
        <v>802</v>
      </c>
      <c r="D78" s="786" t="s">
        <v>801</v>
      </c>
      <c r="E78" s="787"/>
      <c r="F78" s="788"/>
      <c r="G78" s="39"/>
      <c r="H78" s="25" t="s">
        <v>220</v>
      </c>
      <c r="I78" s="786" t="s">
        <v>273</v>
      </c>
      <c r="J78" s="787"/>
      <c r="K78" s="788"/>
      <c r="L78" s="42"/>
      <c r="M78" s="91"/>
    </row>
    <row r="79" spans="1:54" x14ac:dyDescent="0.35">
      <c r="A79" s="91"/>
      <c r="B79" s="41"/>
      <c r="C79" s="420" t="s">
        <v>803</v>
      </c>
      <c r="D79" s="789" t="s">
        <v>808</v>
      </c>
      <c r="E79" s="790"/>
      <c r="F79" s="791"/>
      <c r="G79" s="39"/>
      <c r="H79" s="26" t="s">
        <v>221</v>
      </c>
      <c r="I79" s="789" t="s">
        <v>274</v>
      </c>
      <c r="J79" s="790"/>
      <c r="K79" s="791"/>
      <c r="L79" s="42"/>
      <c r="M79" s="91"/>
    </row>
    <row r="80" spans="1:54" x14ac:dyDescent="0.35">
      <c r="A80" s="91"/>
      <c r="B80" s="41"/>
      <c r="C80" s="420" t="s">
        <v>804</v>
      </c>
      <c r="D80" s="789" t="s">
        <v>809</v>
      </c>
      <c r="E80" s="790"/>
      <c r="F80" s="791"/>
      <c r="G80" s="39"/>
      <c r="H80" s="26" t="s">
        <v>222</v>
      </c>
      <c r="I80" s="789" t="s">
        <v>275</v>
      </c>
      <c r="J80" s="790"/>
      <c r="K80" s="791"/>
      <c r="L80" s="42"/>
      <c r="M80" s="91"/>
    </row>
    <row r="81" spans="1:13" x14ac:dyDescent="0.35">
      <c r="A81" s="91"/>
      <c r="B81" s="41"/>
      <c r="C81" s="420" t="s">
        <v>805</v>
      </c>
      <c r="D81" s="789" t="s">
        <v>810</v>
      </c>
      <c r="E81" s="790"/>
      <c r="F81" s="791"/>
      <c r="G81" s="39"/>
      <c r="H81" s="26" t="s">
        <v>223</v>
      </c>
      <c r="I81" s="789" t="s">
        <v>276</v>
      </c>
      <c r="J81" s="790"/>
      <c r="K81" s="791"/>
      <c r="L81" s="42"/>
      <c r="M81" s="91"/>
    </row>
    <row r="82" spans="1:13" x14ac:dyDescent="0.35">
      <c r="A82" s="91"/>
      <c r="B82" s="36"/>
      <c r="C82" s="420" t="s">
        <v>806</v>
      </c>
      <c r="D82" s="789" t="s">
        <v>811</v>
      </c>
      <c r="E82" s="790"/>
      <c r="F82" s="791"/>
      <c r="G82" s="39"/>
      <c r="H82" s="26" t="s">
        <v>224</v>
      </c>
      <c r="I82" s="789" t="s">
        <v>277</v>
      </c>
      <c r="J82" s="790"/>
      <c r="K82" s="791"/>
      <c r="L82" s="37"/>
      <c r="M82" s="91"/>
    </row>
    <row r="83" spans="1:13" ht="15" thickBot="1" x14ac:dyDescent="0.4">
      <c r="A83" s="91"/>
      <c r="B83" s="36"/>
      <c r="C83" s="420" t="s">
        <v>807</v>
      </c>
      <c r="D83" s="789" t="s">
        <v>812</v>
      </c>
      <c r="E83" s="790"/>
      <c r="F83" s="791"/>
      <c r="G83" s="39"/>
      <c r="H83" s="27" t="s">
        <v>225</v>
      </c>
      <c r="I83" s="800" t="s">
        <v>278</v>
      </c>
      <c r="J83" s="801"/>
      <c r="K83" s="802"/>
      <c r="L83" s="37"/>
      <c r="M83" s="91"/>
    </row>
    <row r="84" spans="1:13" x14ac:dyDescent="0.35">
      <c r="A84" s="91"/>
      <c r="B84" s="36"/>
      <c r="C84" s="421" t="s">
        <v>813</v>
      </c>
      <c r="D84" s="789" t="s">
        <v>815</v>
      </c>
      <c r="E84" s="790"/>
      <c r="F84" s="791"/>
      <c r="G84" s="36"/>
      <c r="H84" s="154"/>
      <c r="I84" s="409"/>
      <c r="J84" s="409"/>
      <c r="K84" s="409"/>
      <c r="L84" s="37"/>
      <c r="M84" s="91"/>
    </row>
    <row r="85" spans="1:13" ht="15" thickBot="1" x14ac:dyDescent="0.4">
      <c r="A85" s="91"/>
      <c r="B85" s="393"/>
      <c r="C85" s="422" t="s">
        <v>814</v>
      </c>
      <c r="D85" s="800" t="s">
        <v>816</v>
      </c>
      <c r="E85" s="801"/>
      <c r="F85" s="802"/>
      <c r="G85" s="36"/>
      <c r="H85" s="154"/>
      <c r="I85" s="409"/>
      <c r="J85" s="409"/>
      <c r="K85" s="409"/>
      <c r="L85" s="37"/>
      <c r="M85" s="91"/>
    </row>
    <row r="86" spans="1:13" ht="15" thickBot="1" x14ac:dyDescent="0.4">
      <c r="A86" s="91"/>
      <c r="B86" s="46"/>
      <c r="C86" s="47"/>
      <c r="D86" s="48"/>
      <c r="E86" s="48"/>
      <c r="F86" s="48"/>
      <c r="G86" s="48"/>
      <c r="H86" s="48"/>
      <c r="I86" s="48"/>
      <c r="J86" s="105"/>
      <c r="K86" s="105"/>
      <c r="L86" s="49"/>
      <c r="M86" s="91"/>
    </row>
    <row r="87" spans="1:13" x14ac:dyDescent="0.35">
      <c r="A87" s="91"/>
      <c r="C87" s="91"/>
      <c r="D87" s="91"/>
      <c r="E87" s="91"/>
      <c r="F87" s="91"/>
      <c r="G87" s="91"/>
      <c r="H87" s="91"/>
      <c r="I87" s="91"/>
      <c r="J87" s="91"/>
      <c r="K87" s="91"/>
      <c r="L87" s="91"/>
      <c r="M87" s="91"/>
    </row>
    <row r="88" spans="1:13" x14ac:dyDescent="0.35">
      <c r="A88" s="91"/>
      <c r="C88" s="91"/>
      <c r="D88" s="91"/>
      <c r="E88" s="91"/>
      <c r="F88" s="91"/>
      <c r="G88" s="91"/>
      <c r="H88" s="91"/>
      <c r="I88" s="91"/>
      <c r="J88" s="91"/>
      <c r="K88" s="91"/>
      <c r="L88" s="91"/>
      <c r="M88" s="91"/>
    </row>
    <row r="89" spans="1:13" x14ac:dyDescent="0.35">
      <c r="A89" s="91"/>
      <c r="C89" s="91"/>
      <c r="D89" s="91"/>
      <c r="E89" s="91"/>
      <c r="F89" s="91"/>
      <c r="G89" s="91"/>
      <c r="H89" s="91"/>
      <c r="I89" s="91"/>
      <c r="J89" s="91"/>
      <c r="K89" s="91"/>
      <c r="L89" s="91"/>
      <c r="M89" s="91"/>
    </row>
    <row r="90" spans="1:13" x14ac:dyDescent="0.35">
      <c r="A90" s="91"/>
      <c r="C90" s="91"/>
      <c r="D90" s="91"/>
      <c r="E90" s="91"/>
      <c r="F90" s="91"/>
      <c r="G90" s="91"/>
      <c r="H90" s="91"/>
      <c r="I90" s="91"/>
      <c r="J90" s="91"/>
      <c r="K90" s="91"/>
      <c r="L90" s="91"/>
      <c r="M90" s="91"/>
    </row>
    <row r="91" spans="1:13" x14ac:dyDescent="0.35">
      <c r="A91" s="91"/>
      <c r="C91" s="91"/>
      <c r="D91" s="91"/>
      <c r="E91" s="91"/>
      <c r="F91" s="91"/>
      <c r="G91" s="91"/>
      <c r="H91" s="91"/>
      <c r="I91" s="91"/>
      <c r="J91" s="91"/>
      <c r="K91" s="91"/>
      <c r="L91" s="91"/>
      <c r="M91" s="91"/>
    </row>
    <row r="92" spans="1:13" x14ac:dyDescent="0.35">
      <c r="A92" s="91"/>
      <c r="C92" s="91"/>
      <c r="D92" s="91"/>
      <c r="E92" s="91"/>
      <c r="F92" s="91"/>
      <c r="G92" s="91"/>
      <c r="H92" s="91"/>
      <c r="I92" s="91"/>
      <c r="J92" s="91"/>
      <c r="K92" s="91"/>
      <c r="L92" s="91"/>
      <c r="M92" s="91"/>
    </row>
    <row r="93" spans="1:13" x14ac:dyDescent="0.35">
      <c r="A93" s="91"/>
      <c r="C93" s="91"/>
      <c r="D93" s="91"/>
      <c r="E93" s="91"/>
      <c r="F93" s="91"/>
      <c r="G93" s="91"/>
      <c r="H93" s="91"/>
      <c r="I93" s="91"/>
      <c r="J93" s="91"/>
      <c r="K93" s="91"/>
      <c r="L93" s="91"/>
      <c r="M93" s="91"/>
    </row>
    <row r="94" spans="1:13" x14ac:dyDescent="0.35">
      <c r="A94" s="91"/>
      <c r="C94" s="91"/>
      <c r="D94" s="91"/>
      <c r="E94" s="91"/>
      <c r="F94" s="91"/>
      <c r="G94" s="91"/>
      <c r="H94" s="91"/>
      <c r="I94" s="91"/>
      <c r="J94" s="91"/>
      <c r="K94" s="91"/>
      <c r="L94" s="91"/>
      <c r="M94" s="91"/>
    </row>
    <row r="95" spans="1:13" x14ac:dyDescent="0.35">
      <c r="A95" s="91"/>
      <c r="C95" s="91"/>
      <c r="D95" s="91"/>
      <c r="E95" s="91"/>
      <c r="F95" s="91"/>
      <c r="G95" s="91"/>
      <c r="H95" s="91"/>
      <c r="I95" s="91"/>
      <c r="J95" s="91"/>
      <c r="K95" s="91"/>
      <c r="L95" s="91"/>
      <c r="M95" s="91"/>
    </row>
    <row r="96" spans="1:13" x14ac:dyDescent="0.35">
      <c r="A96" s="91"/>
      <c r="C96" s="91"/>
      <c r="D96" s="91"/>
      <c r="E96" s="91"/>
      <c r="F96" s="91"/>
      <c r="G96" s="91"/>
      <c r="H96" s="91"/>
      <c r="I96" s="91"/>
      <c r="J96" s="91"/>
      <c r="K96" s="91"/>
      <c r="L96" s="91"/>
      <c r="M96" s="91"/>
    </row>
    <row r="97" spans="1:13" x14ac:dyDescent="0.35">
      <c r="A97" s="91"/>
      <c r="B97" s="91"/>
      <c r="C97" s="91"/>
      <c r="D97" s="91"/>
      <c r="E97" s="91"/>
      <c r="F97" s="91"/>
      <c r="G97" s="91"/>
      <c r="H97" s="91"/>
      <c r="I97" s="91"/>
      <c r="J97" s="91"/>
      <c r="K97" s="91"/>
      <c r="L97" s="91"/>
      <c r="M97" s="91"/>
    </row>
    <row r="98" spans="1:13" x14ac:dyDescent="0.35">
      <c r="A98" s="91"/>
      <c r="B98" s="91"/>
      <c r="C98" s="91"/>
      <c r="D98" s="91"/>
      <c r="E98" s="91"/>
      <c r="F98" s="91"/>
      <c r="G98" s="91"/>
      <c r="H98" s="91"/>
      <c r="I98" s="91"/>
      <c r="J98" s="91"/>
      <c r="K98" s="91"/>
      <c r="L98" s="91"/>
      <c r="M98" s="91"/>
    </row>
    <row r="99" spans="1:13" x14ac:dyDescent="0.35">
      <c r="A99" s="91"/>
      <c r="B99" s="91"/>
      <c r="C99" s="91"/>
      <c r="D99" s="91"/>
      <c r="E99" s="91"/>
      <c r="F99" s="91"/>
      <c r="G99" s="91"/>
      <c r="H99" s="91"/>
      <c r="I99" s="91"/>
      <c r="J99" s="91"/>
      <c r="K99" s="91"/>
      <c r="L99" s="91"/>
      <c r="M99" s="91"/>
    </row>
    <row r="100" spans="1:13" x14ac:dyDescent="0.35">
      <c r="A100" s="91"/>
      <c r="B100" s="91"/>
      <c r="C100" s="91"/>
      <c r="D100" s="91"/>
      <c r="E100" s="91"/>
      <c r="F100" s="91"/>
      <c r="G100" s="91"/>
      <c r="H100" s="91"/>
      <c r="I100" s="91"/>
      <c r="J100" s="91"/>
      <c r="K100" s="91"/>
      <c r="L100" s="91"/>
      <c r="M100" s="91"/>
    </row>
    <row r="101" spans="1:13" x14ac:dyDescent="0.35">
      <c r="A101" s="91"/>
      <c r="B101" s="91"/>
      <c r="C101" s="91"/>
      <c r="D101" s="91"/>
      <c r="E101" s="91"/>
      <c r="F101" s="91"/>
      <c r="G101" s="91"/>
      <c r="H101" s="91"/>
      <c r="I101" s="91"/>
      <c r="J101" s="91"/>
      <c r="K101" s="91"/>
      <c r="L101" s="91"/>
      <c r="M101" s="91"/>
    </row>
    <row r="102" spans="1:13" x14ac:dyDescent="0.35">
      <c r="A102" s="91"/>
      <c r="B102" s="91"/>
      <c r="C102" s="91"/>
      <c r="D102" s="91"/>
      <c r="E102" s="91"/>
      <c r="F102" s="91"/>
      <c r="G102" s="91"/>
      <c r="H102" s="91"/>
      <c r="I102" s="91"/>
      <c r="J102" s="91"/>
      <c r="K102" s="91"/>
      <c r="L102" s="91"/>
      <c r="M102" s="91"/>
    </row>
    <row r="103" spans="1:13" x14ac:dyDescent="0.35">
      <c r="A103" s="91"/>
      <c r="B103" s="91"/>
      <c r="C103" s="91"/>
      <c r="D103" s="91"/>
      <c r="E103" s="91"/>
      <c r="F103" s="91"/>
      <c r="G103" s="91"/>
      <c r="H103" s="91"/>
      <c r="I103" s="91"/>
      <c r="J103" s="91"/>
      <c r="K103" s="91"/>
      <c r="L103" s="91"/>
      <c r="M103" s="91"/>
    </row>
    <row r="104" spans="1:13" x14ac:dyDescent="0.35">
      <c r="A104" s="91"/>
      <c r="B104" s="91"/>
      <c r="C104" s="91"/>
      <c r="D104" s="91"/>
      <c r="E104" s="91"/>
      <c r="F104" s="91"/>
      <c r="G104" s="91"/>
      <c r="H104" s="91"/>
      <c r="I104" s="91"/>
      <c r="J104" s="91"/>
      <c r="K104" s="91"/>
      <c r="L104" s="91"/>
      <c r="M104" s="91"/>
    </row>
    <row r="105" spans="1:13" x14ac:dyDescent="0.35">
      <c r="A105" s="91"/>
      <c r="B105" s="91"/>
      <c r="C105" s="91"/>
      <c r="D105" s="91"/>
      <c r="E105" s="91"/>
      <c r="F105" s="91"/>
      <c r="G105" s="91"/>
      <c r="H105" s="91"/>
      <c r="I105" s="91"/>
      <c r="J105" s="91"/>
      <c r="K105" s="91"/>
      <c r="L105" s="91"/>
      <c r="M105" s="91"/>
    </row>
    <row r="106" spans="1:13" x14ac:dyDescent="0.35">
      <c r="A106" s="91"/>
      <c r="B106" s="91"/>
      <c r="C106" s="91"/>
      <c r="D106" s="91"/>
      <c r="E106" s="91"/>
      <c r="F106" s="91"/>
      <c r="G106" s="91"/>
      <c r="H106" s="91"/>
      <c r="I106" s="91"/>
      <c r="J106" s="91"/>
      <c r="K106" s="91"/>
      <c r="L106" s="91"/>
      <c r="M106" s="91"/>
    </row>
    <row r="107" spans="1:13" x14ac:dyDescent="0.35">
      <c r="A107" s="91"/>
      <c r="B107" s="91"/>
      <c r="C107" s="91"/>
      <c r="D107" s="91"/>
      <c r="E107" s="91"/>
      <c r="F107" s="91"/>
      <c r="G107" s="91"/>
      <c r="H107" s="91"/>
      <c r="I107" s="91"/>
      <c r="J107" s="91"/>
      <c r="K107" s="91"/>
      <c r="L107" s="91"/>
      <c r="M107" s="91"/>
    </row>
    <row r="108" spans="1:13" x14ac:dyDescent="0.35">
      <c r="A108" s="91"/>
      <c r="B108" s="91"/>
      <c r="C108" s="91"/>
      <c r="D108" s="91"/>
      <c r="E108" s="91"/>
      <c r="F108" s="91"/>
      <c r="G108" s="91"/>
      <c r="H108" s="91"/>
      <c r="I108" s="91"/>
      <c r="J108" s="91"/>
      <c r="K108" s="91"/>
      <c r="L108" s="91"/>
      <c r="M108" s="91"/>
    </row>
    <row r="109" spans="1:13" x14ac:dyDescent="0.35">
      <c r="A109" s="91"/>
      <c r="B109" s="91"/>
      <c r="C109" s="91"/>
      <c r="D109" s="91"/>
      <c r="E109" s="91"/>
      <c r="F109" s="91"/>
      <c r="G109" s="91"/>
      <c r="H109" s="91"/>
      <c r="I109" s="91"/>
      <c r="J109" s="91"/>
      <c r="K109" s="91"/>
      <c r="L109" s="91"/>
      <c r="M109" s="91"/>
    </row>
    <row r="110" spans="1:13" x14ac:dyDescent="0.35">
      <c r="A110" s="91"/>
      <c r="B110" s="91"/>
      <c r="C110" s="91"/>
      <c r="D110" s="91"/>
      <c r="E110" s="91"/>
      <c r="F110" s="91"/>
      <c r="G110" s="91"/>
      <c r="H110" s="91"/>
      <c r="I110" s="91"/>
      <c r="J110" s="91"/>
      <c r="K110" s="91"/>
      <c r="L110" s="91"/>
      <c r="M110" s="91"/>
    </row>
    <row r="111" spans="1:13" x14ac:dyDescent="0.35">
      <c r="A111" s="91"/>
      <c r="B111" s="91"/>
      <c r="C111" s="91"/>
      <c r="D111" s="91"/>
      <c r="E111" s="91"/>
      <c r="F111" s="91"/>
      <c r="G111" s="91"/>
      <c r="H111" s="91"/>
      <c r="I111" s="91"/>
      <c r="J111" s="91"/>
      <c r="K111" s="91"/>
      <c r="L111" s="91"/>
      <c r="M111" s="91"/>
    </row>
    <row r="112" spans="1:13" x14ac:dyDescent="0.35">
      <c r="A112" s="91"/>
      <c r="B112" s="91"/>
      <c r="C112" s="91"/>
      <c r="D112" s="91"/>
      <c r="E112" s="91"/>
      <c r="F112" s="91"/>
      <c r="G112" s="91"/>
      <c r="H112" s="91"/>
      <c r="I112" s="91"/>
      <c r="J112" s="91"/>
      <c r="K112" s="91"/>
      <c r="L112" s="91"/>
      <c r="M112" s="91"/>
    </row>
    <row r="113" spans="1:13" x14ac:dyDescent="0.35">
      <c r="A113" s="91"/>
      <c r="B113" s="91"/>
      <c r="C113" s="91"/>
      <c r="D113" s="91"/>
      <c r="E113" s="91"/>
      <c r="F113" s="91"/>
      <c r="G113" s="91"/>
      <c r="H113" s="91"/>
      <c r="I113" s="91"/>
      <c r="J113" s="91"/>
      <c r="K113" s="91"/>
      <c r="L113" s="91"/>
      <c r="M113" s="91"/>
    </row>
    <row r="114" spans="1:13" x14ac:dyDescent="0.35">
      <c r="A114" s="91"/>
      <c r="B114" s="91"/>
      <c r="C114" s="91"/>
      <c r="D114" s="91"/>
      <c r="E114" s="91"/>
      <c r="F114" s="91"/>
      <c r="G114" s="91"/>
      <c r="H114" s="91"/>
      <c r="I114" s="91"/>
      <c r="J114" s="91"/>
      <c r="K114" s="91"/>
      <c r="L114" s="91"/>
      <c r="M114" s="91"/>
    </row>
    <row r="115" spans="1:13" x14ac:dyDescent="0.35">
      <c r="A115" s="91"/>
      <c r="B115" s="91"/>
      <c r="C115" s="91"/>
      <c r="D115" s="91"/>
      <c r="E115" s="91"/>
      <c r="F115" s="91"/>
      <c r="G115" s="91"/>
      <c r="H115" s="91"/>
      <c r="I115" s="91"/>
      <c r="J115" s="91"/>
      <c r="K115" s="91"/>
      <c r="L115" s="91"/>
      <c r="M115" s="91"/>
    </row>
    <row r="116" spans="1:13" x14ac:dyDescent="0.35">
      <c r="A116" s="91"/>
      <c r="B116" s="91"/>
      <c r="C116" s="91"/>
      <c r="D116" s="91"/>
      <c r="E116" s="91"/>
      <c r="F116" s="91"/>
      <c r="G116" s="91"/>
      <c r="H116" s="91"/>
      <c r="I116" s="91"/>
      <c r="J116" s="91"/>
      <c r="K116" s="91"/>
      <c r="L116" s="91"/>
      <c r="M116" s="91"/>
    </row>
    <row r="117" spans="1:13" x14ac:dyDescent="0.35">
      <c r="A117" s="91"/>
      <c r="B117" s="91"/>
      <c r="C117" s="91"/>
      <c r="D117" s="91"/>
      <c r="E117" s="91"/>
      <c r="F117" s="91"/>
      <c r="G117" s="91"/>
      <c r="H117" s="91"/>
      <c r="I117" s="91"/>
      <c r="J117" s="91"/>
      <c r="K117" s="91"/>
      <c r="L117" s="91"/>
      <c r="M117" s="91"/>
    </row>
    <row r="118" spans="1:13" x14ac:dyDescent="0.35">
      <c r="B118" s="91"/>
      <c r="C118" s="91"/>
      <c r="D118" s="91"/>
      <c r="E118" s="91"/>
      <c r="F118" s="91"/>
      <c r="G118" s="91"/>
      <c r="H118" s="91"/>
      <c r="I118" s="91"/>
      <c r="J118" s="91"/>
      <c r="K118" s="91"/>
      <c r="L118" s="91"/>
    </row>
    <row r="119" spans="1:13" x14ac:dyDescent="0.35">
      <c r="B119" s="91"/>
      <c r="C119" s="91"/>
      <c r="D119" s="91"/>
      <c r="E119" s="91"/>
      <c r="F119" s="91"/>
      <c r="G119" s="91"/>
      <c r="H119" s="91"/>
      <c r="I119" s="91"/>
      <c r="J119" s="91"/>
      <c r="K119" s="91"/>
      <c r="L119" s="91"/>
    </row>
    <row r="120" spans="1:13" x14ac:dyDescent="0.35">
      <c r="B120" s="91"/>
      <c r="C120" s="91"/>
      <c r="D120" s="91"/>
      <c r="E120" s="91"/>
      <c r="F120" s="91"/>
      <c r="G120" s="91"/>
      <c r="H120" s="91"/>
      <c r="I120" s="91"/>
      <c r="J120" s="91"/>
      <c r="K120" s="91"/>
      <c r="L120" s="91"/>
    </row>
    <row r="121" spans="1:13" x14ac:dyDescent="0.35">
      <c r="B121" s="91"/>
      <c r="C121" s="91"/>
      <c r="D121" s="91"/>
      <c r="E121" s="91"/>
      <c r="F121" s="91"/>
      <c r="G121" s="91"/>
      <c r="H121" s="91"/>
      <c r="I121" s="91"/>
      <c r="J121" s="91"/>
      <c r="K121" s="91"/>
      <c r="L121" s="91"/>
    </row>
    <row r="122" spans="1:13" x14ac:dyDescent="0.35">
      <c r="B122" s="91"/>
      <c r="C122" s="91"/>
      <c r="D122" s="91"/>
      <c r="E122" s="91"/>
      <c r="F122" s="91"/>
      <c r="G122" s="91"/>
      <c r="H122" s="91"/>
      <c r="I122" s="91"/>
      <c r="J122" s="91"/>
      <c r="K122" s="91"/>
      <c r="L122" s="91"/>
    </row>
    <row r="123" spans="1:13" x14ac:dyDescent="0.35">
      <c r="B123" s="91"/>
      <c r="C123" s="91"/>
      <c r="D123" s="91"/>
      <c r="E123" s="91"/>
      <c r="F123" s="91"/>
      <c r="G123" s="91"/>
      <c r="H123" s="91"/>
      <c r="I123" s="91"/>
      <c r="J123" s="91"/>
      <c r="K123" s="91"/>
      <c r="L123" s="91"/>
    </row>
    <row r="124" spans="1:13" x14ac:dyDescent="0.35">
      <c r="B124" s="91"/>
      <c r="C124" s="91"/>
      <c r="D124" s="91"/>
      <c r="E124" s="91"/>
      <c r="F124" s="91"/>
      <c r="G124" s="91"/>
      <c r="H124" s="91"/>
      <c r="I124" s="91"/>
      <c r="J124" s="91"/>
      <c r="K124" s="91"/>
      <c r="L124" s="91"/>
    </row>
    <row r="125" spans="1:13" x14ac:dyDescent="0.35">
      <c r="B125" s="91"/>
      <c r="C125" s="91"/>
      <c r="D125" s="91"/>
      <c r="E125" s="91"/>
      <c r="F125" s="91"/>
      <c r="G125" s="91"/>
      <c r="H125" s="91"/>
      <c r="I125" s="91"/>
      <c r="J125" s="91"/>
      <c r="K125" s="91"/>
      <c r="L125" s="91"/>
    </row>
    <row r="126" spans="1:13" x14ac:dyDescent="0.35">
      <c r="B126" s="91"/>
      <c r="C126" s="91"/>
      <c r="D126" s="91"/>
      <c r="E126" s="91"/>
      <c r="F126" s="91"/>
      <c r="G126" s="91"/>
      <c r="H126" s="91"/>
      <c r="I126" s="91"/>
      <c r="J126" s="91"/>
      <c r="K126" s="91"/>
      <c r="L126" s="91"/>
    </row>
    <row r="127" spans="1:13" x14ac:dyDescent="0.35">
      <c r="B127" s="91"/>
      <c r="C127" s="91"/>
      <c r="D127" s="91"/>
      <c r="E127" s="91"/>
      <c r="F127" s="91"/>
      <c r="G127" s="91"/>
      <c r="H127" s="91"/>
      <c r="I127" s="91"/>
      <c r="J127" s="91"/>
      <c r="K127" s="91"/>
      <c r="L127" s="91"/>
    </row>
    <row r="128" spans="1:13" x14ac:dyDescent="0.35">
      <c r="B128" s="91"/>
      <c r="C128" s="91"/>
      <c r="D128" s="91"/>
      <c r="E128" s="91"/>
      <c r="F128" s="91"/>
      <c r="G128" s="91"/>
      <c r="H128" s="91"/>
      <c r="I128" s="91"/>
      <c r="J128" s="91"/>
      <c r="K128" s="91"/>
      <c r="L128" s="91"/>
    </row>
    <row r="129" spans="2:12" x14ac:dyDescent="0.35">
      <c r="B129" s="91"/>
      <c r="C129" s="91"/>
      <c r="D129" s="91"/>
      <c r="E129" s="91"/>
      <c r="F129" s="91"/>
      <c r="G129" s="91"/>
      <c r="H129" s="91"/>
      <c r="I129" s="91"/>
      <c r="J129" s="91"/>
      <c r="K129" s="91"/>
      <c r="L129" s="91"/>
    </row>
    <row r="130" spans="2:12" x14ac:dyDescent="0.35">
      <c r="B130" s="91"/>
      <c r="C130" s="91"/>
      <c r="D130" s="91"/>
      <c r="E130" s="91"/>
      <c r="F130" s="91"/>
      <c r="G130" s="91"/>
      <c r="H130" s="91"/>
      <c r="I130" s="91"/>
      <c r="J130" s="91"/>
      <c r="K130" s="91"/>
      <c r="L130" s="91"/>
    </row>
    <row r="131" spans="2:12" x14ac:dyDescent="0.35">
      <c r="B131" s="91"/>
      <c r="C131" s="91"/>
      <c r="D131" s="91"/>
      <c r="E131" s="91"/>
      <c r="F131" s="91"/>
      <c r="G131" s="91"/>
      <c r="H131" s="91"/>
      <c r="I131" s="91"/>
      <c r="J131" s="91"/>
      <c r="K131" s="91"/>
      <c r="L131" s="91"/>
    </row>
    <row r="132" spans="2:12" x14ac:dyDescent="0.35">
      <c r="B132" s="91"/>
      <c r="C132" s="91"/>
      <c r="D132" s="91"/>
      <c r="E132" s="91"/>
      <c r="F132" s="91"/>
      <c r="G132" s="91"/>
      <c r="H132" s="91"/>
      <c r="I132" s="91"/>
      <c r="J132" s="91"/>
      <c r="K132" s="91"/>
      <c r="L132" s="91"/>
    </row>
    <row r="133" spans="2:12" x14ac:dyDescent="0.35">
      <c r="B133" s="91"/>
      <c r="C133" s="91"/>
      <c r="D133" s="91"/>
      <c r="E133" s="91"/>
      <c r="F133" s="91"/>
      <c r="G133" s="91"/>
      <c r="H133" s="91"/>
      <c r="I133" s="91"/>
      <c r="J133" s="91"/>
      <c r="K133" s="91"/>
      <c r="L133" s="91"/>
    </row>
    <row r="134" spans="2:12" x14ac:dyDescent="0.35">
      <c r="B134" s="91"/>
      <c r="C134" s="91"/>
      <c r="D134" s="91"/>
      <c r="E134" s="91"/>
      <c r="F134" s="91"/>
      <c r="G134" s="91"/>
      <c r="H134" s="91"/>
      <c r="I134" s="91"/>
      <c r="J134" s="91"/>
      <c r="K134" s="91"/>
      <c r="L134" s="91"/>
    </row>
    <row r="135" spans="2:12" x14ac:dyDescent="0.35">
      <c r="B135" s="91"/>
      <c r="J135" s="91"/>
      <c r="K135" s="91"/>
      <c r="L135" s="91"/>
    </row>
    <row r="136" spans="2:12" x14ac:dyDescent="0.35">
      <c r="B136" s="91"/>
      <c r="J136" s="91"/>
      <c r="K136" s="91"/>
      <c r="L136" s="91"/>
    </row>
    <row r="137" spans="2:12" x14ac:dyDescent="0.35">
      <c r="B137" s="91"/>
      <c r="J137" s="91"/>
      <c r="K137" s="91"/>
      <c r="L137" s="91"/>
    </row>
    <row r="138" spans="2:12" x14ac:dyDescent="0.35">
      <c r="B138" s="91"/>
      <c r="J138" s="91"/>
      <c r="K138" s="91"/>
      <c r="L138" s="91"/>
    </row>
    <row r="139" spans="2:12" x14ac:dyDescent="0.35">
      <c r="B139" s="91"/>
      <c r="J139" s="91"/>
      <c r="K139" s="91"/>
      <c r="L139" s="91"/>
    </row>
    <row r="140" spans="2:12" x14ac:dyDescent="0.35">
      <c r="B140" s="91"/>
      <c r="J140" s="91"/>
      <c r="K140" s="91"/>
      <c r="L140" s="91"/>
    </row>
    <row r="141" spans="2:12" x14ac:dyDescent="0.35">
      <c r="B141" s="91"/>
      <c r="J141" s="91"/>
      <c r="K141" s="91"/>
      <c r="L141" s="91"/>
    </row>
    <row r="142" spans="2:12" x14ac:dyDescent="0.35">
      <c r="B142" s="91"/>
      <c r="J142" s="91"/>
      <c r="K142" s="91"/>
      <c r="L142" s="91"/>
    </row>
    <row r="143" spans="2:12" x14ac:dyDescent="0.35">
      <c r="B143" s="91"/>
      <c r="J143" s="91"/>
      <c r="K143" s="91"/>
      <c r="L143" s="91"/>
    </row>
    <row r="144" spans="2:12" x14ac:dyDescent="0.35">
      <c r="B144" s="91"/>
      <c r="L144" s="91"/>
    </row>
  </sheetData>
  <mergeCells count="145">
    <mergeCell ref="D67:E67"/>
    <mergeCell ref="H67:I67"/>
    <mergeCell ref="F66:G66"/>
    <mergeCell ref="D84:F84"/>
    <mergeCell ref="D85:F85"/>
    <mergeCell ref="C5:K5"/>
    <mergeCell ref="D79:F79"/>
    <mergeCell ref="D80:F80"/>
    <mergeCell ref="D81:F81"/>
    <mergeCell ref="D82:F82"/>
    <mergeCell ref="D83:F83"/>
    <mergeCell ref="H37:I37"/>
    <mergeCell ref="H52:I52"/>
    <mergeCell ref="D78:F78"/>
    <mergeCell ref="C67:C70"/>
    <mergeCell ref="F67:G67"/>
    <mergeCell ref="F68:G68"/>
    <mergeCell ref="F23:G23"/>
    <mergeCell ref="F36:G36"/>
    <mergeCell ref="D31:K34"/>
    <mergeCell ref="D36:E36"/>
    <mergeCell ref="H36:I36"/>
    <mergeCell ref="C30:J30"/>
    <mergeCell ref="I83:K83"/>
    <mergeCell ref="H68:I68"/>
    <mergeCell ref="I78:K78"/>
    <mergeCell ref="I79:K79"/>
    <mergeCell ref="I80:K80"/>
    <mergeCell ref="I81:K81"/>
    <mergeCell ref="I82:K82"/>
    <mergeCell ref="E73:J73"/>
    <mergeCell ref="D68:E68"/>
    <mergeCell ref="H69:I69"/>
    <mergeCell ref="E72:J72"/>
    <mergeCell ref="C75:E75"/>
    <mergeCell ref="F69:G69"/>
    <mergeCell ref="F75:K75"/>
    <mergeCell ref="D66:E66"/>
    <mergeCell ref="D69:E69"/>
    <mergeCell ref="H66:I66"/>
    <mergeCell ref="E55:J55"/>
    <mergeCell ref="F52:G52"/>
    <mergeCell ref="F37:G37"/>
    <mergeCell ref="C57:J57"/>
    <mergeCell ref="D58:K65"/>
    <mergeCell ref="D37:E37"/>
    <mergeCell ref="D52:E52"/>
    <mergeCell ref="D49:E49"/>
    <mergeCell ref="F49:G49"/>
    <mergeCell ref="H49:I49"/>
    <mergeCell ref="F45:G45"/>
    <mergeCell ref="H45:I45"/>
    <mergeCell ref="D38:E38"/>
    <mergeCell ref="D39:E39"/>
    <mergeCell ref="D42:E42"/>
    <mergeCell ref="D43:E43"/>
    <mergeCell ref="E56:J56"/>
    <mergeCell ref="D48:E48"/>
    <mergeCell ref="F48:G48"/>
    <mergeCell ref="H48:I48"/>
    <mergeCell ref="D40:E40"/>
    <mergeCell ref="F9:G9"/>
    <mergeCell ref="H9:I9"/>
    <mergeCell ref="H18:I18"/>
    <mergeCell ref="F10:G10"/>
    <mergeCell ref="F11:G11"/>
    <mergeCell ref="H11:I11"/>
    <mergeCell ref="H10:I10"/>
    <mergeCell ref="C3:K3"/>
    <mergeCell ref="C4:K4"/>
    <mergeCell ref="D8:E8"/>
    <mergeCell ref="D7:E7"/>
    <mergeCell ref="H7:I7"/>
    <mergeCell ref="H8:I8"/>
    <mergeCell ref="F7:G7"/>
    <mergeCell ref="F8:G8"/>
    <mergeCell ref="D9:E9"/>
    <mergeCell ref="D18:E18"/>
    <mergeCell ref="D12:E12"/>
    <mergeCell ref="D14:E14"/>
    <mergeCell ref="D16:E16"/>
    <mergeCell ref="D11:E11"/>
    <mergeCell ref="D10:E10"/>
    <mergeCell ref="F12:G12"/>
    <mergeCell ref="H12:I12"/>
    <mergeCell ref="D13:E13"/>
    <mergeCell ref="F13:G13"/>
    <mergeCell ref="H13:I13"/>
    <mergeCell ref="F14:G14"/>
    <mergeCell ref="H14:I14"/>
    <mergeCell ref="D15:E15"/>
    <mergeCell ref="F15:G15"/>
    <mergeCell ref="H15:I15"/>
    <mergeCell ref="D21:E21"/>
    <mergeCell ref="F21:G21"/>
    <mergeCell ref="F20:G20"/>
    <mergeCell ref="F19:G19"/>
    <mergeCell ref="F18:G18"/>
    <mergeCell ref="F16:G16"/>
    <mergeCell ref="H16:I16"/>
    <mergeCell ref="D17:E17"/>
    <mergeCell ref="F17:G17"/>
    <mergeCell ref="H17:I17"/>
    <mergeCell ref="H19:I19"/>
    <mergeCell ref="H20:I20"/>
    <mergeCell ref="H21:I21"/>
    <mergeCell ref="D19:E19"/>
    <mergeCell ref="D20:E20"/>
    <mergeCell ref="D22:E22"/>
    <mergeCell ref="D23:E23"/>
    <mergeCell ref="H23:I23"/>
    <mergeCell ref="H22:I22"/>
    <mergeCell ref="E27:J27"/>
    <mergeCell ref="E28:J28"/>
    <mergeCell ref="D26:K26"/>
    <mergeCell ref="F22:G22"/>
    <mergeCell ref="D46:E46"/>
    <mergeCell ref="F40:G40"/>
    <mergeCell ref="H40:I40"/>
    <mergeCell ref="D41:E41"/>
    <mergeCell ref="F41:G41"/>
    <mergeCell ref="H41:I41"/>
    <mergeCell ref="D44:E44"/>
    <mergeCell ref="F44:G44"/>
    <mergeCell ref="H44:I44"/>
    <mergeCell ref="D45:E45"/>
    <mergeCell ref="D47:E47"/>
    <mergeCell ref="D50:E50"/>
    <mergeCell ref="D51:E51"/>
    <mergeCell ref="H38:I38"/>
    <mergeCell ref="H39:I39"/>
    <mergeCell ref="H42:I42"/>
    <mergeCell ref="H43:I43"/>
    <mergeCell ref="H46:I46"/>
    <mergeCell ref="H47:I47"/>
    <mergeCell ref="H50:I50"/>
    <mergeCell ref="H51:I51"/>
    <mergeCell ref="F38:G38"/>
    <mergeCell ref="F39:G39"/>
    <mergeCell ref="F42:G42"/>
    <mergeCell ref="F43:G43"/>
    <mergeCell ref="F46:G46"/>
    <mergeCell ref="F47:G47"/>
    <mergeCell ref="F50:G50"/>
    <mergeCell ref="F51:G51"/>
  </mergeCells>
  <dataValidations count="6">
    <dataValidation type="list" allowBlank="1" showInputMessage="1" showErrorMessage="1" sqref="F68:G69 F22:G23 F51:G52"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36 J66" xr:uid="{00000000-0002-0000-0700-000001000000}"/>
    <dataValidation allowBlank="1" showInputMessage="1" showErrorMessage="1" prompt="Refers to the progress expected to be reached at project finalization. " sqref="H7:I7 H36:I36 H66:I66" xr:uid="{00000000-0002-0000-0700-000002000000}"/>
    <dataValidation allowBlank="1" showInputMessage="1" showErrorMessage="1" prompt="Please use the drop-down menu to fill this section" sqref="F7:G7 F36:G36 F66:G66" xr:uid="{00000000-0002-0000-0700-000003000000}"/>
    <dataValidation allowBlank="1" showInputMessage="1" showErrorMessage="1" prompt="Report the project components/outcomes as in the project document " sqref="D7:E7 D36:E36 D66:E66" xr:uid="{00000000-0002-0000-0700-000004000000}"/>
    <dataValidation type="list" allowBlank="1" showInputMessage="1" showErrorMessage="1" prompt="Please use drop down menu to enter data " sqref="F67:G67 G8 F8:F21 G37 F37:F50" xr:uid="{00000000-0002-0000-0700-000005000000}">
      <formula1>"Outcome 1, Outcome 2, Outcome 3, Outcome 4, Outcome 5, Outcome 6, Outcome 7, Outcome 8"</formula1>
    </dataValidation>
  </dataValidations>
  <hyperlinks>
    <hyperlink ref="E28" r:id="rId1" xr:uid="{00000000-0004-0000-0700-000000000000}"/>
    <hyperlink ref="E56" r:id="rId2" display="Callist.tindimugaya@mwe.go.ug_x000a_" xr:uid="{00000000-0004-0000-0700-000001000000}"/>
  </hyperlinks>
  <pageMargins left="0.2" right="0.21" top="0.17" bottom="0.17" header="0.17" footer="0.17"/>
  <pageSetup scale="25" fitToWidth="0" fitToHeight="0"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37"/>
  <sheetViews>
    <sheetView zoomScale="84" zoomScaleNormal="84" workbookViewId="0">
      <selection activeCell="F11" sqref="F11"/>
    </sheetView>
  </sheetViews>
  <sheetFormatPr defaultColWidth="8.90625" defaultRowHeight="14.5" x14ac:dyDescent="0.35"/>
  <cols>
    <col min="1" max="1" width="1.453125" customWidth="1"/>
    <col min="2" max="2" width="1.90625" customWidth="1"/>
    <col min="3" max="3" width="33.08984375" customWidth="1"/>
    <col min="4" max="4" width="11.54296875" customWidth="1"/>
    <col min="5" max="5" width="26.08984375" customWidth="1"/>
    <col min="6" max="6" width="38.453125" customWidth="1"/>
    <col min="7" max="7" width="48.90625" customWidth="1"/>
    <col min="8" max="8" width="32.36328125" customWidth="1"/>
    <col min="9" max="9" width="1.6328125" customWidth="1"/>
    <col min="10" max="10" width="1.54296875" customWidth="1"/>
  </cols>
  <sheetData>
    <row r="1" spans="2:9" ht="15" thickBot="1" x14ac:dyDescent="0.4"/>
    <row r="2" spans="2:9" ht="15" thickBot="1" x14ac:dyDescent="0.4">
      <c r="B2" s="32"/>
      <c r="C2" s="33"/>
      <c r="D2" s="34"/>
      <c r="E2" s="34"/>
      <c r="F2" s="34"/>
      <c r="G2" s="34"/>
      <c r="H2" s="34"/>
      <c r="I2" s="35"/>
    </row>
    <row r="3" spans="2:9" ht="20.5" thickBot="1" x14ac:dyDescent="0.45">
      <c r="B3" s="84"/>
      <c r="C3" s="595" t="s">
        <v>235</v>
      </c>
      <c r="D3" s="816"/>
      <c r="E3" s="816"/>
      <c r="F3" s="816"/>
      <c r="G3" s="816"/>
      <c r="H3" s="817"/>
      <c r="I3" s="86"/>
    </row>
    <row r="4" spans="2:9" x14ac:dyDescent="0.35">
      <c r="B4" s="36"/>
      <c r="C4" s="818" t="s">
        <v>236</v>
      </c>
      <c r="D4" s="818"/>
      <c r="E4" s="818"/>
      <c r="F4" s="818"/>
      <c r="G4" s="818"/>
      <c r="H4" s="818"/>
      <c r="I4" s="37"/>
    </row>
    <row r="5" spans="2:9" x14ac:dyDescent="0.35">
      <c r="B5" s="36"/>
      <c r="C5" s="803"/>
      <c r="D5" s="803"/>
      <c r="E5" s="803"/>
      <c r="F5" s="803"/>
      <c r="G5" s="803"/>
      <c r="H5" s="803"/>
      <c r="I5" s="37"/>
    </row>
    <row r="6" spans="2:9" ht="45.9" customHeight="1" thickBot="1" x14ac:dyDescent="0.4">
      <c r="B6" s="36"/>
      <c r="C6" s="821" t="s">
        <v>237</v>
      </c>
      <c r="D6" s="821"/>
      <c r="E6" s="39"/>
      <c r="F6" s="39"/>
      <c r="G6" s="39"/>
      <c r="H6" s="39"/>
      <c r="I6" s="37"/>
    </row>
    <row r="7" spans="2:9" ht="30" customHeight="1" thickBot="1" x14ac:dyDescent="0.4">
      <c r="B7" s="36"/>
      <c r="C7" s="157" t="s">
        <v>234</v>
      </c>
      <c r="D7" s="819" t="s">
        <v>233</v>
      </c>
      <c r="E7" s="820"/>
      <c r="F7" s="92" t="s">
        <v>232</v>
      </c>
      <c r="G7" s="93" t="s">
        <v>260</v>
      </c>
      <c r="H7" s="92" t="s">
        <v>266</v>
      </c>
      <c r="I7" s="37"/>
    </row>
    <row r="8" spans="2:9" ht="191.25" customHeight="1" thickBot="1" x14ac:dyDescent="0.4">
      <c r="B8" s="41"/>
      <c r="C8" s="475" t="s">
        <v>944</v>
      </c>
      <c r="D8" s="814" t="s">
        <v>945</v>
      </c>
      <c r="E8" s="814"/>
      <c r="F8" s="476" t="s">
        <v>946</v>
      </c>
      <c r="G8" s="476" t="s">
        <v>1037</v>
      </c>
      <c r="H8" s="476" t="s">
        <v>947</v>
      </c>
      <c r="I8" s="42"/>
    </row>
    <row r="9" spans="2:9" ht="15.75" customHeight="1" thickBot="1" x14ac:dyDescent="0.4">
      <c r="B9" s="41"/>
      <c r="C9" s="822" t="s">
        <v>948</v>
      </c>
      <c r="D9" s="822"/>
      <c r="E9" s="822"/>
      <c r="F9" s="822"/>
      <c r="G9" s="822"/>
      <c r="H9" s="822"/>
      <c r="I9" s="42"/>
    </row>
    <row r="10" spans="2:9" ht="164.25" customHeight="1" thickBot="1" x14ac:dyDescent="0.4">
      <c r="B10" s="41"/>
      <c r="C10" s="477" t="s">
        <v>949</v>
      </c>
      <c r="D10" s="815" t="s">
        <v>950</v>
      </c>
      <c r="E10" s="815"/>
      <c r="F10" s="478" t="s">
        <v>951</v>
      </c>
      <c r="G10" s="478" t="s">
        <v>1036</v>
      </c>
      <c r="H10" s="478" t="s">
        <v>952</v>
      </c>
      <c r="I10" s="42"/>
    </row>
    <row r="11" spans="2:9" ht="171.75" customHeight="1" thickBot="1" x14ac:dyDescent="0.4">
      <c r="B11" s="41"/>
      <c r="C11" s="475" t="s">
        <v>865</v>
      </c>
      <c r="D11" s="814" t="s">
        <v>953</v>
      </c>
      <c r="E11" s="814"/>
      <c r="F11" s="476" t="s">
        <v>954</v>
      </c>
      <c r="G11" s="479" t="s">
        <v>1035</v>
      </c>
      <c r="H11" s="476" t="s">
        <v>955</v>
      </c>
      <c r="I11" s="42"/>
    </row>
    <row r="12" spans="2:9" ht="125.25" customHeight="1" thickBot="1" x14ac:dyDescent="0.4">
      <c r="B12" s="41"/>
      <c r="C12" s="475" t="s">
        <v>867</v>
      </c>
      <c r="D12" s="814" t="s">
        <v>956</v>
      </c>
      <c r="E12" s="814"/>
      <c r="F12" s="476" t="s">
        <v>957</v>
      </c>
      <c r="G12" s="479" t="s">
        <v>1126</v>
      </c>
      <c r="H12" s="476" t="s">
        <v>958</v>
      </c>
      <c r="I12" s="42"/>
    </row>
    <row r="13" spans="2:9" ht="123.75" customHeight="1" thickBot="1" x14ac:dyDescent="0.4">
      <c r="B13" s="41"/>
      <c r="C13" s="477" t="s">
        <v>959</v>
      </c>
      <c r="D13" s="815" t="s">
        <v>960</v>
      </c>
      <c r="E13" s="815"/>
      <c r="F13" s="478" t="s">
        <v>961</v>
      </c>
      <c r="G13" s="478" t="s">
        <v>1034</v>
      </c>
      <c r="H13" s="478" t="s">
        <v>962</v>
      </c>
      <c r="I13" s="42"/>
    </row>
    <row r="14" spans="2:9" ht="150.75" customHeight="1" thickBot="1" x14ac:dyDescent="0.4">
      <c r="B14" s="41"/>
      <c r="C14" s="475" t="s">
        <v>963</v>
      </c>
      <c r="D14" s="814" t="s">
        <v>964</v>
      </c>
      <c r="E14" s="814"/>
      <c r="F14" s="476" t="s">
        <v>965</v>
      </c>
      <c r="G14" s="480" t="s">
        <v>1033</v>
      </c>
      <c r="H14" s="476" t="s">
        <v>966</v>
      </c>
      <c r="I14" s="42"/>
    </row>
    <row r="15" spans="2:9" ht="15.75" customHeight="1" thickBot="1" x14ac:dyDescent="0.4">
      <c r="B15" s="41"/>
      <c r="C15" s="822" t="s">
        <v>967</v>
      </c>
      <c r="D15" s="822"/>
      <c r="E15" s="822"/>
      <c r="F15" s="822"/>
      <c r="G15" s="822"/>
      <c r="H15" s="822"/>
      <c r="I15" s="42"/>
    </row>
    <row r="16" spans="2:9" ht="154.5" thickBot="1" x14ac:dyDescent="0.4">
      <c r="B16" s="41"/>
      <c r="C16" s="477" t="s">
        <v>968</v>
      </c>
      <c r="D16" s="815" t="s">
        <v>969</v>
      </c>
      <c r="E16" s="815"/>
      <c r="F16" s="478" t="s">
        <v>970</v>
      </c>
      <c r="G16" s="478" t="s">
        <v>1032</v>
      </c>
      <c r="H16" s="478" t="s">
        <v>971</v>
      </c>
      <c r="I16" s="42"/>
    </row>
    <row r="17" spans="2:9" ht="134.25" customHeight="1" thickBot="1" x14ac:dyDescent="0.4">
      <c r="B17" s="41"/>
      <c r="C17" s="475" t="s">
        <v>869</v>
      </c>
      <c r="D17" s="814" t="s">
        <v>972</v>
      </c>
      <c r="E17" s="814"/>
      <c r="F17" s="476" t="s">
        <v>973</v>
      </c>
      <c r="G17" s="549" t="s">
        <v>1161</v>
      </c>
      <c r="H17" s="476" t="s">
        <v>974</v>
      </c>
      <c r="I17" s="42"/>
    </row>
    <row r="18" spans="2:9" ht="294.75" customHeight="1" thickBot="1" x14ac:dyDescent="0.4">
      <c r="B18" s="41"/>
      <c r="C18" s="475" t="s">
        <v>870</v>
      </c>
      <c r="D18" s="814" t="s">
        <v>975</v>
      </c>
      <c r="E18" s="814"/>
      <c r="F18" s="476" t="s">
        <v>976</v>
      </c>
      <c r="G18" s="481" t="s">
        <v>1162</v>
      </c>
      <c r="H18" s="476" t="s">
        <v>977</v>
      </c>
      <c r="I18" s="42"/>
    </row>
    <row r="19" spans="2:9" ht="258.75" customHeight="1" thickBot="1" x14ac:dyDescent="0.4">
      <c r="B19" s="41"/>
      <c r="C19" s="475" t="s">
        <v>871</v>
      </c>
      <c r="D19" s="814" t="s">
        <v>978</v>
      </c>
      <c r="E19" s="814"/>
      <c r="F19" s="476" t="s">
        <v>979</v>
      </c>
      <c r="G19" s="481" t="s">
        <v>1164</v>
      </c>
      <c r="H19" s="476" t="s">
        <v>980</v>
      </c>
      <c r="I19" s="42"/>
    </row>
    <row r="20" spans="2:9" ht="180.75" customHeight="1" thickBot="1" x14ac:dyDescent="0.4">
      <c r="B20" s="41"/>
      <c r="C20" s="475" t="s">
        <v>872</v>
      </c>
      <c r="D20" s="814" t="s">
        <v>981</v>
      </c>
      <c r="E20" s="814"/>
      <c r="F20" s="476" t="s">
        <v>982</v>
      </c>
      <c r="G20" s="481" t="s">
        <v>1163</v>
      </c>
      <c r="H20" s="476" t="s">
        <v>983</v>
      </c>
      <c r="I20" s="42"/>
    </row>
    <row r="21" spans="2:9" ht="409.6" customHeight="1" thickBot="1" x14ac:dyDescent="0.4">
      <c r="B21" s="41"/>
      <c r="C21" s="475" t="s">
        <v>873</v>
      </c>
      <c r="D21" s="814" t="s">
        <v>984</v>
      </c>
      <c r="E21" s="814"/>
      <c r="F21" s="476" t="s">
        <v>985</v>
      </c>
      <c r="G21" s="481" t="s">
        <v>1127</v>
      </c>
      <c r="H21" s="476" t="s">
        <v>986</v>
      </c>
      <c r="I21" s="42"/>
    </row>
    <row r="22" spans="2:9" ht="390.75" customHeight="1" thickBot="1" x14ac:dyDescent="0.4">
      <c r="B22" s="41"/>
      <c r="C22" s="477" t="s">
        <v>987</v>
      </c>
      <c r="D22" s="815" t="s">
        <v>988</v>
      </c>
      <c r="E22" s="815"/>
      <c r="F22" s="478" t="s">
        <v>989</v>
      </c>
      <c r="G22" s="478" t="s">
        <v>1096</v>
      </c>
      <c r="H22" s="478" t="s">
        <v>990</v>
      </c>
      <c r="I22" s="42"/>
    </row>
    <row r="23" spans="2:9" ht="409.6" customHeight="1" thickBot="1" x14ac:dyDescent="0.4">
      <c r="B23" s="41"/>
      <c r="C23" s="475" t="s">
        <v>875</v>
      </c>
      <c r="D23" s="814" t="s">
        <v>991</v>
      </c>
      <c r="E23" s="814"/>
      <c r="F23" s="476" t="s">
        <v>992</v>
      </c>
      <c r="G23" s="480" t="s">
        <v>1128</v>
      </c>
      <c r="H23" s="476" t="s">
        <v>993</v>
      </c>
      <c r="I23" s="42"/>
    </row>
    <row r="24" spans="2:9" ht="255.75" customHeight="1" thickBot="1" x14ac:dyDescent="0.4">
      <c r="B24" s="41"/>
      <c r="C24" s="477" t="s">
        <v>994</v>
      </c>
      <c r="D24" s="815" t="s">
        <v>995</v>
      </c>
      <c r="E24" s="815"/>
      <c r="F24" s="478" t="s">
        <v>996</v>
      </c>
      <c r="G24" s="478" t="s">
        <v>1097</v>
      </c>
      <c r="H24" s="478" t="s">
        <v>997</v>
      </c>
      <c r="I24" s="42"/>
    </row>
    <row r="25" spans="2:9" ht="240.75" customHeight="1" thickBot="1" x14ac:dyDescent="0.4">
      <c r="B25" s="41"/>
      <c r="C25" s="475" t="s">
        <v>876</v>
      </c>
      <c r="D25" s="814" t="s">
        <v>998</v>
      </c>
      <c r="E25" s="814"/>
      <c r="F25" s="476" t="s">
        <v>999</v>
      </c>
      <c r="G25" s="482" t="s">
        <v>1098</v>
      </c>
      <c r="H25" s="476" t="s">
        <v>1000</v>
      </c>
      <c r="I25" s="42"/>
    </row>
    <row r="26" spans="2:9" ht="255.75" customHeight="1" thickBot="1" x14ac:dyDescent="0.4">
      <c r="B26" s="41"/>
      <c r="C26" s="475" t="s">
        <v>1001</v>
      </c>
      <c r="D26" s="814" t="s">
        <v>1002</v>
      </c>
      <c r="E26" s="814"/>
      <c r="F26" s="476" t="s">
        <v>1003</v>
      </c>
      <c r="G26" s="482" t="s">
        <v>1099</v>
      </c>
      <c r="H26" s="476" t="s">
        <v>1004</v>
      </c>
      <c r="I26" s="42"/>
    </row>
    <row r="27" spans="2:9" ht="15.75" customHeight="1" thickBot="1" x14ac:dyDescent="0.4">
      <c r="B27" s="41"/>
      <c r="C27" s="822" t="s">
        <v>1005</v>
      </c>
      <c r="D27" s="822"/>
      <c r="E27" s="822"/>
      <c r="F27" s="822"/>
      <c r="G27" s="822"/>
      <c r="H27" s="822"/>
      <c r="I27" s="42"/>
    </row>
    <row r="28" spans="2:9" ht="143.25" customHeight="1" thickBot="1" x14ac:dyDescent="0.4">
      <c r="B28" s="41"/>
      <c r="C28" s="477" t="s">
        <v>1006</v>
      </c>
      <c r="D28" s="815" t="s">
        <v>1007</v>
      </c>
      <c r="E28" s="815"/>
      <c r="F28" s="478" t="s">
        <v>1008</v>
      </c>
      <c r="G28" s="478" t="s">
        <v>1100</v>
      </c>
      <c r="H28" s="478" t="s">
        <v>1009</v>
      </c>
      <c r="I28" s="42"/>
    </row>
    <row r="29" spans="2:9" ht="257.25" customHeight="1" thickBot="1" x14ac:dyDescent="0.4">
      <c r="B29" s="41"/>
      <c r="C29" s="475" t="s">
        <v>878</v>
      </c>
      <c r="D29" s="814" t="s">
        <v>1010</v>
      </c>
      <c r="E29" s="814"/>
      <c r="F29" s="476" t="s">
        <v>1011</v>
      </c>
      <c r="G29" s="481" t="s">
        <v>1165</v>
      </c>
      <c r="H29" s="476" t="s">
        <v>1012</v>
      </c>
      <c r="I29" s="42"/>
    </row>
    <row r="30" spans="2:9" ht="237.75" customHeight="1" thickBot="1" x14ac:dyDescent="0.4">
      <c r="B30" s="41"/>
      <c r="C30" s="475" t="s">
        <v>1013</v>
      </c>
      <c r="D30" s="814" t="s">
        <v>1014</v>
      </c>
      <c r="E30" s="814"/>
      <c r="F30" s="476" t="s">
        <v>1015</v>
      </c>
      <c r="G30" s="481" t="s">
        <v>1101</v>
      </c>
      <c r="H30" s="476" t="s">
        <v>1016</v>
      </c>
      <c r="I30" s="42"/>
    </row>
    <row r="31" spans="2:9" ht="186" customHeight="1" thickBot="1" x14ac:dyDescent="0.4">
      <c r="B31" s="41"/>
      <c r="C31" s="477" t="s">
        <v>1017</v>
      </c>
      <c r="D31" s="815" t="s">
        <v>1018</v>
      </c>
      <c r="E31" s="815"/>
      <c r="F31" s="478" t="s">
        <v>1019</v>
      </c>
      <c r="G31" s="478" t="s">
        <v>1102</v>
      </c>
      <c r="H31" s="478" t="s">
        <v>1020</v>
      </c>
      <c r="I31" s="42"/>
    </row>
    <row r="32" spans="2:9" ht="409.6" customHeight="1" thickBot="1" x14ac:dyDescent="0.4">
      <c r="B32" s="94"/>
      <c r="C32" s="475" t="s">
        <v>880</v>
      </c>
      <c r="D32" s="814" t="s">
        <v>1021</v>
      </c>
      <c r="E32" s="814"/>
      <c r="F32" s="476" t="s">
        <v>1022</v>
      </c>
      <c r="G32" s="481" t="s">
        <v>1103</v>
      </c>
      <c r="H32" s="476" t="s">
        <v>1023</v>
      </c>
      <c r="I32" s="42"/>
    </row>
    <row r="33" spans="3:9" ht="126.5" thickBot="1" x14ac:dyDescent="0.4">
      <c r="C33" s="475" t="s">
        <v>881</v>
      </c>
      <c r="D33" s="814" t="s">
        <v>1024</v>
      </c>
      <c r="E33" s="814"/>
      <c r="F33" s="476" t="s">
        <v>1025</v>
      </c>
      <c r="G33" s="481" t="s">
        <v>1104</v>
      </c>
      <c r="H33" s="476" t="s">
        <v>1026</v>
      </c>
      <c r="I33" s="42"/>
    </row>
    <row r="34" spans="3:9" ht="15.75" customHeight="1" thickBot="1" x14ac:dyDescent="0.4">
      <c r="C34" s="822" t="s">
        <v>1027</v>
      </c>
      <c r="D34" s="822"/>
      <c r="E34" s="822"/>
      <c r="F34" s="822"/>
      <c r="G34" s="822"/>
      <c r="H34" s="822"/>
      <c r="I34" s="42"/>
    </row>
    <row r="35" spans="3:9" ht="75.75" customHeight="1" thickBot="1" x14ac:dyDescent="0.4">
      <c r="C35" s="475"/>
      <c r="D35" s="823" t="s">
        <v>1028</v>
      </c>
      <c r="E35" s="823"/>
      <c r="F35" s="483"/>
      <c r="G35" s="484" t="s">
        <v>1029</v>
      </c>
      <c r="H35" s="483" t="s">
        <v>1029</v>
      </c>
      <c r="I35" s="42"/>
    </row>
    <row r="36" spans="3:9" ht="80.25" customHeight="1" thickBot="1" x14ac:dyDescent="0.4">
      <c r="C36" s="475"/>
      <c r="D36" s="823" t="s">
        <v>1030</v>
      </c>
      <c r="E36" s="823"/>
      <c r="F36" s="483"/>
      <c r="G36" s="483" t="s">
        <v>1031</v>
      </c>
      <c r="H36" s="483"/>
      <c r="I36" s="42"/>
    </row>
    <row r="37" spans="3:9" ht="15" thickBot="1" x14ac:dyDescent="0.4">
      <c r="C37" s="95"/>
      <c r="D37" s="95"/>
      <c r="E37" s="95"/>
      <c r="F37" s="95"/>
      <c r="G37" s="485"/>
      <c r="H37" s="95"/>
      <c r="I37" s="96"/>
    </row>
  </sheetData>
  <mergeCells count="34">
    <mergeCell ref="C34:H34"/>
    <mergeCell ref="D35:E35"/>
    <mergeCell ref="D36:E36"/>
    <mergeCell ref="C9:H9"/>
    <mergeCell ref="C15:H15"/>
    <mergeCell ref="C27:H27"/>
    <mergeCell ref="D32:E32"/>
    <mergeCell ref="D33:E33"/>
    <mergeCell ref="D10:E10"/>
    <mergeCell ref="D31:E31"/>
    <mergeCell ref="D25:E25"/>
    <mergeCell ref="D19:E19"/>
    <mergeCell ref="D13:E13"/>
    <mergeCell ref="D30:E30"/>
    <mergeCell ref="D23:E23"/>
    <mergeCell ref="D24:E24"/>
    <mergeCell ref="C3:H3"/>
    <mergeCell ref="C4:H4"/>
    <mergeCell ref="C5:H5"/>
    <mergeCell ref="D7:E7"/>
    <mergeCell ref="D8:E8"/>
    <mergeCell ref="C6:D6"/>
    <mergeCell ref="D28:E28"/>
    <mergeCell ref="D29:E29"/>
    <mergeCell ref="D16:E16"/>
    <mergeCell ref="D21:E21"/>
    <mergeCell ref="D22:E22"/>
    <mergeCell ref="D20:E20"/>
    <mergeCell ref="D11:E11"/>
    <mergeCell ref="D12:E12"/>
    <mergeCell ref="D14:E14"/>
    <mergeCell ref="D17:E17"/>
    <mergeCell ref="D26:E26"/>
    <mergeCell ref="D18:E18"/>
  </mergeCells>
  <pageMargins left="0.25" right="0.25" top="0.17" bottom="0.17" header="0.17" footer="0.17"/>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49" zoomScaleNormal="100" workbookViewId="0">
      <selection activeCell="D72" sqref="D72"/>
    </sheetView>
  </sheetViews>
  <sheetFormatPr defaultColWidth="8.90625" defaultRowHeight="14.5" x14ac:dyDescent="0.35"/>
  <cols>
    <col min="1" max="1" width="1.453125" customWidth="1"/>
    <col min="2" max="2" width="2" customWidth="1"/>
    <col min="3" max="3" width="34.453125" customWidth="1"/>
    <col min="4" max="4" width="107.36328125" customWidth="1"/>
    <col min="5" max="5" width="2.453125" customWidth="1"/>
    <col min="6" max="6" width="1.453125" customWidth="1"/>
  </cols>
  <sheetData>
    <row r="1" spans="2:5" ht="15" thickBot="1" x14ac:dyDescent="0.4"/>
    <row r="2" spans="2:5" ht="15" thickBot="1" x14ac:dyDescent="0.4">
      <c r="B2" s="112"/>
      <c r="C2" s="59"/>
      <c r="D2" s="59"/>
      <c r="E2" s="60"/>
    </row>
    <row r="3" spans="2:5" ht="18" thickBot="1" x14ac:dyDescent="0.4">
      <c r="B3" s="113"/>
      <c r="C3" s="826" t="s">
        <v>246</v>
      </c>
      <c r="D3" s="827"/>
      <c r="E3" s="114"/>
    </row>
    <row r="4" spans="2:5" x14ac:dyDescent="0.35">
      <c r="B4" s="113"/>
      <c r="C4" s="115"/>
      <c r="D4" s="115"/>
      <c r="E4" s="114"/>
    </row>
    <row r="5" spans="2:5" ht="15" thickBot="1" x14ac:dyDescent="0.4">
      <c r="B5" s="113"/>
      <c r="C5" s="116" t="s">
        <v>281</v>
      </c>
      <c r="D5" s="115"/>
      <c r="E5" s="114"/>
    </row>
    <row r="6" spans="2:5" ht="28.5" thickBot="1" x14ac:dyDescent="0.4">
      <c r="B6" s="113"/>
      <c r="C6" s="125" t="s">
        <v>247</v>
      </c>
      <c r="D6" s="126" t="s">
        <v>248</v>
      </c>
      <c r="E6" s="114"/>
    </row>
    <row r="7" spans="2:5" ht="245.4" customHeight="1" thickBot="1" x14ac:dyDescent="0.4">
      <c r="B7" s="113"/>
      <c r="C7" s="117" t="s">
        <v>285</v>
      </c>
      <c r="D7" s="118" t="s">
        <v>1170</v>
      </c>
      <c r="E7" s="114"/>
    </row>
    <row r="8" spans="2:5" ht="224.5" thickBot="1" x14ac:dyDescent="0.4">
      <c r="B8" s="113"/>
      <c r="C8" s="119" t="s">
        <v>286</v>
      </c>
      <c r="D8" s="468" t="s">
        <v>1166</v>
      </c>
      <c r="E8" s="114"/>
    </row>
    <row r="9" spans="2:5" ht="196.5" thickBot="1" x14ac:dyDescent="0.4">
      <c r="B9" s="113"/>
      <c r="C9" s="423" t="s">
        <v>763</v>
      </c>
      <c r="D9" s="121" t="s">
        <v>1167</v>
      </c>
      <c r="E9" s="114"/>
    </row>
    <row r="10" spans="2:5" ht="56.5" thickBot="1" x14ac:dyDescent="0.4">
      <c r="B10" s="113"/>
      <c r="C10" s="390" t="s">
        <v>756</v>
      </c>
      <c r="D10" s="118" t="s">
        <v>1168</v>
      </c>
      <c r="E10" s="114"/>
    </row>
    <row r="11" spans="2:5" ht="182.5" thickBot="1" x14ac:dyDescent="0.4">
      <c r="B11" s="113"/>
      <c r="C11" s="117" t="s">
        <v>757</v>
      </c>
      <c r="D11" s="118" t="s">
        <v>934</v>
      </c>
      <c r="E11" s="114"/>
    </row>
    <row r="12" spans="2:5" ht="39.9" customHeight="1" x14ac:dyDescent="0.35">
      <c r="B12" s="113"/>
      <c r="C12" s="825" t="s">
        <v>764</v>
      </c>
      <c r="D12" s="825"/>
      <c r="E12" s="114"/>
    </row>
    <row r="13" spans="2:5" x14ac:dyDescent="0.35">
      <c r="B13" s="113"/>
      <c r="C13" s="115"/>
      <c r="D13" s="115"/>
      <c r="E13" s="114"/>
    </row>
    <row r="14" spans="2:5" ht="15" thickBot="1" x14ac:dyDescent="0.4">
      <c r="B14" s="113"/>
      <c r="C14" s="828" t="s">
        <v>282</v>
      </c>
      <c r="D14" s="828"/>
      <c r="E14" s="114"/>
    </row>
    <row r="15" spans="2:5" ht="15" thickBot="1" x14ac:dyDescent="0.4">
      <c r="B15" s="113"/>
      <c r="C15" s="127" t="s">
        <v>249</v>
      </c>
      <c r="D15" s="127" t="s">
        <v>248</v>
      </c>
      <c r="E15" s="114"/>
    </row>
    <row r="16" spans="2:5" ht="15" thickBot="1" x14ac:dyDescent="0.4">
      <c r="B16" s="113"/>
      <c r="C16" s="824" t="s">
        <v>283</v>
      </c>
      <c r="D16" s="824"/>
      <c r="E16" s="114"/>
    </row>
    <row r="17" spans="2:5" ht="98.5" thickBot="1" x14ac:dyDescent="0.4">
      <c r="B17" s="113"/>
      <c r="C17" s="120" t="s">
        <v>287</v>
      </c>
      <c r="D17" s="120" t="s">
        <v>935</v>
      </c>
      <c r="E17" s="114"/>
    </row>
    <row r="18" spans="2:5" ht="70.5" thickBot="1" x14ac:dyDescent="0.4">
      <c r="B18" s="113"/>
      <c r="C18" s="120" t="s">
        <v>288</v>
      </c>
      <c r="D18" s="120" t="s">
        <v>936</v>
      </c>
      <c r="E18" s="114"/>
    </row>
    <row r="19" spans="2:5" ht="15" thickBot="1" x14ac:dyDescent="0.4">
      <c r="B19" s="113"/>
      <c r="C19" s="829" t="s">
        <v>654</v>
      </c>
      <c r="D19" s="829"/>
      <c r="E19" s="114"/>
    </row>
    <row r="20" spans="2:5" ht="75.75" customHeight="1" thickBot="1" x14ac:dyDescent="0.4">
      <c r="B20" s="113"/>
      <c r="C20" s="261" t="s">
        <v>652</v>
      </c>
      <c r="D20" s="260"/>
      <c r="E20" s="114"/>
    </row>
    <row r="21" spans="2:5" ht="120.75" customHeight="1" thickBot="1" x14ac:dyDescent="0.4">
      <c r="B21" s="113"/>
      <c r="C21" s="261" t="s">
        <v>653</v>
      </c>
      <c r="D21" s="260"/>
      <c r="E21" s="114"/>
    </row>
    <row r="22" spans="2:5" ht="15" thickBot="1" x14ac:dyDescent="0.4">
      <c r="B22" s="113"/>
      <c r="C22" s="824" t="s">
        <v>284</v>
      </c>
      <c r="D22" s="824"/>
      <c r="E22" s="114"/>
    </row>
    <row r="23" spans="2:5" ht="98.5" thickBot="1" x14ac:dyDescent="0.4">
      <c r="B23" s="113"/>
      <c r="C23" s="120" t="s">
        <v>289</v>
      </c>
      <c r="D23" s="120" t="s">
        <v>1129</v>
      </c>
      <c r="E23" s="114"/>
    </row>
    <row r="24" spans="2:5" ht="112.5" customHeight="1" thickBot="1" x14ac:dyDescent="0.4">
      <c r="B24" s="113"/>
      <c r="C24" s="120" t="s">
        <v>280</v>
      </c>
      <c r="D24" s="120" t="s">
        <v>937</v>
      </c>
      <c r="E24" s="114"/>
    </row>
    <row r="25" spans="2:5" ht="15" thickBot="1" x14ac:dyDescent="0.4">
      <c r="B25" s="113"/>
      <c r="C25" s="824" t="s">
        <v>250</v>
      </c>
      <c r="D25" s="824"/>
      <c r="E25" s="114"/>
    </row>
    <row r="26" spans="2:5" ht="70.5" thickBot="1" x14ac:dyDescent="0.4">
      <c r="B26" s="113"/>
      <c r="C26" s="123" t="s">
        <v>251</v>
      </c>
      <c r="D26" s="123" t="s">
        <v>938</v>
      </c>
      <c r="E26" s="114"/>
    </row>
    <row r="27" spans="2:5" ht="42.5" thickBot="1" x14ac:dyDescent="0.4">
      <c r="B27" s="113"/>
      <c r="C27" s="123" t="s">
        <v>252</v>
      </c>
      <c r="D27" s="123" t="s">
        <v>939</v>
      </c>
      <c r="E27" s="114"/>
    </row>
    <row r="28" spans="2:5" ht="42.5" thickBot="1" x14ac:dyDescent="0.4">
      <c r="B28" s="113"/>
      <c r="C28" s="123" t="s">
        <v>253</v>
      </c>
      <c r="D28" s="123" t="s">
        <v>940</v>
      </c>
      <c r="E28" s="114"/>
    </row>
    <row r="29" spans="2:5" ht="15" thickBot="1" x14ac:dyDescent="0.4">
      <c r="B29" s="113"/>
      <c r="C29" s="824" t="s">
        <v>254</v>
      </c>
      <c r="D29" s="824"/>
      <c r="E29" s="114"/>
    </row>
    <row r="30" spans="2:5" ht="70.5" thickBot="1" x14ac:dyDescent="0.4">
      <c r="B30" s="113"/>
      <c r="C30" s="120" t="s">
        <v>290</v>
      </c>
      <c r="D30" s="490" t="s">
        <v>1038</v>
      </c>
      <c r="E30" s="114"/>
    </row>
    <row r="31" spans="2:5" ht="112.5" thickBot="1" x14ac:dyDescent="0.4">
      <c r="B31" s="113"/>
      <c r="C31" s="261" t="s">
        <v>758</v>
      </c>
      <c r="D31" s="120" t="s">
        <v>1173</v>
      </c>
      <c r="E31" s="114"/>
    </row>
    <row r="32" spans="2:5" ht="98.5" thickBot="1" x14ac:dyDescent="0.4">
      <c r="B32" s="113"/>
      <c r="C32" s="261" t="s">
        <v>759</v>
      </c>
      <c r="D32" s="120" t="s">
        <v>1174</v>
      </c>
      <c r="E32" s="114"/>
    </row>
    <row r="33" spans="2:5" ht="42.5" thickBot="1" x14ac:dyDescent="0.4">
      <c r="B33" s="113"/>
      <c r="C33" s="120" t="s">
        <v>291</v>
      </c>
      <c r="D33" s="120" t="s">
        <v>936</v>
      </c>
      <c r="E33" s="114"/>
    </row>
    <row r="34" spans="2:5" ht="84.5" thickBot="1" x14ac:dyDescent="0.4">
      <c r="B34" s="113"/>
      <c r="C34" s="120" t="s">
        <v>255</v>
      </c>
      <c r="D34" s="120" t="s">
        <v>936</v>
      </c>
      <c r="E34" s="114"/>
    </row>
    <row r="35" spans="2:5" ht="56.5" thickBot="1" x14ac:dyDescent="0.4">
      <c r="B35" s="113"/>
      <c r="C35" s="120" t="s">
        <v>292</v>
      </c>
      <c r="D35" s="120" t="s">
        <v>936</v>
      </c>
      <c r="E35" s="114"/>
    </row>
    <row r="36" spans="2:5" ht="15" thickBot="1" x14ac:dyDescent="0.4">
      <c r="B36" s="113"/>
      <c r="C36" s="824" t="s">
        <v>760</v>
      </c>
      <c r="D36" s="824"/>
      <c r="E36" s="114"/>
    </row>
    <row r="37" spans="2:5" ht="42.5" thickBot="1" x14ac:dyDescent="0.4">
      <c r="B37" s="395"/>
      <c r="C37" s="579" t="s">
        <v>761</v>
      </c>
      <c r="D37" s="122" t="s">
        <v>1070</v>
      </c>
      <c r="E37" s="395"/>
    </row>
    <row r="38" spans="2:5" ht="15" thickBot="1" x14ac:dyDescent="0.4">
      <c r="B38" s="113"/>
      <c r="C38" s="824" t="s">
        <v>762</v>
      </c>
      <c r="D38" s="824"/>
      <c r="E38" s="114"/>
    </row>
    <row r="39" spans="2:5" ht="45.65" customHeight="1" thickBot="1" x14ac:dyDescent="0.4">
      <c r="B39" s="113"/>
      <c r="C39" s="580" t="s">
        <v>831</v>
      </c>
      <c r="D39" s="122"/>
      <c r="E39" s="114"/>
    </row>
    <row r="40" spans="2:5" ht="42.5" thickBot="1" x14ac:dyDescent="0.4">
      <c r="B40" s="113"/>
      <c r="C40" s="580" t="s">
        <v>830</v>
      </c>
      <c r="D40" s="413"/>
      <c r="E40" s="114"/>
    </row>
    <row r="41" spans="2:5" ht="15" thickBot="1" x14ac:dyDescent="0.4">
      <c r="B41" s="158"/>
      <c r="C41" s="124"/>
      <c r="D41" s="124"/>
      <c r="E41" s="159"/>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2406650</xdr:colOff>
                    <xdr:row>38</xdr:row>
                    <xdr:rowOff>0</xdr:rowOff>
                  </from>
                  <to>
                    <xdr:col>3</xdr:col>
                    <xdr:colOff>590550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4077</ProjectId>
    <ReportingPeriod xmlns="dc9b7735-1e97-4a24-b7a2-47bf824ab39e" xsi:nil="true"/>
    <WBDocsDocURL xmlns="dc9b7735-1e97-4a24-b7a2-47bf824ab39e">http://wbdocsservices.worldbank.org/services?I4_SERVICE=VC&amp;I4_KEY=TF069013&amp;I4_DOCID=090224b088c03f92</WBDocsDocURL>
    <WBDocsDocURLPublicOnly xmlns="dc9b7735-1e97-4a24-b7a2-47bf824ab39e">http://pubdocs.worldbank.org/en/591991638991415143/4077-For-web-PPR4-EURECCCA-OSS.xlsx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82FC48-DCF1-4051-8742-68C41B85A7A4}"/>
</file>

<file path=customXml/itemProps2.xml><?xml version="1.0" encoding="utf-8"?>
<ds:datastoreItem xmlns:ds="http://schemas.openxmlformats.org/officeDocument/2006/customXml" ds:itemID="{BBB57C2B-D3A8-4060-B514-FA854A3D3288}">
  <ds:schemaRefs>
    <ds:schemaRef ds:uri="http://schemas.openxmlformats.org/package/2006/metadata/core-properties"/>
    <ds:schemaRef ds:uri="http://schemas.microsoft.com/office/2006/documentManagement/types"/>
    <ds:schemaRef ds:uri="http://purl.org/dc/terms/"/>
    <ds:schemaRef ds:uri="http://www.w3.org/XML/1998/namespace"/>
    <ds:schemaRef ds:uri="99daa6c7-9828-405c-b5f3-d4f43cf1a6eb"/>
    <ds:schemaRef ds:uri="http://schemas.microsoft.com/office/2006/metadata/properties"/>
    <ds:schemaRef ds:uri="http://purl.org/dc/dcmitype/"/>
    <ds:schemaRef ds:uri="http://purl.org/dc/elements/1.1/"/>
    <ds:schemaRef ds:uri="http://schemas.microsoft.com/office/infopath/2007/PartnerControls"/>
    <ds:schemaRef ds:uri="dbaa40d7-bb0c-4a01-b454-aa072c105c43"/>
  </ds:schemaRefs>
</ds:datastoreItem>
</file>

<file path=customXml/itemProps3.xml><?xml version="1.0" encoding="utf-8"?>
<ds:datastoreItem xmlns:ds="http://schemas.openxmlformats.org/officeDocument/2006/customXml" ds:itemID="{244C26F8-DB3C-4B1D-97A4-7BCF59490D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2021-07-02T11:45:37Z</cp:lastPrinted>
  <dcterms:created xsi:type="dcterms:W3CDTF">2010-11-30T14:15:01Z</dcterms:created>
  <dcterms:modified xsi:type="dcterms:W3CDTF">2021-12-02T18:07:07Z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d66e7e90-a8cf-400b-936b-23656924d7fb,3;d66e7e90-a8cf-400b-936b-23656924d7fb,3;d66e7e90-a8cf-400b-936b-23656924d7fb,3;d66e7e90-a8cf-400b-936b-23656924d7fb,3;d66e7e90-a8cf-400b-936b-23656924d7fb,3;d66e7e90-a8cf-400b-936b-23656924d7fb,3;d66e7e90-a8cf-400b-936b-23656924d7fb,3;d66e7e90-a8cf-400b-936b-23656924d7fb,3;d66e7e90-a8cf-400b-936b-23656924d7fb,3;407caa77-5430-4363-972c-6ff83a5f7a83,5;</vt:lpwstr>
  </property>
</Properties>
</file>