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autoCompressPictures="0"/>
  <mc:AlternateContent xmlns:mc="http://schemas.openxmlformats.org/markup-compatibility/2006">
    <mc:Choice Requires="x15">
      <x15ac:absPath xmlns:x15ac="http://schemas.microsoft.com/office/spreadsheetml/2010/11/ac" url="P:\Adaptation Fund\Projects and Programs\Project reports\Myanmar\3 PPR\"/>
    </mc:Choice>
  </mc:AlternateContent>
  <bookViews>
    <workbookView xWindow="0" yWindow="0" windowWidth="18620" windowHeight="6340" firstSheet="1" activeTab="3"/>
  </bookViews>
  <sheets>
    <sheet name="Overview" sheetId="1" r:id="rId1"/>
    <sheet name="Financial Data" sheetId="16" r:id="rId2"/>
    <sheet name="Procurement" sheetId="17" state="hidden" r:id="rId3"/>
    <sheet name="Risk Assesment" sheetId="4" r:id="rId4"/>
    <sheet name="Rating" sheetId="12" r:id="rId5"/>
    <sheet name="Project Indicators" sheetId="13" r:id="rId6"/>
    <sheet name="Lessons Learned" sheetId="9" r:id="rId7"/>
    <sheet name="Results Tracker" sheetId="11" r:id="rId8"/>
    <sheet name="Units for Indicators" sheetId="6" r:id="rId9"/>
  </sheets>
  <externalReferences>
    <externalReference r:id="rId10"/>
    <externalReference r:id="rId11"/>
  </externalReferences>
  <definedNames>
    <definedName name="iincome" localSheetId="1">#REF!</definedName>
    <definedName name="iincome" localSheetId="2">#REF!</definedName>
    <definedName name="iincome" localSheetId="5">#REF!</definedName>
    <definedName name="iincome" localSheetId="4">#REF!</definedName>
    <definedName name="iincome">#REF!</definedName>
    <definedName name="income" localSheetId="1">#REF!</definedName>
    <definedName name="income" localSheetId="2">#REF!</definedName>
    <definedName name="income" localSheetId="5">#REF!</definedName>
    <definedName name="income" localSheetId="4">#REF!</definedName>
    <definedName name="income" localSheetId="7">#REF!</definedName>
    <definedName name="income">#REF!</definedName>
    <definedName name="incomelevel" localSheetId="1">#REF!</definedName>
    <definedName name="incomelevel" localSheetId="2">#REF!</definedName>
    <definedName name="incomelevel">'Results Tracker'!$E$136:$E$138</definedName>
    <definedName name="info" localSheetId="1">#REF!</definedName>
    <definedName name="info" localSheetId="2">#REF!</definedName>
    <definedName name="info">'Results Tracker'!$E$155:$E$157</definedName>
    <definedName name="karma" localSheetId="2">#REF!</definedName>
    <definedName name="karma">#REF!</definedName>
    <definedName name="Month">[1]Dropdowns!$G$2:$G$13</definedName>
    <definedName name="overalleffect" localSheetId="1">#REF!</definedName>
    <definedName name="overalleffect" localSheetId="2">#REF!</definedName>
    <definedName name="overalleffect">'Results Tracker'!$D$155:$D$157</definedName>
    <definedName name="physicalassets" localSheetId="1">#REF!</definedName>
    <definedName name="physicalassets" localSheetId="2">#REF!</definedName>
    <definedName name="physicalassets">'Results Tracker'!$J$155:$J$163</definedName>
    <definedName name="quality" localSheetId="1">#REF!</definedName>
    <definedName name="quality" localSheetId="2">#REF!</definedName>
    <definedName name="quality">'Results Tracker'!$B$146:$B$150</definedName>
    <definedName name="question" localSheetId="1">#REF!</definedName>
    <definedName name="question" localSheetId="2">#REF!</definedName>
    <definedName name="question">'Results Tracker'!$F$146:$F$148</definedName>
    <definedName name="responses" localSheetId="1">#REF!</definedName>
    <definedName name="responses" localSheetId="2">#REF!</definedName>
    <definedName name="responses">'Results Tracker'!$C$146:$C$150</definedName>
    <definedName name="state" localSheetId="1">#REF!</definedName>
    <definedName name="state" localSheetId="2">#REF!</definedName>
    <definedName name="state">'Results Tracker'!$I$150:$I$152</definedName>
    <definedName name="type1" localSheetId="1">#REF!</definedName>
    <definedName name="type1" localSheetId="2">#REF!</definedName>
    <definedName name="type1" localSheetId="5">'[2]Results Tracker'!$G$146:$G$149</definedName>
    <definedName name="type1" localSheetId="4">'[2]Results Tracker'!$G$146:$G$149</definedName>
    <definedName name="type1">'Results Tracker'!$G$146:$G$149</definedName>
    <definedName name="Year">[1]Dropdowns!$H$2:$H$36</definedName>
    <definedName name="yesno" localSheetId="1">#REF!</definedName>
    <definedName name="yesno" localSheetId="2">#REF!</definedName>
    <definedName name="yesno">'Results Tracker'!$E$142:$E$143</definedName>
  </definedNames>
  <calcPr calcId="171027" concurrentCalc="0"/>
</workbook>
</file>

<file path=xl/calcChain.xml><?xml version="1.0" encoding="utf-8"?>
<calcChain xmlns="http://schemas.openxmlformats.org/spreadsheetml/2006/main">
  <c r="H11" i="17" l="1"/>
  <c r="H12" i="17"/>
  <c r="H13" i="17"/>
  <c r="H14" i="17"/>
  <c r="H15" i="17"/>
  <c r="H16" i="17"/>
  <c r="H17" i="17"/>
  <c r="H18" i="17"/>
  <c r="H19" i="17"/>
  <c r="H20" i="17"/>
  <c r="H21" i="17"/>
  <c r="H22" i="17"/>
  <c r="H23" i="17"/>
  <c r="H24" i="17"/>
  <c r="H25" i="17"/>
  <c r="H26" i="17"/>
  <c r="H27" i="17"/>
  <c r="H28" i="17"/>
  <c r="H29" i="17"/>
  <c r="H30" i="17"/>
  <c r="H31" i="17"/>
  <c r="H32" i="17"/>
  <c r="H36" i="17"/>
  <c r="H37" i="17"/>
  <c r="H38" i="17"/>
  <c r="H39" i="17"/>
  <c r="H40" i="17"/>
  <c r="H41" i="17"/>
  <c r="H42" i="17"/>
  <c r="H43" i="17"/>
  <c r="H44" i="17"/>
  <c r="H45" i="17"/>
  <c r="H46" i="17"/>
  <c r="H47" i="17"/>
  <c r="H48" i="17"/>
  <c r="H49" i="17"/>
  <c r="H50" i="17"/>
  <c r="G82" i="17"/>
  <c r="F42" i="16"/>
  <c r="F28" i="16"/>
</calcChain>
</file>

<file path=xl/comments1.xml><?xml version="1.0" encoding="utf-8"?>
<comments xmlns="http://schemas.openxmlformats.org/spreadsheetml/2006/main">
  <authors>
    <author>Biplove Choudhary</author>
  </authors>
  <commentList>
    <comment ref="D8" authorId="0" shapeId="0">
      <text>
        <r>
          <rPr>
            <b/>
            <sz val="9"/>
            <color indexed="81"/>
            <rFont val="Tahoma"/>
            <family val="2"/>
          </rPr>
          <t>Biplove Choudhary:</t>
        </r>
        <r>
          <rPr>
            <sz val="9"/>
            <color indexed="81"/>
            <rFont val="Tahoma"/>
            <family val="2"/>
          </rPr>
          <t xml:space="preserve">
Pond?</t>
        </r>
      </text>
    </comment>
    <comment ref="D23" authorId="0" shapeId="0">
      <text>
        <r>
          <rPr>
            <b/>
            <sz val="9"/>
            <color indexed="81"/>
            <rFont val="Tahoma"/>
            <family val="2"/>
          </rPr>
          <t>Biplove Choudhary:</t>
        </r>
        <r>
          <rPr>
            <sz val="9"/>
            <color indexed="81"/>
            <rFont val="Tahoma"/>
            <family val="2"/>
          </rPr>
          <t xml:space="preserve">
this is the same as output 1.2??</t>
        </r>
      </text>
    </comment>
    <comment ref="F81" authorId="0" shapeId="0">
      <text>
        <r>
          <rPr>
            <b/>
            <sz val="9"/>
            <color indexed="81"/>
            <rFont val="Tahoma"/>
            <family val="2"/>
          </rPr>
          <t>Biplove Choudhary:</t>
        </r>
        <r>
          <rPr>
            <sz val="9"/>
            <color indexed="81"/>
            <rFont val="Tahoma"/>
            <family val="2"/>
          </rPr>
          <t xml:space="preserve">
Please include a section on sustainability</t>
        </r>
      </text>
    </comment>
  </commentList>
</comments>
</file>

<file path=xl/comments2.xml><?xml version="1.0" encoding="utf-8"?>
<comments xmlns="http://schemas.openxmlformats.org/spreadsheetml/2006/main">
  <authors>
    <author>Biplove Choudhary</author>
  </authors>
  <commentList>
    <comment ref="D16" authorId="0" shapeId="0">
      <text>
        <r>
          <rPr>
            <b/>
            <sz val="9"/>
            <color indexed="81"/>
            <rFont val="Tahoma"/>
            <family val="2"/>
          </rPr>
          <t>Biplove Choudhary:</t>
        </r>
        <r>
          <rPr>
            <sz val="9"/>
            <color indexed="81"/>
            <rFont val="Tahoma"/>
            <family val="2"/>
          </rPr>
          <t xml:space="preserve">
Please modify the language for limited flexibility</t>
        </r>
      </text>
    </comment>
  </commentList>
</comments>
</file>

<file path=xl/comments3.xml><?xml version="1.0" encoding="utf-8"?>
<comments xmlns="http://schemas.openxmlformats.org/spreadsheetml/2006/main">
  <authors>
    <author>Microsoft Office User</author>
    <author>Hans van Noord</author>
  </authors>
  <commentList>
    <comment ref="N21" authorId="0" shapeId="0">
      <text>
        <r>
          <rPr>
            <b/>
            <sz val="10"/>
            <color indexed="81"/>
            <rFont val="Calibri"/>
            <family val="2"/>
          </rPr>
          <t>Microsoft Office User:</t>
        </r>
        <r>
          <rPr>
            <sz val="10"/>
            <color indexed="81"/>
            <rFont val="Calibri"/>
            <family val="2"/>
          </rPr>
          <t xml:space="preserve">
The outcome indicators in the Result Framework are primarily designed for post-project impact assessment and the indicators do not assist progress monitoring.  This data can be presented at the terminal phase, after the end line impact survey is conducted.
</t>
        </r>
      </text>
    </comment>
    <comment ref="M27" authorId="0" shapeId="0">
      <text>
        <r>
          <rPr>
            <sz val="10"/>
            <color indexed="81"/>
            <rFont val="Calibri"/>
            <family val="2"/>
          </rPr>
          <t>The outcome indicators in the Result Framework are primarily designed for post-project impact assessment and the indicators do not assist progress monitoring.  This data can be presented only during the terminal stage of the project, after the end line impact survey is conducted</t>
        </r>
      </text>
    </comment>
    <comment ref="N27" authorId="0" shapeId="0">
      <text>
        <r>
          <rPr>
            <sz val="10"/>
            <color indexed="81"/>
            <rFont val="Calibri"/>
            <family val="2"/>
          </rPr>
          <t>In addition to drought hazard maps, flood and earthquake hazard maps were also produced.</t>
        </r>
      </text>
    </comment>
    <comment ref="H78" authorId="0" shapeId="0">
      <text>
        <r>
          <rPr>
            <b/>
            <sz val="10"/>
            <color indexed="81"/>
            <rFont val="Calibri"/>
            <family val="2"/>
          </rPr>
          <t>Microsoft Office User:</t>
        </r>
        <r>
          <rPr>
            <sz val="10"/>
            <color indexed="81"/>
            <rFont val="Calibri"/>
            <family val="2"/>
          </rPr>
          <t xml:space="preserve">
45 small canals
70 small scale water pumps
56 communal water tanks
150 communal ponds rehabilitated or constructed
10 deep tube wells
1156 ha land covered with soil and water conservation techniques
40 shallow tube wells</t>
        </r>
      </text>
    </comment>
    <comment ref="E89" authorId="1" shapeId="0">
      <text>
        <r>
          <rPr>
            <sz val="9"/>
            <color indexed="81"/>
            <rFont val="Tahoma"/>
            <family val="2"/>
          </rPr>
          <t xml:space="preserve">1500ha of natural forest conservation and community based reforesation practices in critical watershed areas 
</t>
        </r>
      </text>
    </comment>
    <comment ref="I89" authorId="1" shapeId="0">
      <text>
        <r>
          <rPr>
            <sz val="9"/>
            <color indexed="81"/>
            <rFont val="Tahoma"/>
            <family val="2"/>
          </rPr>
          <t xml:space="preserve">
Summation of:
3913 of NFC
1458 of CF, and
770 of tree planting on public land
</t>
        </r>
      </text>
    </comment>
    <comment ref="E92" authorId="1" shapeId="0">
      <text>
        <r>
          <rPr>
            <sz val="9"/>
            <color indexed="81"/>
            <rFont val="Tahoma"/>
            <family val="2"/>
          </rPr>
          <t xml:space="preserve">160ha agrofestry establishement  
</t>
        </r>
      </text>
    </comment>
    <comment ref="I92" authorId="1" shapeId="0">
      <text>
        <r>
          <rPr>
            <sz val="9"/>
            <color indexed="81"/>
            <rFont val="Tahoma"/>
            <family val="2"/>
          </rPr>
          <t xml:space="preserve">
1000 homestead gardening
20ha demo plots
2ha silvopasture development
3 tree-intercropping
1458ha Taungya crop 
</t>
        </r>
      </text>
    </comment>
    <comment ref="E95" authorId="1" shapeId="0">
      <text>
        <r>
          <rPr>
            <sz val="9"/>
            <color indexed="81"/>
            <rFont val="Tahoma"/>
            <family val="2"/>
          </rPr>
          <t xml:space="preserve"> 430ha of farm boundary plantations
</t>
        </r>
      </text>
    </comment>
    <comment ref="I95" authorId="1" shapeId="0">
      <text>
        <r>
          <rPr>
            <sz val="9"/>
            <color indexed="81"/>
            <rFont val="Tahoma"/>
            <family val="2"/>
          </rPr>
          <t xml:space="preserve">
Farm boundary plantation</t>
        </r>
      </text>
    </comment>
  </commentList>
</comments>
</file>

<file path=xl/sharedStrings.xml><?xml version="1.0" encoding="utf-8"?>
<sst xmlns="http://schemas.openxmlformats.org/spreadsheetml/2006/main" count="1856" uniqueCount="919">
  <si>
    <t xml:space="preserve">Project Summary: </t>
  </si>
  <si>
    <t>Yes</t>
  </si>
  <si>
    <t>Albania</t>
  </si>
  <si>
    <t>No</t>
  </si>
  <si>
    <t>S</t>
  </si>
  <si>
    <t>Algeria</t>
  </si>
  <si>
    <t>MU</t>
  </si>
  <si>
    <t>Angola</t>
  </si>
  <si>
    <t>Argentina</t>
  </si>
  <si>
    <t>List documents/ reports/ brochures / articles that have been prepared about the project.</t>
  </si>
  <si>
    <t>Czech Republic</t>
  </si>
  <si>
    <t>List the Website address (URL) of project.</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</si>
  <si>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</si>
  <si>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</si>
  <si>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</si>
  <si>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</si>
  <si>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</si>
  <si>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</si>
  <si>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</si>
  <si>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</si>
  <si>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</si>
  <si>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</si>
  <si>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</si>
  <si>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</si>
  <si>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</si>
  <si>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</si>
  <si>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</si>
  <si>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Georgia</t>
  </si>
  <si>
    <t>Ghana</t>
  </si>
  <si>
    <t>Grenada</t>
  </si>
  <si>
    <t>Guatemala</t>
  </si>
  <si>
    <t>Guinea</t>
  </si>
  <si>
    <t>Guyana</t>
  </si>
  <si>
    <t>Haiti</t>
  </si>
  <si>
    <t>Honduras</t>
  </si>
  <si>
    <t>Hungary</t>
  </si>
  <si>
    <t>India</t>
  </si>
  <si>
    <t>Indonesia</t>
  </si>
  <si>
    <t>Jamaica</t>
  </si>
  <si>
    <t>Jordan</t>
  </si>
  <si>
    <t>Kazakhstan</t>
  </si>
  <si>
    <t>Kenya</t>
  </si>
  <si>
    <t>Kiribati</t>
  </si>
  <si>
    <t>Latvia</t>
  </si>
  <si>
    <t>Lebanon</t>
  </si>
  <si>
    <t>Lesotho</t>
  </si>
  <si>
    <t>Liberia</t>
  </si>
  <si>
    <t>Lithuania</t>
  </si>
  <si>
    <t>Madagascar</t>
  </si>
  <si>
    <t>Malawi</t>
  </si>
  <si>
    <t>Malaysia</t>
  </si>
  <si>
    <t>Maldives</t>
  </si>
  <si>
    <t>Mali</t>
  </si>
  <si>
    <t>Malta</t>
  </si>
  <si>
    <t>Marshall Islands</t>
  </si>
  <si>
    <t>Mauritania</t>
  </si>
  <si>
    <t>Mauritius</t>
  </si>
  <si>
    <t>Mexico</t>
  </si>
  <si>
    <t>Mongolia</t>
  </si>
  <si>
    <t>Montenegro</t>
  </si>
  <si>
    <t>Morocco</t>
  </si>
  <si>
    <t>Mozambique</t>
  </si>
  <si>
    <t>Myanmar</t>
  </si>
  <si>
    <t>Namibia</t>
  </si>
  <si>
    <t>Nauru</t>
  </si>
  <si>
    <t>Nepal</t>
  </si>
  <si>
    <t>Nicaragua</t>
  </si>
  <si>
    <t>Niger</t>
  </si>
  <si>
    <t>Nigeria</t>
  </si>
  <si>
    <t>Oman</t>
  </si>
  <si>
    <t>Pakistan</t>
  </si>
  <si>
    <t>Palau</t>
  </si>
  <si>
    <t>Panama</t>
  </si>
  <si>
    <t>Papua New Guinea</t>
  </si>
  <si>
    <t>Paraguay</t>
  </si>
  <si>
    <t>Peru</t>
  </si>
  <si>
    <t>Philippines</t>
  </si>
  <si>
    <t>Poland</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</si>
  <si>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</si>
  <si>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</si>
  <si>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</si>
  <si>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</si>
  <si>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</si>
  <si>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</si>
  <si>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</si>
  <si>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</si>
  <si>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</si>
  <si>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</si>
  <si>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</si>
  <si>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</si>
  <si>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</si>
  <si>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</si>
  <si>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Slovenia</t>
  </si>
  <si>
    <t>Solomon Islands</t>
  </si>
  <si>
    <t>South Africa</t>
  </si>
  <si>
    <t>Sri Lanka</t>
  </si>
  <si>
    <t>Sudan</t>
  </si>
  <si>
    <t>Suriname</t>
  </si>
  <si>
    <t>Swaziland</t>
  </si>
  <si>
    <t>Syrian Arab Republic</t>
  </si>
  <si>
    <t>Tajikistan</t>
  </si>
  <si>
    <t>Thailand</t>
  </si>
  <si>
    <t>Timor-Leste</t>
  </si>
  <si>
    <t>Togo</t>
  </si>
  <si>
    <t>Tonga</t>
  </si>
  <si>
    <t>Trinidad and Tobago</t>
  </si>
  <si>
    <t>Tunisia</t>
  </si>
  <si>
    <t>Turkey</t>
  </si>
  <si>
    <t>Turkmenistan</t>
  </si>
  <si>
    <t>Tuvalu</t>
  </si>
  <si>
    <t>Uganda</t>
  </si>
  <si>
    <t>Ukraine</t>
  </si>
  <si>
    <t>Uruguay</t>
  </si>
  <si>
    <t>Uzbekistan</t>
  </si>
  <si>
    <t>Vanuatu</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</si>
  <si>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</si>
  <si>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</si>
  <si>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</si>
  <si>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</si>
  <si>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</si>
  <si>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</si>
  <si>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</si>
  <si>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</si>
  <si>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</si>
  <si>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</si>
  <si>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</si>
  <si>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</si>
  <si>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</si>
  <si>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</si>
  <si>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</si>
  <si>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</si>
  <si>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</si>
  <si>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</si>
  <si>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</si>
  <si>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</si>
  <si>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</si>
  <si>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</si>
  <si>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</si>
  <si>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</si>
  <si>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</si>
  <si>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</si>
  <si>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</si>
  <si>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</si>
  <si>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</si>
  <si>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</si>
  <si>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</si>
  <si>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</si>
  <si>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</si>
  <si>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</si>
  <si>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</si>
  <si>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</si>
  <si>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</si>
  <si>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</si>
  <si>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</si>
  <si>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</si>
  <si>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</si>
  <si>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</si>
  <si>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</si>
  <si>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</si>
  <si>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</si>
  <si>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</si>
  <si>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</si>
  <si>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</si>
  <si>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</si>
  <si>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</si>
  <si>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</si>
  <si>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</si>
  <si>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</si>
  <si>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</si>
  <si>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</si>
  <si>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</si>
  <si>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</si>
  <si>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</si>
  <si>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</si>
  <si>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</si>
  <si>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</si>
  <si>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</si>
  <si>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</si>
  <si>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</si>
  <si>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</si>
  <si>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</si>
  <si>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</si>
  <si>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</si>
  <si>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</si>
  <si>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</si>
  <si>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</si>
  <si>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</si>
  <si>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</si>
  <si>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</si>
  <si>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</si>
  <si>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</si>
  <si>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</si>
  <si>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</si>
  <si>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</si>
  <si>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</si>
  <si>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</si>
  <si>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</si>
  <si>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</si>
  <si>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</si>
  <si>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</si>
  <si>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</si>
  <si>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</si>
  <si>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</si>
  <si>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</si>
  <si>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</si>
  <si>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</si>
  <si>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</si>
  <si>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</si>
  <si>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</si>
  <si>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</si>
  <si>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</si>
  <si>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</si>
  <si>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</si>
  <si>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</si>
  <si>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</si>
  <si>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</si>
  <si>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</si>
  <si>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</si>
  <si>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</si>
  <si>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</si>
  <si>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</si>
  <si>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</si>
  <si>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</si>
  <si>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</si>
  <si>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</si>
  <si>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</si>
  <si>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</si>
  <si>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</si>
  <si>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</si>
  <si>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</si>
  <si>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</si>
  <si>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</si>
  <si>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</si>
  <si>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</si>
  <si>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</si>
  <si>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</si>
  <si>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</si>
  <si>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</si>
  <si>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</si>
  <si>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</si>
  <si>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</si>
  <si>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</si>
  <si>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</si>
  <si>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</si>
  <si>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</si>
  <si>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</si>
  <si>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</si>
  <si>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</si>
  <si>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</si>
  <si>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</si>
  <si>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</si>
  <si>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</si>
  <si>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</si>
  <si>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</si>
  <si>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</si>
  <si>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</si>
  <si>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</si>
  <si>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</si>
  <si>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</si>
  <si>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</si>
  <si>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</si>
  <si>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</si>
  <si>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</si>
  <si>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</si>
  <si>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</si>
  <si>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</si>
  <si>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</si>
  <si>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</si>
  <si>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</si>
  <si>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</si>
  <si>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</si>
  <si>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</si>
  <si>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</si>
  <si>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</si>
  <si>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</si>
  <si>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</si>
  <si>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</si>
  <si>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</si>
  <si>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</si>
  <si>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</si>
  <si>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</si>
  <si>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</si>
  <si>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</si>
  <si>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</si>
  <si>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</si>
  <si>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</si>
  <si>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</si>
  <si>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</si>
  <si>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</si>
  <si>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</si>
  <si>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</si>
  <si>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</si>
  <si>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</si>
  <si>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</si>
  <si>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</si>
  <si>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</si>
  <si>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</si>
  <si>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</si>
  <si>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</si>
  <si>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</si>
  <si>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</si>
  <si>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</si>
  <si>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</si>
  <si>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</si>
  <si>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</si>
  <si>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</si>
  <si>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</si>
  <si>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</si>
  <si>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</si>
  <si>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</si>
  <si>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</si>
  <si>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</si>
  <si>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</si>
  <si>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</si>
  <si>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</si>
  <si>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</si>
  <si>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</si>
  <si>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</si>
  <si>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</si>
  <si>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</si>
  <si>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</si>
  <si>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</si>
  <si>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</si>
  <si>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</si>
  <si>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</si>
  <si>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</si>
  <si>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</si>
  <si>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</si>
  <si>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</si>
  <si>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</si>
  <si>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</si>
  <si>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</si>
  <si>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</si>
  <si>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</si>
  <si>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</si>
  <si>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</si>
  <si>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</si>
  <si>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</si>
  <si>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</si>
  <si>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</si>
  <si>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</si>
  <si>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</si>
  <si>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</si>
  <si>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</si>
  <si>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</si>
  <si>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</si>
  <si>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</si>
  <si>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</si>
  <si>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</si>
  <si>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</si>
  <si>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</si>
  <si>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</si>
  <si>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</si>
  <si>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</si>
  <si>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</si>
  <si>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</si>
  <si>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</si>
  <si>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</si>
  <si>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</si>
  <si>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</si>
  <si>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</si>
  <si>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</si>
  <si>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</si>
  <si>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</si>
  <si>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</si>
  <si>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</si>
  <si>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</si>
  <si>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</si>
  <si>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</si>
  <si>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</si>
  <si>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</si>
  <si>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</si>
  <si>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</si>
  <si>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</si>
  <si>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</si>
  <si>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</si>
  <si>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</si>
  <si>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</si>
  <si>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</si>
  <si>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</si>
  <si>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</si>
  <si>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</si>
  <si>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</si>
  <si>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</si>
  <si>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</si>
  <si>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</si>
  <si>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</si>
  <si>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</si>
  <si>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</si>
  <si>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</si>
  <si>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</si>
  <si>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</si>
  <si>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</si>
  <si>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</si>
  <si>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</si>
  <si>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</si>
  <si>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</si>
  <si>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</si>
  <si>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</si>
  <si>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</si>
  <si>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</si>
  <si>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</si>
  <si>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</si>
  <si>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</si>
  <si>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</si>
  <si>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</si>
  <si>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</si>
  <si>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</si>
  <si>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</si>
  <si>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</si>
  <si>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</si>
  <si>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</si>
  <si>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</si>
  <si>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</si>
  <si>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</si>
  <si>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</si>
  <si>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</si>
  <si>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</si>
  <si>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</si>
  <si>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</si>
  <si>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</si>
  <si>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</si>
  <si>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</si>
  <si>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</si>
  <si>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</si>
  <si>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</si>
  <si>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</si>
  <si>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</si>
  <si>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</si>
  <si>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</si>
  <si>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</si>
  <si>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</si>
  <si>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</si>
  <si>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</si>
  <si>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</si>
  <si>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</si>
  <si>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</si>
  <si>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</si>
  <si>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</si>
  <si>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</si>
  <si>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</si>
  <si>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</si>
  <si>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</si>
  <si>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</si>
  <si>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</si>
  <si>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</si>
  <si>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</si>
  <si>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</si>
  <si>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</si>
  <si>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</si>
  <si>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</si>
  <si>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</si>
  <si>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</si>
  <si>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</si>
  <si>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</si>
  <si>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</si>
  <si>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</si>
  <si>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</si>
  <si>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</si>
  <si>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</si>
  <si>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</si>
  <si>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</si>
  <si>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</si>
  <si>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</si>
  <si>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</si>
  <si>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</si>
  <si>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</si>
  <si>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</si>
  <si>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</si>
  <si>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</si>
  <si>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</si>
  <si>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</si>
  <si>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</si>
  <si>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</si>
  <si>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</si>
  <si>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</si>
  <si>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</si>
  <si>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</si>
  <si>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</si>
  <si>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</si>
  <si>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</si>
  <si>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</si>
  <si>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</si>
  <si>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</si>
  <si>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</si>
  <si>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</si>
  <si>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</si>
  <si>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</si>
  <si>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</si>
  <si>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</si>
  <si>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</si>
  <si>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</si>
  <si>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</si>
  <si>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</si>
  <si>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</si>
  <si>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</si>
  <si>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</si>
  <si>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</si>
  <si>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</si>
  <si>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</si>
  <si>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</si>
  <si>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</si>
  <si>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</si>
  <si>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</si>
  <si>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</si>
  <si>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</si>
  <si>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</si>
  <si>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</si>
  <si>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</si>
  <si>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</si>
  <si>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</si>
  <si>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</si>
  <si>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</si>
  <si>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</si>
  <si>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</si>
  <si>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</si>
  <si>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</si>
  <si>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</si>
  <si>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</si>
  <si>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</si>
  <si>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</si>
  <si>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</si>
  <si>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</si>
  <si>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</si>
  <si>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</si>
  <si>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</si>
  <si>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</si>
  <si>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</si>
  <si>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</si>
  <si>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</si>
  <si>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</si>
  <si>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</si>
  <si>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</si>
  <si>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</si>
  <si>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</si>
  <si>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</si>
  <si>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</si>
  <si>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</si>
  <si>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</si>
  <si>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</si>
  <si>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</si>
  <si>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</si>
  <si>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</si>
  <si>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</si>
  <si>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</si>
  <si>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</si>
  <si>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</si>
  <si>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</si>
  <si>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</si>
  <si>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</si>
  <si>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</si>
  <si>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</si>
  <si>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</si>
  <si>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</si>
  <si>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</si>
  <si>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</si>
  <si>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</si>
  <si>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</si>
  <si>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</si>
  <si>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</si>
  <si>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</si>
  <si>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</si>
  <si>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</si>
  <si>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</si>
  <si>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</si>
  <si>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</si>
  <si>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</si>
  <si>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</si>
  <si>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</si>
  <si>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</si>
  <si>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</si>
  <si>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</si>
  <si>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</si>
  <si>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</si>
  <si>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</si>
  <si>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</si>
  <si>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</si>
  <si>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</si>
  <si>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</si>
  <si>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</si>
  <si>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</si>
  <si>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</si>
  <si>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</si>
  <si>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</si>
  <si>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</si>
  <si>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</si>
  <si>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</si>
  <si>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</si>
  <si>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</si>
  <si>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</si>
  <si>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</si>
  <si>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</si>
  <si>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</si>
  <si>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</si>
  <si>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</si>
  <si>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</si>
  <si>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</si>
  <si>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</si>
  <si>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</si>
  <si>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</si>
  <si>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</si>
  <si>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</si>
  <si>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</si>
  <si>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</si>
  <si>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</si>
  <si>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</si>
  <si>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</si>
  <si>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</si>
  <si>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1 April 2017 - 31 December 2017</t>
  </si>
  <si>
    <t>ADDRESSING CLIMATE CHANGE RISKS ON WATER RESOURCES AND FOOD SECURITY IN THE DRY ZONE OF MYANMAR</t>
  </si>
  <si>
    <t>PIMS 4703</t>
  </si>
  <si>
    <t>United Nations Development Programme</t>
  </si>
  <si>
    <t>Five townships (Shwebo, Monywa, Myingyan, Nyaung Oo and Chauk) in Myanmar's Dry Zone</t>
  </si>
  <si>
    <t>January 29,2018</t>
  </si>
  <si>
    <t>http://www.undp-alm.org/projects/af-myanmar</t>
  </si>
  <si>
    <t>Mr. Myint Wai</t>
  </si>
  <si>
    <t>myint.wai@undp.org</t>
  </si>
  <si>
    <t>biplove.choudhary@undp.org; yusuke.taishi@undp.org; karma.rapten@undp.org</t>
  </si>
  <si>
    <t>Mr.Biplove Choudhary ; Mr. Yusuke Taishi; Mr. Karma Lodey Rapten</t>
  </si>
  <si>
    <t>N/A</t>
  </si>
  <si>
    <t>Financial information:  cumulative from project start to 31 December 2017</t>
  </si>
  <si>
    <t>Estimated cumulative total disbursement as of [31 Dec 2017]</t>
  </si>
  <si>
    <t>Output1.1: Water Capture and Storage Capacity in 280 Villages enhanced to ensure imporved access to fresh water supply during dry periods</t>
  </si>
  <si>
    <t>Output1.2: 6141 hectares of micro-watersheds are protected and rehabilitated through Farmer-Managed Natural Regeneration (FMNR) to increase natural water retention and reduce erosion</t>
  </si>
  <si>
    <t>Output1.3: Community-based agro-foresty plots are established on 3,983 hectares of private and communal lands to conserve soil and water</t>
  </si>
  <si>
    <t>Output2.1: Drought-resilient farming methods introuduced to farmers to enhance the resilience of subsistence agriculture in the Dry Zone</t>
  </si>
  <si>
    <t>Output2.2: Resilient post-harvest processing and storage systems intoruduced to reduce climate-induced post-harvest losses(droughts, rain and floods)</t>
  </si>
  <si>
    <t>Output2.3: Diversified livestock production systems are introudced in 6,300 households to buffer the effects of drought on rural livelihoods</t>
  </si>
  <si>
    <t>Output3.1: Climate hazard maps and risk scenarios are developed in each Township to support community-based climate risk management and preparedness planning</t>
  </si>
  <si>
    <t>Output3.2: Local level climate and disaster risk management framework strengthened for timely and effective communication of climate risk and early warning information</t>
  </si>
  <si>
    <t>Project Execution Cost</t>
  </si>
  <si>
    <t>Output2.2:Resilient post-harvest processing and storage systems intoruduced to reduce climate-induced post-harvest losses(droughts, rain and floods)</t>
  </si>
  <si>
    <t>Service Contract (Project Staff)</t>
  </si>
  <si>
    <t>Yan Naing Tun</t>
  </si>
  <si>
    <t>Myint Zaw</t>
  </si>
  <si>
    <t>Khin Maung Htay</t>
  </si>
  <si>
    <t>Khin Maung Lwin</t>
  </si>
  <si>
    <t>Dispatch PO: Procurement of Goods</t>
  </si>
  <si>
    <t>Toyota Gibraltar Stockholdings (TGS) Ltd (12-Aug-2015)</t>
  </si>
  <si>
    <t>Service for Individual Contractor</t>
  </si>
  <si>
    <t>Hans Van Noord</t>
  </si>
  <si>
    <t xml:space="preserve">Jose Miguel Ruiz Verona </t>
  </si>
  <si>
    <t>Mr.Hari Krishna Nibanupudi</t>
  </si>
  <si>
    <t>Dispatch PO: Procurment of Services</t>
  </si>
  <si>
    <t>Chalk&amp; Slate</t>
  </si>
  <si>
    <t>Contract for Professional Services-National</t>
  </si>
  <si>
    <t>Myanmar Survey Research Company Limited</t>
  </si>
  <si>
    <t>Responsible Party Agreement</t>
  </si>
  <si>
    <t>Aung Zay Yar Social Compassioners Association, Shwebo ("CSO")</t>
  </si>
  <si>
    <t>Community Development Association ("CSO")</t>
  </si>
  <si>
    <t>Farm Business Development Technical Group ("CSO")</t>
  </si>
  <si>
    <t>Contract for Professional Services-International</t>
  </si>
  <si>
    <t>Hydroconseil</t>
  </si>
  <si>
    <t>Van Lal Ruat Pwee Yee</t>
  </si>
  <si>
    <t>Regional Integrated Multi-Hazard Early Warning System (RIMES) for Afro-Asian Region</t>
  </si>
  <si>
    <t>Aung Than Wai</t>
  </si>
  <si>
    <t>Letter of Agreement</t>
  </si>
  <si>
    <t>Dry Zone Greening Department</t>
  </si>
  <si>
    <t>Contract for Professional Services -National</t>
  </si>
  <si>
    <t xml:space="preserve">Community Development Action </t>
  </si>
  <si>
    <t>Network Activites Group</t>
  </si>
  <si>
    <t>CESVI</t>
  </si>
  <si>
    <t>Non-climate drivers undermine adaptation efforts under this project.</t>
  </si>
  <si>
    <t xml:space="preserve">[Medium] The risk still remains valid. </t>
  </si>
  <si>
    <t xml:space="preserve">The original risk mitigation approach remains relevant. That is, the project will promote an integrated view of vulnerability in which the mitigation of climate-related drivers of vulnerability can be coupled with economic benefits. This integrated, ecosystem-based view of resilience, which is based on community-based participatory planning, will be able to hold non-climatic drivers such as over-grazing, deforestation and unsustainable agricultural practices in check. From this perspective, adaptation actions that are implemented or planned to be implemented in the project are designed to address local community needs for economic and social empowerment. </t>
  </si>
  <si>
    <t>Extreme weather events during the project lifetime undermine confidence of local communities in adaptation measures promoted by the project.</t>
  </si>
  <si>
    <t>Adaptation measures increase inequity in communities.</t>
  </si>
  <si>
    <t>Technical capacity of township and village stakeholders restricts broad community engagement.</t>
  </si>
  <si>
    <t>Political and social instability and lack of government engagement</t>
  </si>
  <si>
    <t>Lack of clarity in land acquisition for project interventions, in particular for forestry and watershed management activities</t>
  </si>
  <si>
    <t>[High] This risk has emerged as the project started assessing and identifying areas for reforestation and rehabilitation activities. Any delay in securing approval will result in implementation delays</t>
  </si>
  <si>
    <t>During the inception phase of the project, the project team conducted stakeholder consultations in each of the project townships on project objectives, outcomes, priorities and local needs to enhance better understanding of the project. Township authorities and local communities have expressed willingness to work together to achieve the objectives of the project. The implementation of project activities are done through a consultative process engaging township level relevant sector and all community members that have a stake in the project.</t>
  </si>
  <si>
    <r>
      <rPr>
        <b/>
        <sz val="11"/>
        <rFont val="Times New Roman"/>
        <family val="1"/>
      </rPr>
      <t>Output 1.1:</t>
    </r>
    <r>
      <rPr>
        <sz val="11"/>
        <rFont val="Times New Roman"/>
        <family val="1"/>
      </rPr>
      <t xml:space="preserve"> Identify specific locations in target villages for the following adaptation interventions: canals for water diversion; small-scale pumping systems; communal water tanks; tube wells; pound reservois; and soil storage dams</t>
    </r>
  </si>
  <si>
    <t>HS</t>
  </si>
  <si>
    <r>
      <rPr>
        <b/>
        <sz val="11"/>
        <rFont val="Times New Roman"/>
        <family val="1"/>
      </rPr>
      <t>Output 1.1:</t>
    </r>
    <r>
      <rPr>
        <sz val="11"/>
        <rFont val="Times New Roman"/>
        <family val="1"/>
      </rPr>
      <t xml:space="preserve"> Village level management scheme formulated which includes the roles and responsibilities of VWUG and distribution agreement across (vulnerable) households</t>
    </r>
  </si>
  <si>
    <t>MS</t>
  </si>
  <si>
    <r>
      <rPr>
        <b/>
        <sz val="11"/>
        <rFont val="Times New Roman"/>
        <family val="1"/>
      </rPr>
      <t>Output 1.1</t>
    </r>
    <r>
      <rPr>
        <sz val="11"/>
        <rFont val="Times New Roman"/>
        <family val="1"/>
      </rPr>
      <t xml:space="preserve">: At least 50% of women's participation is encouraged to the workshops on water storage and capture interventions and participation monitored </t>
    </r>
  </si>
  <si>
    <r>
      <rPr>
        <b/>
        <sz val="11"/>
        <rFont val="Times New Roman"/>
        <family val="1"/>
      </rPr>
      <t>Output 1.1:</t>
    </r>
    <r>
      <rPr>
        <sz val="11"/>
        <rFont val="Times New Roman"/>
        <family val="1"/>
      </rPr>
      <t xml:space="preserve"> Contribution of labour from women and/or landless improverished households is facilitated</t>
    </r>
  </si>
  <si>
    <t>Contribution of labour from women and/or landless impoverished households facilitated and encouraged</t>
  </si>
  <si>
    <r>
      <rPr>
        <b/>
        <sz val="11"/>
        <rFont val="Times New Roman"/>
        <family val="1"/>
      </rPr>
      <t>Output 1.1:</t>
    </r>
    <r>
      <rPr>
        <sz val="11"/>
        <rFont val="Times New Roman"/>
        <family val="1"/>
      </rPr>
      <t xml:space="preserve"> Production of a report on the success and challenges of micro-scale water infrastructure</t>
    </r>
  </si>
  <si>
    <t>No progress expected during the reporting period</t>
  </si>
  <si>
    <t>No progress. This activity will be carried out towards the end of project implementation</t>
  </si>
  <si>
    <r>
      <rPr>
        <b/>
        <sz val="11"/>
        <rFont val="Times New Roman"/>
        <family val="1"/>
      </rPr>
      <t>Output 1.2:</t>
    </r>
    <r>
      <rPr>
        <sz val="11"/>
        <rFont val="Times New Roman"/>
        <family val="1"/>
      </rPr>
      <t xml:space="preserve"> Finalize village-wise intervention type and size based on the level of denudation, ongoing surface runoff and topography</t>
    </r>
  </si>
  <si>
    <r>
      <rPr>
        <b/>
        <sz val="11"/>
        <rFont val="Times New Roman"/>
        <family val="1"/>
      </rPr>
      <t xml:space="preserve">Output 1.2: </t>
    </r>
    <r>
      <rPr>
        <sz val="11"/>
        <rFont val="Times New Roman"/>
        <family val="1"/>
      </rPr>
      <t xml:space="preserve">At least 50% of women's participation is encouraged to the workshops on watershed rehabilitation programmes and participation monitored </t>
    </r>
  </si>
  <si>
    <t>At least 35% participation of women achieved in workshops on watershed rehabilitation programmes and results documented</t>
  </si>
  <si>
    <r>
      <rPr>
        <b/>
        <sz val="11"/>
        <rFont val="Times New Roman"/>
        <family val="1"/>
      </rPr>
      <t xml:space="preserve">Output 1.2: </t>
    </r>
    <r>
      <rPr>
        <sz val="11"/>
        <rFont val="Times New Roman"/>
        <family val="1"/>
      </rPr>
      <t>Roles and responsibilities of women are clearly identified in the community management plan</t>
    </r>
  </si>
  <si>
    <r>
      <rPr>
        <b/>
        <sz val="11"/>
        <rFont val="Times New Roman"/>
        <family val="1"/>
      </rPr>
      <t xml:space="preserve">Output 1.2: </t>
    </r>
    <r>
      <rPr>
        <sz val="11"/>
        <rFont val="Times New Roman"/>
        <family val="1"/>
      </rPr>
      <t>Production of a report on the success and challenges of community forest management plan</t>
    </r>
  </si>
  <si>
    <r>
      <rPr>
        <b/>
        <sz val="11"/>
        <rFont val="Times New Roman"/>
        <family val="1"/>
      </rPr>
      <t xml:space="preserve">Output 1.2: </t>
    </r>
    <r>
      <rPr>
        <sz val="11"/>
        <rFont val="Times New Roman"/>
        <family val="1"/>
      </rPr>
      <t>Initial 30-year lease permission sought and granted for successfully managed community forests</t>
    </r>
  </si>
  <si>
    <r>
      <rPr>
        <b/>
        <sz val="11"/>
        <rFont val="Times New Roman"/>
        <family val="1"/>
      </rPr>
      <t xml:space="preserve">Output 1.3: </t>
    </r>
    <r>
      <rPr>
        <sz val="11"/>
        <rFont val="Times New Roman"/>
        <family val="1"/>
      </rPr>
      <t>Initial call for participation will target primarily women; at minimum 50% of the members should be women</t>
    </r>
  </si>
  <si>
    <t>During the initial discussions at village and township levels on land identification and verification for watershed rehabilitation programmes, a large number of women have participated, accounting for about 36% of total participants</t>
  </si>
  <si>
    <r>
      <rPr>
        <b/>
        <sz val="11"/>
        <rFont val="Times New Roman"/>
        <family val="1"/>
      </rPr>
      <t xml:space="preserve">Output 1.3: </t>
    </r>
    <r>
      <rPr>
        <sz val="11"/>
        <rFont val="Times New Roman"/>
        <family val="1"/>
      </rPr>
      <t>Information collected on ongoing agro-forestry practices will be gender disaggregated</t>
    </r>
  </si>
  <si>
    <r>
      <rPr>
        <b/>
        <sz val="11"/>
        <rFont val="Times New Roman"/>
        <family val="1"/>
      </rPr>
      <t xml:space="preserve">Output 1.3: </t>
    </r>
    <r>
      <rPr>
        <sz val="11"/>
        <rFont val="Times New Roman"/>
        <family val="1"/>
      </rPr>
      <t xml:space="preserve">Participants of the monitoring visits encourage women's participation </t>
    </r>
  </si>
  <si>
    <t>Monitoring visits to project sites include women participants so as to ensure gender considerations in project activities</t>
  </si>
  <si>
    <r>
      <rPr>
        <b/>
        <sz val="11"/>
        <rFont val="Times New Roman"/>
        <family val="1"/>
      </rPr>
      <t>Output 1.3:</t>
    </r>
    <r>
      <rPr>
        <sz val="11"/>
        <rFont val="Times New Roman"/>
        <family val="1"/>
      </rPr>
      <t xml:space="preserve"> Production of a report on the success and challenges of community forestry management plan </t>
    </r>
  </si>
  <si>
    <r>
      <rPr>
        <b/>
        <sz val="11"/>
        <rFont val="Times New Roman"/>
        <family val="1"/>
      </rPr>
      <t xml:space="preserve">Output 2.1: </t>
    </r>
    <r>
      <rPr>
        <sz val="11"/>
        <rFont val="Times New Roman"/>
        <family val="1"/>
      </rPr>
      <t>Organize a technical workshop to consolidate existing domestic and international knowledge on drought resistant crop varieties and seed banks inviting technical agencies such as Myanmar Agriculture Services, University of Agriculture, Department of Agriculture Research</t>
    </r>
  </si>
  <si>
    <r>
      <rPr>
        <b/>
        <sz val="11"/>
        <rFont val="Times New Roman"/>
        <family val="1"/>
      </rPr>
      <t xml:space="preserve">Output 2.2: </t>
    </r>
    <r>
      <rPr>
        <sz val="11"/>
        <rFont val="Times New Roman"/>
        <family val="1"/>
      </rPr>
      <t>Quantative assessment of current post-harvest processes undertaken and reported</t>
    </r>
  </si>
  <si>
    <r>
      <rPr>
        <b/>
        <sz val="11"/>
        <rFont val="Times New Roman"/>
        <family val="1"/>
      </rPr>
      <t xml:space="preserve">Output 2.2: </t>
    </r>
    <r>
      <rPr>
        <sz val="11"/>
        <rFont val="Times New Roman"/>
        <family val="1"/>
      </rPr>
      <t xml:space="preserve">Production of an assessment report on current post-harvest processes </t>
    </r>
  </si>
  <si>
    <r>
      <rPr>
        <b/>
        <sz val="11"/>
        <rFont val="Times New Roman"/>
        <family val="1"/>
      </rPr>
      <t xml:space="preserve">Output 2.2: </t>
    </r>
    <r>
      <rPr>
        <sz val="11"/>
        <rFont val="Times New Roman"/>
        <family val="1"/>
      </rPr>
      <t>Formulate a cost-sharing and maintenance plan in each village for the use of the thresher</t>
    </r>
  </si>
  <si>
    <t xml:space="preserve">Standard Operating Procedures for thresher User Group formulated. Operations and Maintenance manual developed. </t>
  </si>
  <si>
    <t>Standard Operatingf Procedures for thresher user groups formulated and handed over to thresher user groups. Trainings on operation and maintenance of threshers imparted to all 127 thresher user groups</t>
  </si>
  <si>
    <r>
      <rPr>
        <b/>
        <sz val="11"/>
        <rFont val="Times New Roman"/>
        <family val="1"/>
      </rPr>
      <t xml:space="preserve">Output 2.2: </t>
    </r>
    <r>
      <rPr>
        <sz val="11"/>
        <rFont val="Times New Roman"/>
        <family val="1"/>
      </rPr>
      <t>Women's participation in post-harvest trainings encouraged and gender-disaggregated participation record will be produced</t>
    </r>
  </si>
  <si>
    <r>
      <rPr>
        <b/>
        <sz val="11"/>
        <rFont val="Times New Roman"/>
        <family val="1"/>
      </rPr>
      <t xml:space="preserve">Output 2.2: </t>
    </r>
    <r>
      <rPr>
        <sz val="11"/>
        <rFont val="Times New Roman"/>
        <family val="1"/>
      </rPr>
      <t>Production of assessment reports on the effectiveness of harvest storage facilities and post-harvest handling techniques</t>
    </r>
  </si>
  <si>
    <r>
      <rPr>
        <b/>
        <sz val="11"/>
        <rFont val="Times New Roman"/>
        <family val="1"/>
      </rPr>
      <t xml:space="preserve">Output 2.3: </t>
    </r>
    <r>
      <rPr>
        <sz val="11"/>
        <rFont val="Times New Roman"/>
        <family val="1"/>
      </rPr>
      <t xml:space="preserve">Atleast 50% of the participants of the training on livestock production systems should be women. Gender disaggregated participants list will be produced </t>
    </r>
  </si>
  <si>
    <t>At least 35% of the participants of the training on livestock production systems are women</t>
  </si>
  <si>
    <r>
      <rPr>
        <b/>
        <sz val="11"/>
        <rFont val="Times New Roman"/>
        <family val="1"/>
      </rPr>
      <t xml:space="preserve">Output 2.3: </t>
    </r>
    <r>
      <rPr>
        <sz val="11"/>
        <rFont val="Times New Roman"/>
        <family val="1"/>
      </rPr>
      <t>Production of an assessment report on the effectiveness of diversified livestock production systems</t>
    </r>
  </si>
  <si>
    <r>
      <rPr>
        <b/>
        <sz val="11"/>
        <rFont val="Times New Roman"/>
        <family val="1"/>
      </rPr>
      <t xml:space="preserve">Output 3.1: </t>
    </r>
    <r>
      <rPr>
        <sz val="11"/>
        <rFont val="Times New Roman"/>
        <family val="1"/>
      </rPr>
      <t xml:space="preserve">Vulnerability assessment in townships will look at gender-differentiated vulnerability to climate risks </t>
    </r>
  </si>
  <si>
    <r>
      <rPr>
        <b/>
        <sz val="11"/>
        <rFont val="Times New Roman"/>
        <family val="1"/>
      </rPr>
      <t xml:space="preserve">Output 3.2: </t>
    </r>
    <r>
      <rPr>
        <sz val="11"/>
        <rFont val="Times New Roman"/>
        <family val="1"/>
      </rPr>
      <t xml:space="preserve">Seasonal agriculture bulletins produced </t>
    </r>
  </si>
  <si>
    <t>Seasonal agro-met bulletin produced on a regular basis</t>
  </si>
  <si>
    <t>Myint Wai</t>
  </si>
  <si>
    <t>biplove.choudhary@undp.org</t>
  </si>
  <si>
    <t>Biplove Choudhary</t>
  </si>
  <si>
    <t>% of households in target site implementing climate change adaptation livelihood measures introduced by the project</t>
  </si>
  <si>
    <t>Current agricultural and livestock rearing practices among subsistence farmers are based on historical climatic conditions and trends and are unsuited to increased drought conditions that are becoming increasingly frequent in the Dry Zone in Myanmar</t>
  </si>
  <si>
    <t>% of Dry Zone hoseholds using climate risk information to adjust their livelihood behavior</t>
  </si>
  <si>
    <t>Currently climate risk information on sudden onset of disasters is delivered only to those houses with TV/radio and yet the level of interpretation and response is low. The outreach and understanding of information on slow onset of disasters are even lower.</t>
  </si>
  <si>
    <t>% of Dry Zone households with access to early warning information on sudden onset of disasters</t>
  </si>
  <si>
    <t>Outcome Indicator 1: % of Dry Zone farmers reporting increased freshwater availability during dry periods</t>
  </si>
  <si>
    <t>74% of households in project targeted townships area currently face shortages of fresh water supply for domestic and agricultural use</t>
  </si>
  <si>
    <t xml:space="preserve">1.1. Additional community-based freshwater supply and storage infrastructure put in place in drought-prone villages </t>
  </si>
  <si>
    <t>0 additional freshwater supply and/or storage infrastructure in drought-prone villages to account for climate change-induced increases in drought</t>
  </si>
  <si>
    <t>1.2. Hectares of watershed area protected through community-based afforestation, reforestation and regeneration practices</t>
  </si>
  <si>
    <r>
      <t>1,500</t>
    </r>
    <r>
      <rPr>
        <sz val="11"/>
        <color rgb="FFFF0000"/>
        <rFont val="Times New Roman"/>
        <family val="1"/>
      </rPr>
      <t xml:space="preserve"> </t>
    </r>
    <r>
      <rPr>
        <sz val="11"/>
        <color theme="1"/>
        <rFont val="Times New Roman"/>
        <family val="1"/>
      </rPr>
      <t>ha of natural forest conservation and community based reforestation practices in the critical watershed area in the project area</t>
    </r>
  </si>
  <si>
    <t>1.3. Hectares of land covered by systematic new agroforestry plantations</t>
  </si>
  <si>
    <t>160 ha of traditional agro-forestry home garden and 430 ha of farm boundary plantations currently exist in 280 villages in five targeted townships</t>
  </si>
  <si>
    <t xml:space="preserve">Outcome Indicator 2: Number of climate-resilient agricultural and livestock practices demonstrated and adopted to support adaptation of marginal farmers and landless households  </t>
  </si>
  <si>
    <t>Agricultural and livestock practices and extension services in the Dry Zone pay only limited attention to climate change risks.</t>
  </si>
  <si>
    <t>2.1.1. Number of Dry Zone farmers exposed to and involved in climate resilient farming techniques</t>
  </si>
  <si>
    <t>2.1.2. Accessibility to drought-resilient seed varieties</t>
  </si>
  <si>
    <t>2.1.3. Number of project and non-project community members participating in exchange visits and demonstration plots</t>
  </si>
  <si>
    <t>Currently there is no initiatives in the Dry Zone promoting cross exchange between Townships of practical knowledge on climate resilient farming techniques</t>
  </si>
  <si>
    <t xml:space="preserve">2.2. % of households who report reduced harvest losses due to improved post-harvest processing and storage  </t>
  </si>
  <si>
    <t xml:space="preserve">2.3. Number of landless and marginal households with increased diversity of livestock assets
</t>
  </si>
  <si>
    <t>Majority of impoverished farmers (either landless or those with less than 2.5 hectares of land) in the Dry Zone have zero or small number of livestock: 65% have no livestock and 35% own some livestock</t>
  </si>
  <si>
    <t>Outcome Indicator 3-1: % of Dry Zone households using climate risk information to adjust their livelihood behavior</t>
  </si>
  <si>
    <t>Outcome Indicator 3-2: % of Dry Zone households with access to early warning information on sudden onset of disasters</t>
  </si>
  <si>
    <t>3.1. Number of climate risk maps, vulnerability assessments and scenarios in active use by township authorities, NGOs and CBOs to improve planning decisions and prioritize investment actions</t>
  </si>
  <si>
    <t>No climate risk maps, vulnerability assessments and scenarios in active use by township authorities, NGOs and CBOs to improve planning decisions and prioritize investment actions</t>
  </si>
  <si>
    <t>3.2.1. Number of local institutions that issue regular warning and forecasting communications to community-based organisations and vulnerable households</t>
  </si>
  <si>
    <t>Currently, no such information is available except weekly/mothly forecats boradcasted over TV/radio</t>
  </si>
  <si>
    <t>3.2.2. The number of climate related information materials produced to assist Dry Zone farmers to adjust their livelihood behavior</t>
  </si>
  <si>
    <t>Not available</t>
  </si>
  <si>
    <t>By the end of the project, at least 61% of impoverished farming households or the landless, equivalent to approximately 24,498 households (11,550 agriculture, 6,648 agroforestry/homestead gardening and 6,300 livestock) benefit from and implement climate-resilient agriculture or livestock practices</t>
  </si>
  <si>
    <r>
      <t>At least 50%</t>
    </r>
    <r>
      <rPr>
        <sz val="11"/>
        <color rgb="FFFF0000"/>
        <rFont val="Times New Roman"/>
        <family val="1"/>
      </rPr>
      <t xml:space="preserve"> </t>
    </r>
    <r>
      <rPr>
        <sz val="11"/>
        <color indexed="8"/>
        <rFont val="Times New Roman"/>
        <family val="1"/>
      </rPr>
      <t xml:space="preserve">of all households in target location (based on random sampling), equivalent to 25,000 </t>
    </r>
    <r>
      <rPr>
        <sz val="11"/>
        <color indexed="8"/>
        <rFont val="Times New Roman"/>
        <family val="1"/>
      </rPr>
      <t>households, report that they have changed their livelihood behaviour based on climate risk information produced by the project</t>
    </r>
  </si>
  <si>
    <r>
      <t>At least 75%</t>
    </r>
    <r>
      <rPr>
        <sz val="11"/>
        <color indexed="8"/>
        <rFont val="Times New Roman"/>
        <family val="1"/>
      </rPr>
      <t xml:space="preserve"> of all households in target location, equivalent to 38,000</t>
    </r>
    <r>
      <rPr>
        <sz val="11"/>
        <color indexed="8"/>
        <rFont val="Times New Roman"/>
        <family val="1"/>
      </rPr>
      <t>, receive early warning in a timely manner.</t>
    </r>
  </si>
  <si>
    <r>
      <t>At least 60%</t>
    </r>
    <r>
      <rPr>
        <sz val="11"/>
        <color rgb="FFFF0000"/>
        <rFont val="Times New Roman"/>
        <family val="1"/>
      </rPr>
      <t xml:space="preserve"> </t>
    </r>
    <r>
      <rPr>
        <sz val="11"/>
        <color indexed="8"/>
        <rFont val="Times New Roman"/>
        <family val="1"/>
      </rPr>
      <t>of households facing water shortages in 280 villages in the five project targeted townships report increased freshwater availability during dry periods</t>
    </r>
  </si>
  <si>
    <r>
      <t>45</t>
    </r>
    <r>
      <rPr>
        <sz val="11"/>
        <color rgb="FFFF0000"/>
        <rFont val="Times New Roman"/>
        <family val="1"/>
      </rPr>
      <t xml:space="preserve"> </t>
    </r>
    <r>
      <rPr>
        <sz val="11"/>
        <color indexed="8"/>
        <rFont val="Times New Roman"/>
        <family val="1"/>
      </rPr>
      <t>canals for water diversion constructed,
70 small-scale water pumping systems installed,
56 communal water tanks (500 galoons) incl. pipes installed,
40</t>
    </r>
    <r>
      <rPr>
        <sz val="11"/>
        <color indexed="8"/>
        <rFont val="Times New Roman"/>
        <family val="1"/>
      </rPr>
      <t xml:space="preserve"> shallow tube wells constructed,
150 communal ponds rehabilitated or constructed,
10 </t>
    </r>
    <r>
      <rPr>
        <sz val="11"/>
        <color indexed="8"/>
        <rFont val="Times New Roman"/>
        <family val="1"/>
      </rPr>
      <t xml:space="preserve">deep tube wells (new and repaired/renovated),
</t>
    </r>
    <r>
      <rPr>
        <sz val="11"/>
        <color indexed="8"/>
        <rFont val="Times New Roman"/>
        <family val="1"/>
      </rPr>
      <t>1,156</t>
    </r>
    <r>
      <rPr>
        <sz val="11"/>
        <color indexed="8"/>
        <rFont val="Times New Roman"/>
        <family val="1"/>
      </rPr>
      <t xml:space="preserve"> ha of land covered with soil and water conservation techniques,
Trainings on water infrastructure, soil &amp; water conservation, operation and management,
Water Usage Groups formed with by laws</t>
    </r>
  </si>
  <si>
    <r>
      <t xml:space="preserve">1,000 </t>
    </r>
    <r>
      <rPr>
        <sz val="11"/>
        <color indexed="8"/>
        <rFont val="Times New Roman"/>
        <family val="1"/>
      </rPr>
      <t xml:space="preserve">ha of homestead gardening/agro-forestry plots established in 76 </t>
    </r>
    <r>
      <rPr>
        <sz val="11"/>
        <color indexed="8"/>
        <rFont val="Times New Roman"/>
        <family val="1"/>
      </rPr>
      <t>villages,
1,500</t>
    </r>
    <r>
      <rPr>
        <sz val="11"/>
        <color rgb="FFFF0000"/>
        <rFont val="Times New Roman"/>
        <family val="1"/>
      </rPr>
      <t xml:space="preserve"> </t>
    </r>
    <r>
      <rPr>
        <sz val="11"/>
        <color indexed="8"/>
        <rFont val="Times New Roman"/>
        <family val="1"/>
      </rPr>
      <t>ha of farm boundary plantations in 95</t>
    </r>
    <r>
      <rPr>
        <sz val="11"/>
        <color rgb="FFFF0000"/>
        <rFont val="Times New Roman"/>
        <family val="1"/>
      </rPr>
      <t xml:space="preserve"> </t>
    </r>
    <r>
      <rPr>
        <sz val="11"/>
        <color indexed="8"/>
        <rFont val="Times New Roman"/>
        <family val="1"/>
      </rPr>
      <t>villages</t>
    </r>
  </si>
  <si>
    <t>By the end of the project, at least 6 discrete agricultural adaptation and diversified livestock rearing practices are demonstrated including resilient varieties, on-farm water management techniques, soil management practices, planting techniques, post-harvest processing, and diversified livestock breeds.</t>
  </si>
  <si>
    <t>Data not available right now. This will be available after the impact survey in 2018/19</t>
  </si>
  <si>
    <t>At least 50% of all households in target location (based on random sampling), equivalent to 25,000 households, report that they have changed their livelihood behaviour based on climate risk information produced by the project</t>
  </si>
  <si>
    <t>At least 75% of all households in target location, equivalent to 38,000, receive early warning in a timely manner.</t>
  </si>
  <si>
    <t xml:space="preserve">Climate hazard maps, vulnerability assessments and risk scenarios are available in each township
</t>
  </si>
  <si>
    <t>At least six agro-meteorological bulletins; two early warning and disaster response bulletins/posters; four guidance notes on resilient agricultural/livestock practices produced</t>
  </si>
  <si>
    <t>Objective</t>
  </si>
  <si>
    <t>Outcome 1</t>
  </si>
  <si>
    <t>Outcome 2</t>
  </si>
  <si>
    <t>Outcome 3</t>
  </si>
  <si>
    <t>In project target villages, farmers have only limited exposure to climate-resilient farming techniques</t>
  </si>
  <si>
    <t xml:space="preserve">Only limited seed sourcess are available in the target townships </t>
  </si>
  <si>
    <t>Only few households apply improved post-harvest processing techniques</t>
  </si>
  <si>
    <t>2: Physical asset (produced/improved/strenghtened)</t>
  </si>
  <si>
    <t>forests</t>
  </si>
  <si>
    <t>Toyota Gilbraltar Stockholdings (TGS)Ltd, Comparison for Project Vehicle Procurement (Dispatched PO: 27-Aug-2015)</t>
  </si>
  <si>
    <t>Toyota Gibraltar Stockholdings offered a more competetive rate with a longer warranty period</t>
  </si>
  <si>
    <t>UNOPS(UNWEBBUY) (20-Aug-2015)</t>
  </si>
  <si>
    <t>Sedona Hotel Mandalay RFQ on 25 Jan 2015</t>
  </si>
  <si>
    <t>Sedona Hotel Mandalay</t>
  </si>
  <si>
    <t>Sedona Hotel was the only vendor who submitted the bid. The other hotels of similar standard were all booked for other events on the day and Sedona Hotel was the only one available</t>
  </si>
  <si>
    <t>Dispatch PO contract &amp; Competetive bidding process - Request for Proposal</t>
  </si>
  <si>
    <t>Chalk and Slate</t>
  </si>
  <si>
    <t xml:space="preserve">Chalk and Slate offered a more competetive bid after a combined scoring methond (techncal and financial) was employed. </t>
  </si>
  <si>
    <t>Xtage</t>
  </si>
  <si>
    <t>Contract for Professional Services-National &amp; Competetive bidding process - Request for Proposal</t>
  </si>
  <si>
    <t>Mekong Economics</t>
  </si>
  <si>
    <t>Myanmar Survey Research Company Limited (MSR) offered the most competetive bid (both technically and financially)</t>
  </si>
  <si>
    <t>Asian Consulting Engineer Pvt Ltd (ACE)</t>
  </si>
  <si>
    <t>Myanmar Survey Research Company Limited (MSR)</t>
  </si>
  <si>
    <t>Responsible Party Agreement &amp; 
NGO/CSO engagement process</t>
  </si>
  <si>
    <t>Aung Zay Yar Social Compassioners' Association</t>
  </si>
  <si>
    <t>The offer to bid was made through the NGO/CSO engagement modality. The NGOs/CSOs listed in the NGO/CSO roster was re-assessed against the TOR and scope of work, following which a collaborative advantage analysis was conducted  by an inter-disciplinary panel. The panel recommended Aung Zay Yar for the assignment based on their comparative advantage and technical capacity.</t>
  </si>
  <si>
    <t>Community DevelopmentAssociation (CDAssociation)</t>
  </si>
  <si>
    <t>This assignment was awarded through the NGO/CSO engagement modality. The NGOs/CSOs listed in the NGO/CSO roster was re-assessed against the TOR and scope of work, following which a collaborative advantage analysis was conducted  by an inter-disciplinary panel. Bids were invited from shortlisted NGOs/CSOs and the most competetive offer was made by Community Development Association (CDAssociation).</t>
  </si>
  <si>
    <t>Swanyee Development Foundration</t>
  </si>
  <si>
    <t>Responsible Party Agreement &amp;
NGO/CSO engagement process</t>
  </si>
  <si>
    <t>Farm Business Development Technical Group (FBD)</t>
  </si>
  <si>
    <t>This assignment was awarded through the NGO/CSO engagement modality. The NGOs/CSOs listed in the NGO/CSO roster was re-assessed against the TOR and scope of work, following which a collaborative advantage analysis was conducted  by an inter-disciplinary panel. Bids were invited from two shortlisted NGOs/CSOs - out of which only one (Farm Business Development Technical Group) responded. The bid submitted by Farm Business Development Group was found to be competetive and within the estimated budget.</t>
  </si>
  <si>
    <t>Contract for Professional Services -International &amp; Competetive bidding process - Request for Proposal</t>
  </si>
  <si>
    <t>Hydroconseil offered the most competetive bid, which was determined through an evaluation process which consisted of a combined scoring method taking into consideration their  technical and financial proposals.</t>
  </si>
  <si>
    <t>Cowater International Inc. (CWI)</t>
  </si>
  <si>
    <t>International Centre for Environmental Management (ICEM)</t>
  </si>
  <si>
    <t>Myanmar Marketing Research and Development Co. Ltd. (MMRD)</t>
  </si>
  <si>
    <t>Contract for Professional Services-International &amp; Competetive bidding process - Request for Proposal</t>
  </si>
  <si>
    <t>International Centre for Environmental Management</t>
  </si>
  <si>
    <t>RIMES offered the most competetive bid, which was determined through an evaluation process which consisted of a combined scoring method taking into consideration both technical and financial proposals.</t>
  </si>
  <si>
    <t>Oikologica</t>
  </si>
  <si>
    <t>Ramboll Environ</t>
  </si>
  <si>
    <t>Regional Integrated Multihazard Early Warning System</t>
  </si>
  <si>
    <t>ACTED</t>
  </si>
  <si>
    <t>Dispatch PO contract &amp; Invitation to Bid (ITB)</t>
  </si>
  <si>
    <t>Aung Than Wai Industries</t>
  </si>
  <si>
    <t>Aung Than Wai offered the most competetive bid which was determined through an evaluation process which consisted of a combined scoring method considering both the technical and financial proposal. Aung Than Wai Industries is a local manufacturer is easily accessible for after-sales services.</t>
  </si>
  <si>
    <t>Bellstone</t>
  </si>
  <si>
    <t>Guru Nanak</t>
  </si>
  <si>
    <t>Community Development Action (CDAction)</t>
  </si>
  <si>
    <t>Out of the 3 bids submitted, only Community Development Action (CDAction) qualified the technical evaluation round. CD Action also offered a competetive financial proposal which was well within the estimated budget.</t>
  </si>
  <si>
    <t>Network Activities Group (NAG)</t>
  </si>
  <si>
    <t>Network Activities Group (NAG) offered the most competetive bid, which was determined through an evaluation process which consisted of a combined scoring method taking into consideration both technical and financial proposals proposals.</t>
  </si>
  <si>
    <t>International Center for Research for Agroforestry (ICRAF)</t>
  </si>
  <si>
    <t>Cesvi Fondazione (Onlus)</t>
  </si>
  <si>
    <t>CESVI was the only technically qualified bid. The other bid submitted by Professional Research and Consultancy (PRC) was rejected in the technical round. The financial proposal of CESVI was found competetive and within the budget limit and therefore the offer was made to CSEVI.</t>
  </si>
  <si>
    <t>WIN TOP Engineering and General Services Co., Ltd.</t>
  </si>
  <si>
    <r>
      <rPr>
        <b/>
        <sz val="11"/>
        <rFont val="Times New Roman"/>
        <family val="1"/>
      </rPr>
      <t xml:space="preserve">Output 1.3: </t>
    </r>
    <r>
      <rPr>
        <sz val="11"/>
        <rFont val="Times New Roman"/>
        <family val="1"/>
      </rPr>
      <t>1,000 hectares of homestead gardening in 76 villages established</t>
    </r>
  </si>
  <si>
    <r>
      <rPr>
        <b/>
        <sz val="11"/>
        <rFont val="Times New Roman"/>
        <family val="1"/>
      </rPr>
      <t xml:space="preserve">Output 1.3: </t>
    </r>
    <r>
      <rPr>
        <sz val="11"/>
        <rFont val="Times New Roman"/>
        <family val="1"/>
      </rPr>
      <t>1,500 hectares of farm boundary planting in 95 villages established</t>
    </r>
  </si>
  <si>
    <t>Myanmar’s Dry Zone is one of the few areas in this region where food security for survival is still a real issue and the linkage of “bad weather” and poverty is immediate and dire. In 2009, a drought triggered 50-70% drop in rice and 80-90% drop in sesame and sunflower harvest – some of the key crops grown in the region. To strike a balance of investments on urgent adaptation needs and greater coverage of beneficiaries, this project combines targeted interventions for resilient livelihood actions and rehabilitation of community ecosystem assets such as forests and watersheds.
The main objective of the project is to reduce vulnerability of farmers in Myanmar’s Dry Zone to increasing drought and rainfall variability, and enhance their capacity to plan for and respond to future impacts of Climate Change on food security.
The project components relate to three main Outcomes of 1) Continuous freshwater availability is ensured during the dry seasons in 280 villages in the Dry Zone; 2) Climate-resilient agricultural and livestock practices enhanced in Myanmar’s Dry Zone; and 3)Timeliness and quality of climate risk information disseminated to Dry Zone farmers enhanced through use of shortterm weather forecasts, medium-term seasonal forecasts, and longerterm climate scenario planning, which are composed of lower-level Outputs to achieve them.</t>
  </si>
  <si>
    <t>At least 140 villages produce climate-resilient seed varities
  - Trainings on climate-resilient seed multiplication (# hhs/m-f)</t>
  </si>
  <si>
    <t>80% of target households (9,240 of 11,550) report reduced post-harvest losses through the use of improved processing and storage technology
- 20 rice threshers and 120 multi-crop threshers 
- Establishment of thresher groups (140)
- Trainings and participatory assessments of post harvest loss
- Elevated storage systems (36)</t>
  </si>
  <si>
    <t xml:space="preserve">By the end of the project, at least 6,300 marginal and landless households have increased the diversity of livestock assets. 
Diversity in types: 
 - Cattle
 - Sheep
 - Goat
 - Pig
 - Poultry
Climate-resistant/improved breeds </t>
  </si>
  <si>
    <r>
      <rPr>
        <b/>
        <sz val="11"/>
        <rFont val="Times New Roman"/>
        <family val="1"/>
      </rPr>
      <t xml:space="preserve">Output 3.2: </t>
    </r>
    <r>
      <rPr>
        <sz val="11"/>
        <rFont val="Times New Roman"/>
        <family val="1"/>
      </rPr>
      <t>CBDRM committee will have women representatives and they will be assigned specific roles and responsibilities</t>
    </r>
  </si>
  <si>
    <t>Field verification of identified locations for soil and water conservation activities conducted towards end Dec 2017 for implementation of activities in 2018; Verificaiton of prioritized locations for water infrastructure investments in target villages</t>
  </si>
  <si>
    <t>A field assessment/survey was conducted at start of project to identify needs and prioritize locations for soil and water conservation activities and water retention ponds. Similarly, a rapid needs assessment for small-scale water infrastructure was completed with a priority ranking of sites/locations for project investment. The assessment was presented to relevant government departments (Dry Zone Greenign Department/Department of Agriculture, Department of Rural Development/Irrigation and Water Utilization Management Department) for endorsement, as well as to ensure alignment with government plans and initiatives. 
Site verification for soil and water conservation activities, as well as renovation of water retention ponds were conducted in Dec to prepare for implementation in 2018. The locations for small-scale water infrastructure were also verified during the reporting period, since there was considerable gap between needs assessment and actual implementation. The verificaiton process resulted in some changes in needs and location of infrastructure.</t>
  </si>
  <si>
    <t>Develop standard operating procedures (SOP) for water user groups who have received small-sclae water infrastructure (deep tube well, shallow tube well, water retention ponds, etc)</t>
  </si>
  <si>
    <r>
      <t xml:space="preserve">At least </t>
    </r>
    <r>
      <rPr>
        <sz val="11"/>
        <color theme="1"/>
        <rFont val="Times New Roman"/>
        <family val="1"/>
      </rPr>
      <t>35%</t>
    </r>
    <r>
      <rPr>
        <sz val="11"/>
        <rFont val="Times New Roman"/>
        <family val="1"/>
      </rPr>
      <t xml:space="preserve"> participation of women achieved in workshops on water storage and capture interventions</t>
    </r>
  </si>
  <si>
    <t>No progress. This activity will be carried out towards the end of project implementation. In addition, the Mid Term Evaluation has recommended that an assessment be conducted to gauge the effectivessness and quality of water retention ponds already provided through the project. This assessment will be carreid out in early 2018.</t>
  </si>
  <si>
    <t>Target villages already selected based on a set of slection criteria and adaptation interventions identified for targetted villages
Sites for intervention in 2018 are verified through field surveys and public consultations.</t>
  </si>
  <si>
    <t>Identify and demarcate land available for community forestry practices and apply for community forestry certificates from the forest department.</t>
  </si>
  <si>
    <t>397 ha of hometead gardening in 97 villages accomplished</t>
  </si>
  <si>
    <t>650 ha of farm boundary plantation accomplished</t>
  </si>
  <si>
    <t>The project has conducted one exchange visit and 1 women out of total 45 people participated in the exchange visit of community members for agroforestry knowledge exchange</t>
  </si>
  <si>
    <t>Engage Department of Agricultre Research and Yezin Agriculture University to idenity drough-resistant varieties of crops and seeds for propagation by communities</t>
  </si>
  <si>
    <t>The post-harvest assessment was completed in the beginning of 2017 and reported in the previous PPR</t>
  </si>
  <si>
    <t>The assessment report was produced in the beginning of 2017 and distributed to related government departments.</t>
  </si>
  <si>
    <t>In addition to the list submitted in the 1st PPR and 2nd PPR, the following is a list of documents prepared during the reporting period:
1. Second Interim Report on Soil and Water Conservation Activities
2. Report on Joint Survival Counting of Rehabilitation/reforestation areas 
3. Report on Farm Boundary Plantation Programme 
4. Report on Public Land Tree Plantation Programme
5. Report on Capacity Building Programme on Watershed and Forestry Management
6. Report on Establishment of Agro-forestry Systems in the Dry Zone of Myanmar
7. Public Consultation Report on Identification of Rehabilitation/reforestation Area 
8. Repot of Seedlings delivery by Dry Zone Greening Department in 2017
9. Completion Report - Training on Climate Resilient Farming Methods - 2017 
10. Completion Report - Training on Climate Adaptation and Water Saving Technology (Alternative Wet and Dry (AWD) practices in Paddy Cultivation - 2017
11. Completion Report - Training on Perennial Tree (Thanakha) Plantation - 2017
12. Completion Report - Training on Establishment of Perennial Fruit Trees - 2017
13. Completion Report - Training on Farmer-managed Seed Multiplication Programme - 2017
14. Completion Report - Training on Participatory On-Farm Demonstration of Climate-Resilient Agriculture Practices - 2017
15. Completion Report - Training on Farmer Field School Concepts and Methodology on Climate Resilient Dry land Farming - 2017
16. Completion Report - Training on Drip Irrigation Technology - 2017
17. Progress Report - Implementation of Drip Irrigation Demonstration - 2017
18. Progress Report - Provision of Post-harvest Seed Storage Facilities - 2017
19. Report on participatory varietal selection of rice varieties in Shwebo Township - 2017
20. Report on Refresher Training on Climate Change Resilient Diversified Livestock Rearing Practices
21. Progress Reoprt - Provision/Delivery of Climate Resileint Livestock
22. Report on Livestock Banking System
23. Report - National Training on Climate/Weather Forecast Translation and Application
24. Report - Regional Training on Climate/Weather Forecast Translation and Application
25. Guidelines for Testing Climate Information Flow
26. Risk Assessment Report: Enhancing Capacities for Climate Risk Management in Myanmar’s Dry Zone through Climate Information and Services 
27. Climate Hazard Maps for 5 Townships (Flood, Drought, Earthquake)
28. Inception Report on Community-Based Disaster Risk Management
29. Baseline Report: Impact Assessment – Addressing Climate Change Risks on Water Resources and Food Security in the Dry Zone of Myanmar
30. Mid-term Evaluation Report 
31. Project Story - "Measuring Progress: Adapting to Climate Change in the Dry Zone of Myanmar (http://www.mm.undp.org/content/myanmar/en/home/presscenter/pressreleases/2017/12/20/measuring-progress-adapting-to-climate-change-in-the-dry-zone-of-myanmar.html)
32. The Rice Elections (http://www.mm.undp.org/content/myanmar/en/home/ourwork/environmentandenergy/successstories/The_Rice_Elections.html)</t>
  </si>
  <si>
    <t>Gender disaggregated data collected and reported on post-harvest training activities</t>
  </si>
  <si>
    <t>17 % of women participated in post-harvest trainings (51 women out of total 299 participants)</t>
  </si>
  <si>
    <t>Ensure women's representation in CBDRM Committee and specify their roles and responsibilities</t>
  </si>
  <si>
    <t xml:space="preserve">*45 run off/flush water diversion canals renovated to collect water and divert into village water retention ponds increasing access to water for drinking, domestic use and irrigation
*75 communal water retention ponds rehabilitated.
*Soil and water conservation measures applied on 852 hectares of land 
*304 HH trained on soil and water conservation techniques
</t>
  </si>
  <si>
    <t xml:space="preserve">
In total : 4,008 ha of land are protected and rehabilitated.
 2,625 Ha of natural forest conservation accomplished
 843 Ha of Community Forest established
 540 Ha of tree planting activities on public land accomplished</t>
  </si>
  <si>
    <t>In total: 1,378 ha of land covered by systematic agroforestry plantations
 600 Ha of Homestead gardening/ agro-forestry
 710 Ha of farm boundary plantation
 13 Ha of Demo plots established
 55 Ha of Gap plantation</t>
  </si>
  <si>
    <t>Project demonstrated at least 6 discrete agricultural adaptation measures - such as climate resilient farming method, Alternative Wet and Dry Technology and drip irrigation demonstration (on-farm water management techniques), establishment of perennial trees and demonstration plots (soil managment techniques), farmer-managed seed multiplication and participatory varietal selection, post-harvest processing techniques and promoting diversified livestock production system and breeds.</t>
  </si>
  <si>
    <t>8,913 HH have experienced reduced post-harvest losses through use of improved processing and storage technology.
- 20 rice threshers and 107 multi-crop threshers have been provided.
- 127 thresher user groups in 5 project townships established
-299 HH received training on participatory assessment of post harvest loss.
- 36 seed storage system have been installed to introduce community-managed crop handling and storage facilities and to avoid crop loss, which benefited 795 HH in total (male = 656 and female = 139)</t>
  </si>
  <si>
    <t>295 Agromet bulletins produced; DMH-SESAME mobile application produced and translated into Myanmar language - which provides 3 days and 10 days weather forecasts (temp, rainfall, humidity, PET, spell and soil moisture)</t>
  </si>
  <si>
    <t>Signature Date</t>
  </si>
  <si>
    <t>Kyaw Zin Aung Soe</t>
  </si>
  <si>
    <t>Procurement Contract (Invitation to Bid) ITB</t>
  </si>
  <si>
    <t>Win Top Engineering &amp; General Services Co,Ltd
(Package A)</t>
  </si>
  <si>
    <t>Well Done Engineering Co,Ltd 
(Package B)</t>
  </si>
  <si>
    <t>Well Done Engineering Co,Ltd 
(Package C)</t>
  </si>
  <si>
    <t>Among the 3 technically qualified firms, RIMES offered the most competetive financial bid - which was determined through an evaluation process consisting of a combined scoring method taking into consideration both technical and financial proposals.</t>
  </si>
  <si>
    <t>Action Aid Myanmar</t>
  </si>
  <si>
    <t>Karuna Mission Social Solidarity/CORDAID</t>
  </si>
  <si>
    <t>Dispatch PO contract - Direct contracting</t>
  </si>
  <si>
    <t>Invitation to Bid (ITB)</t>
  </si>
  <si>
    <t>Puritas</t>
  </si>
  <si>
    <t>Geomechanical Services - GMS</t>
  </si>
  <si>
    <t>Well Done Engineering Co., Ltd.</t>
  </si>
  <si>
    <t>High Development Construction</t>
  </si>
  <si>
    <t>By the end of 2017, the project had disbursed US$ 4,492,613 out of the fist,second and third tranche allocation of US$ 6,454,076 (representing 69.60% delivery rate). The planned expenditure schedule given below also reflects the planned activities from 1st April 2017 to 31 December 2017.</t>
  </si>
  <si>
    <t>73% impoverished farming households (equivalent to 29,671) benefit from climate-resilient agriculture and livestock and agroforestry interventions (8,019 HH in Agriculture sector, 4041 HH in livestock sector and 17,611 HH homestead gardening)</t>
  </si>
  <si>
    <t xml:space="preserve">There are some evidence of replication and upscaling of some of the project activities. However, this will be better assessed towards the end of the project. At this stage of implementation, communities are still in the process of understanding the costs and benefits of these interventions and it will take some to fully capture results in terms of replication and up-scaling. The farmer field school and exchange programme adopted in the project has been useful in disseminating climate resilient measures both within and outside the project area. </t>
  </si>
  <si>
    <t>Based on past engagement/performance in the development of the application, as well as referring to evaluation for  previous services provided by Chalk &amp; Slate, approval for direct contracting was sought to engage Chalk and Slate for upgrading of DAN mobile application</t>
  </si>
  <si>
    <t>Bids from 3 firms - Puritas, WINTOP and Geomechanical Services (GMS) were qualified technically. Wintop offered the lowest bid, following which the project entered into a negotiation with WINTOP. After negotiation,  WINTOP offered a rate of US$ 301,212.</t>
  </si>
  <si>
    <t xml:space="preserve">Bids from 4 firms - Puritas, WIN TOP, Well Done and Geomechanical Services (GMS) were accepted as technically qualified. The financial proposal of Well Done was was found to be most competetive and in line with the internal cost estimates prepared by the project </t>
  </si>
  <si>
    <t>Bids from 4 firms - Puritas, High Development Construction, Well Done and Geomechanical Services (GMS) were accepted as technically qualified. The financial proposal of Well Done was  found to be most competetive and in line with the internal cost estimates prepared by the project</t>
  </si>
  <si>
    <t>In consultation with the Dry Zone Greening Department and Forestry Department, the Project has submitted applicaiton for use of land for rehabilitation/reforestation activities to the respectve township General Administration Department after securing endorsement from communities and local land management committees. 
UNDP Country Director met with the Minister of Natural Resources and Environmental Conservation on 10 Nov 2017 to discuss issue of land availability for rehabilitation/reforestation activities and the Minister committed to support the project is securing permission from the Chief Ministers of the 3 regions. The issue of land availability was also discussed in the TAG meeting held on 8 Dec 2017 and PSC meeting held on 20 Dec 2017, where the intial findings of the Mid-Term Evaluation (which identified land availability for rehabilitation and reforestation activities as a critical risk). As agreed by the PSC, UNDP and Dry Zone Greening Department approached the Ministry of Natural Resources and Environmental Conservation on 29 Dec 2017 to seek support in securing approval for land to implement rehabilitation/reforestation activities under the project. The Permanent Secretary of the Ministry of Natural Resources and Environmental Conservation committed to assist the project in securind land for rehabilitation/reforestation activities by the end of Jan 2018. It is likely that the issue will be resolved in 2018.</t>
  </si>
  <si>
    <t>Implementing partners are specifically instructed to include women and landless households while engaing labour for project activities. Overall, 43% of the 1,853 labourers involved in soil conservation activities; 45% of 1,678 labourers involved in pond renovation activities and 36% of 1,214 labourers involved in run on/ run off water diversion canal activities were women.</t>
  </si>
  <si>
    <t>Township level and village level consultation conducted to verify and validate land use for reforestation/rehabilitation activities and target locations were identified together with GIS maps at the begining of project implementation. In addition, based on annual work plan targets, the sites for rehabilitation/reforestation in 2018 was verified through field surveys and public consultations towards the end of Dec.</t>
  </si>
  <si>
    <r>
      <t>600 ha of homesteads have been established so far in 159 villages (cumulative total), and 169,060</t>
    </r>
    <r>
      <rPr>
        <sz val="11"/>
        <color rgb="FFFF0000"/>
        <rFont val="Times New Roman"/>
        <family val="1"/>
      </rPr>
      <t xml:space="preserve"> </t>
    </r>
    <r>
      <rPr>
        <sz val="11"/>
        <rFont val="Times New Roman"/>
        <family val="1"/>
      </rPr>
      <t>fruit tree saplings were distributed to beneficiaries</t>
    </r>
  </si>
  <si>
    <t>The project conducted participatory varietal selection on rice which provided farmers opportunity to evaluate suitable drought-resilient rice varieties and identify locally preferred, high yield, and locally-acceptable rice varieties under high temperature and drought conditions in Ta Ga Nan Village, Shwebo township through farmers’ participation and technical collaboration of Yezin Agricultural University. Technical report was prepared and presented to the TAG, where it was well-received. The TAG recommended similar collaboration in future too.</t>
  </si>
  <si>
    <t>33% of participants were woman in ToT trainings on climate resilient livestock production conducted for Livestock Breeding and Veterinary Department staff (9 females out of total 27 staff). 
47% of participants were women in community level trainings on climate resilient livestock production conducted in 141 village tracts (2,599 women out of 5,558 participants) 
33 % of participants were women in refresher tranings conducted at 62 cluster villages  (399 female out of a total 1,204 participants).</t>
  </si>
  <si>
    <r>
      <t>3,913</t>
    </r>
    <r>
      <rPr>
        <sz val="11"/>
        <color rgb="FFFF0000"/>
        <rFont val="Times New Roman"/>
        <family val="1"/>
      </rPr>
      <t xml:space="preserve"> </t>
    </r>
    <r>
      <rPr>
        <sz val="11"/>
        <color indexed="8"/>
        <rFont val="Times New Roman"/>
        <family val="1"/>
      </rPr>
      <t>ha of natural forest conservation,
1,458 ha of community forest establishment including (# of community forest management plan)
770</t>
    </r>
    <r>
      <rPr>
        <sz val="11"/>
        <color rgb="FFFF0000"/>
        <rFont val="Times New Roman"/>
        <family val="1"/>
      </rPr>
      <t xml:space="preserve"> </t>
    </r>
    <r>
      <rPr>
        <sz val="11"/>
        <color indexed="8"/>
        <rFont val="Times New Roman"/>
        <family val="1"/>
      </rPr>
      <t>ha of tree planting activities on public land, 661 ha of Micro-watersheds, 35.5 ha of Road-side planting, 32.2 ha of planting in religous compounds 38.5 ha in Schools and 2.8 ha in clinics</t>
    </r>
  </si>
  <si>
    <t>At least 20% of community participants in exchange visits and farmers field demonstrations are from non-project target villages
Farmer field schools on climate change (# hhs/m-f)
At least 50 participatory demonstration plots on climate-resilient agricultural practices are established</t>
  </si>
  <si>
    <t xml:space="preserve">Climate profiles and risk scenarios for 5 project townships completed; 
Participatory risk assessment in 144 village tracts of 5 project townships conducted. 
Climate hazard maps for 5 Project townships have been developed which are Drought map, Flood map and Earthquake map.
</t>
  </si>
  <si>
    <t>70 community based disaster risk management (CBDRM) committees are formed to relay climate early warning information from the Township DPC. 
5 Climate Risk Information sub-committees established within the Township Disaster Preparedness Committee</t>
  </si>
  <si>
    <t>By the end of the project, at least 11,550 (11,200 farmers plus 350 others) households, extension workers and CSO/NGO members in the target townships are trained on climate-resilient farming methods. 
Trainings on (#/hhs/m-f): 
- Climate resilient farming methods
- Water smart practices (AWD)
- Thanahka intercropping
- Fruit tree drip irrigation
- Organic farming and vermiculture</t>
  </si>
  <si>
    <r>
      <rPr>
        <i/>
        <sz val="11"/>
        <color indexed="8"/>
        <rFont val="Times New Roman"/>
        <family val="1"/>
      </rPr>
      <t xml:space="preserve">Overall 8,019 HH (direct and indirect beneficiaries and extension workers) have been trained on climate-resilient crop production system.
</t>
    </r>
    <r>
      <rPr>
        <sz val="11"/>
        <color indexed="8"/>
        <rFont val="Times New Roman"/>
        <family val="1"/>
      </rPr>
      <t xml:space="preserve">
89 villages were trained on climate-resilient seed multiplication techniques. The remaining villages will be implemented in 2018.
 - 985 HH received training on climate-resilient seed multiplication (male = 767 and female = 218)</t>
    </r>
  </si>
  <si>
    <r>
      <rPr>
        <i/>
        <sz val="11"/>
        <color indexed="8"/>
        <rFont val="Times New Roman"/>
        <family val="1"/>
      </rPr>
      <t>Overall 8,019 HH (direct and indirect beneficiaries and extension workers) have been trained on climate-resilient crop production system.</t>
    </r>
    <r>
      <rPr>
        <sz val="11"/>
        <color indexed="8"/>
        <rFont val="Times New Roman"/>
        <family val="1"/>
      </rPr>
      <t xml:space="preserve">
Community participants from non-project villages will be engaged in the exchange visit programme in 2018.
146 HH participated in farmer field schools (male = 103 and female = 43)
180 participatory demonstration plots on climate-resilient agricultural practices established (1,348 HH received training on participatory demo plots and participatory varietal selection)</t>
    </r>
  </si>
  <si>
    <r>
      <rPr>
        <i/>
        <sz val="11"/>
        <color indexed="8"/>
        <rFont val="Times New Roman"/>
        <family val="1"/>
      </rPr>
      <t xml:space="preserve">Overall 8,019 HH (direct and indirect beneficiaries and extension workers) have been trained on climate-resilient crop production system.
</t>
    </r>
    <r>
      <rPr>
        <sz val="11"/>
        <color indexed="8"/>
        <rFont val="Times New Roman"/>
        <family val="1"/>
      </rPr>
      <t xml:space="preserve">
- 3,011 HH received training on climate resilient farming methods - CC vulnerability and impacts on agriculture, water and soil conservation techniques, climate-resilient seed conservation techniques, integrated pest management, fertilizer application, post-harvest and pre-harvest crop management systems, etc (male = 2,239 and female = 772) 
- 377 HH received training on Water Smart Practices (AWD) - (male = 260 and female = 117)
- 70 HH received training on establishment of perennial trees (thanaka) - (male = 56 and female = 14)
- 190 HH received training on establishment of perennial trees (fruit trees) - (male = 141 and female = 49)
- 128 HH received training on establishment of drip irrigation system (male = 116 and female = 12)
- 1,764 HH received training on organic farming and verminculture (male = 1,391 and female = 373)</t>
    </r>
  </si>
  <si>
    <t>During the reporting period, 3,948 marginal and landless households have increased livestock assets (3,200 first-in-line beneficiaries and 748 second-in-line beneficiaries consisting mostly marginal and landless households) 
113 demonstrations (mostly small breeder farms of goat, local chicken and pig cross breeds) for 113 landless and marginal farmer households are established.
Demonstration activities include 12 local chicken for commercial breeding, 4 semi-broiler for cross breeding, 40 goat breeder farm, 37 DYL cross breeding and 20 pasture demonstartion plot (Napier grass plantation). Demonstration plots support in increased diversity of livestock assets and keeping the resilient breeds at the communities.</t>
  </si>
  <si>
    <t>Gender disaggregated data collection is being considered for the inventory of on-going agro forestry practices.</t>
  </si>
  <si>
    <t>Date of Open Call</t>
  </si>
  <si>
    <t>Remark</t>
  </si>
  <si>
    <t>The only cash co-financing is from UNDP (US$ 624,998) and as of reporting date, UNDP has made a cumulative co-financing contribution of US$ 399,681. The remaining UNDP co-financing is allocated in 2018 and 2019. The government is providing in-kind contribution - the exact value of which will be determined during the terminal evaluation of the project</t>
  </si>
  <si>
    <t>Forest management plans have been prepared and the roles and responsibilities of women are being considered in the management plans</t>
  </si>
  <si>
    <t>The risk assessment report was completed during the previous reporting period and gender concerns were included in the risk/vulnerability mapping exercise. Female population at village tracts was used as one of the indicators of social vulnerability, together with population under 18, and population density.</t>
  </si>
  <si>
    <t xml:space="preserve">The management plan temaplate prescribed by Forest Deptt. do not specifically mention differentiated roles of men and women. However, the project will ensure a specific clause in the managemet plans encouraging participation of women at all levels. Women are included as members of community forestry user groups and are encouraged to take leadership position - such as chiarman, secretary and treasurer, etc. </t>
  </si>
  <si>
    <t>295 agromet bulletins produced (i.e. 6 bulletins per month per township (5 days forecast)); DMH-SESAME mobile application produced which provides 3 days and 10 days forecasts (temp, rainfall, humidity, potential evapo-transpiration, spell and soil moisture)</t>
  </si>
  <si>
    <t>During the reporting period, overall progress of the project is rated as satisfactory. One of the key milestones - Mid Term Evaluation (MTE) of the project was conducted. The MTE provided an overall satisfactory rating for the project. Except for some minor issues under outcome 1, the MTE noted that the project was delivering satisfactory results. The initial findings of MTE was presented to both the Technical Working Group (TAG) and the Project Steering Committee (PSC). One of the key recommendations of the MTE was to review and reduce some of the project targets and instead provide more emphasis on enhancing quality of project deliverables, especially those related to watershed rehabilitation/reforestation and renovation/construction of water retention ponds. As per directives of PSC, the project team organized a bilateral meeting with the main counterpart - Dry Zone Greening Department to outline a proposal for adjustment of targets and enhancement of quality. An extra-ordinary TAG and an extra-ordinary PSC meeting will be organized in Jan 2018 to consider the recommendations.  
One of the challenges encountered was the availability of land for watershed rehabilitation/reforestation, where lack of clarity about the process for securing approval for land use caused slight delays in implementation. The issue was raised at both TAG and PSC levels, and elevated to the level of the Minister of Natural Resources and Environmental Conservation. The Minister agreed to discuss the issue with Ministry of Home Affairs and secure permission for land use within the first quarter of 2018.
Activities related to promotion of climate-resilient agriculture, including delivering drought-tolerant crop varieties, promoting climate-resilient farming methods, improvement of post-harvest measures and technology, have provided clear benefits to beneficiaries, who are mostly marginal farmers. Moving forward, the key focus will be to disseminate these practices beyond the demonstration area, as well as to non-project villages for long-term sustainability. The component on promotion of climate-resilient livestock practices has been very successful and well-received by beneficiaries, who are mostly landless households. The support has enabled poor households to generate additional income from livestock resources, as well as provide income buffer during times of distress. However, there remain some risks in the capacity of Livestock Farmer Groups, especially in the areas of diseases control and management and the management of the livestock banking system. In the remaining period, the project will provide refresher trainings to communities/groups on climate-resilient livestock management practices. 
In the area of climate risk infromation management, the project has made important contributions - such as climate risk assessment and hazard mapping, development of weather forecasting and early warning tools (SESAME and Disaster Alert Notification). The project has benefited from the active support of Department of Meteorology and Hydrology (DMH). However, much remains to be done in terms of disseminating and application of these tools through awareness, advocacy and trainings. The project is working closely with DMH and Department of Agriculture (DOA) and integrating forecast translation and interpretation into extension services provided through DOA extension agents at the village level. 
Despite the particular circumstances of the project – many different activities across many locations and difficulties in collaboration with some parts of government, management of the project has been generally effective. The project team has adopted a robust monitoring and reporting mechanism and have communicated success stories, as relevant through online social media platform.</t>
  </si>
  <si>
    <t>The vast geographical coverage of the project (50,000 households in 280 villages of 5 townships across 3 regions) posed several challenges in coordinating, implementing and monitoring project activities. For instance securing approval for land for rehabilitation/reforestation activities was extremely challenging and time-consuming given that locations are spread out across several villages in the 5 project townships. Added to this is the difficulty in maintenance and monitoring of rehabilitated/reforested areas, due to distance and remote locations. The project has discussed these concerns with the counterpart department, as well as with the TAG and PSC members, and it has been agreed that in 2018, rehabilitation/reforestation activities will be implemented in larger areas in fewer locations with more emphasis on quality and survival of plantations.
Due to the very ambitious project targets, quality of some project deliverables have suffered. As pointed out in the Mid Term Evaluation, the project standard cost norms for rehabilitation/reforestation activities and renovation of water retention ponds are much lower than similar activities with government. As a result, the PSC has agreed to lower the targets for watershed  rehabilitation/reforestation and renovation/construction of water retention ponds and allocated additional resources to enhance quality of deliverables. 
The investments on water resources have proven very impactful for the communities, as there is acute shortage of water in the dry zone - for both domestic and agirculture use. The engagement and participation of communities in water infrastrcture related support has been very positive. The communities that have had major domestic water supply projects previously (with the help of international NGOs) present a model for future communities and staged investment in water system using community funds generated from water use fees. There were high community participation and willingness to pay when pond renovation activities are implemented. As noted in the Mid Term Evaluation,the project has leveraged as much as 50% cash contributions from some of these communities. The application of user fees is something that is being applied for the management of other project assets - so as to make project investments more sustainable in the long-run. 
A close working relationship with relevant departments at the township level and the high level of outreach and stakeholder consultation served to expand the project activities smoothly and resulted in good participation from the government departments especially under outcome 2 and outcome 3. In some instances, such as promotion of climate resilient agriculture and livestock practices and climate risk information dissemination, concerned departments took leadership role in implementing activities. The collaboration with the Department of Meteorology and Hydrology has been exceptional and data sourced from the department has allowed the project to generate much-needed weather forecasts, which in turn is disseminated to the farmers.
The system of having regular dialogues with project counterparts/partners continue to be immensely beneficial in addressing implementation issues. The monthly project coordination meetings with the counterpart agency (Dry Zone Greening Department) has helped the project in building trust and confidence, in addition to addressing implementation challenges and bottlenecks. The quarterly project coordination meetings with partners is yet another mechanism employed by the project which has ensured better coordination and alignment of project activities. The arrangement to convene Technical Advisory Group (TAG) meetings in the 5 project townships (on a rotational basis) is very useful as this provides opportunities for TAG members and local government stakeholders to witness progress of project activities first hand and provide technical inputs and advise to implementing partners. The PSC has met on a six-monthly schedule, reflecting a high level of attention paid by the Government to the project.
The project database compiled during the iniital phase of project implementation has been a useful resource for planning interventions throughout. The project prioritizes interventions on mainly landless, marginal and women-headed households in order to achieve the objectives of reducing vulnerability and enhancing adaptive capacity of households to address climate-related food security issues. The database developed by the project consist of beneficiary details (household head, livelihood source, land holding etc.). For specific sectoral interventions, the project also conducts needs assessments and identifies beneficiaries based on the overall project criteria of prioritizing landless and marginal farmers. All these ensured that most project assistance has been channeled to the most-needy and marginalized population. 
The agricultural activities including drought-tolerant crop varieties, inter-cropping and other farming methods, threshing equipment, improved seed storage and multiplication have provided clear benefits to the participating farmers. The demonstration plots have generated considerable farmer interest. Participating farmers express a high level of satisfaction and commitment to the improved seed varieties and inter-crop farming. In addition, new threshing equipment and seed storage facilities are greatly appreciated given the high rate of post-harvest losses of 50% and higher, as per the post-harvest assessment report published by the project. For the remaining period, the project will need to focus more on replication of these initiatives in other project and non-project villages 
The high turn-over of government staff and limitation of internal communication and sharing of information within government organizations and between levels of government contributed to lack of awareness of the project. The project has at least ten counterpart departments at various levels and despite the strong field activity coordination efforts, there are still gaps in information flow within the government system. The project has made efforts to provide progress reports to stakeholders, whenever requested.</t>
  </si>
  <si>
    <t>The installation/construction of small-scale water infrastructure was delayed significantly owing to a non-responsive RFP process in the first round of bidding. The bid had to be re-advertized as an ITB in the second round. The entire process took some time and caused delays in implementation. In the second round of procurement process, the ITB was re-designed in 3 lots with the help of UNDP Regional Office in Bangkok. The procurement process resulted in the selection of two competent firms for the 3 lots and implementation started only in Dec 2017. Field activities related to this component will be completed in Aug 2018.
The lack of clarity in the land approval process for rehabilitation/reforestation activities posed significant challenges to the project team and implementing partner. This caused delays in field activities - as the project had to invest time in securing approval at different levels. Approval from communities and village development committees have been secured. As recommended by General Administration Department (GAD), site verification has been conducted by respective township level committees, but GADs responded that they are unable to grant approval since they are not authorized to grant approval. The project elevated the matter to the Project Steering Committee as well as approached the respective Regional Chief Ministers for assistance, and then to the Minister, Ministry of Natural Resources and Environmental Conservation. The issue was discussed again at the PSC meeting held on 20 Dec 2017, where it was agreed that the project will process for "no objection letter" from the respective GADs and continue with rehabilitation/reforestation activities based on the "no objection letter." The main counterpart Dry Zone Greening Department has committed to provide support in securing the "no objection letter" from the respective GADs of 5 townships.</t>
  </si>
  <si>
    <t>Under Output 1.1 - the targets on new/renovation of 10 deep tube wells and 40 shallow tube wells were changed to 12 deep tube well and 20 shallow tube wells as per findings of the assessment report for small-scale water infrastructure needs. The amount saved from reduction of target for shallow tube well has been used to fund the 2 additional deep tube wells. The decision to change the targets was made by the 4th Project Steering Committee meeting held on 30 June 2017. There is however, no change in the output statement. 
As per recommendations of the Mid Term Evaluation, the project is expecting further changes in targets under output 1.1, 1.2 and 1.3. The recommendations of the MTE will be deliberated in the special sessions of TAG and PSC in Jan 2018 and the resulting changes will be reported in the next PPR.</t>
  </si>
  <si>
    <t>Gender considerations have been included in all field activities such as participation in workshops, meetings and prioritization exercises, farmers' group formation, selection of laborers for project activities, beneficiary selection for livestock distribution and training activities. While women's participation in trainings and user groups (eg. thresher user groups) have been encouraging, their participation in field activities (labour inputs) have been low because of the physical nature of participation. The project has accorded priority to women-headed households in its livestock distribution programme and there is clear evidence that women are benefitting from project interventions.
The project has placed emphasis on the need for implementing partners to report gender disaggregated data in all its reporting (monthly and quarterly) mechanisms. This data is carefully recorded and the impacts of results will be monitored from time to time. The project reports gender-related stories from the field and publishes it from time to time through UNDP Intranet site and UNDP facebook page.
The MTE mission noted that the project is making a visible effort to ensure women are a significant part of the project. For instance, the consultation meeting on village selection recorded 28% participation by women; the livestock rapid needs assessment and beneficiary selection in 253 villages recorded 35% participation of women; 20% of livestock farmer committee members are women. In the training activities conducted under the project so far, 38% of the participants are female (4,327 out of 11,415).</t>
  </si>
  <si>
    <t>The assumption that land would be readily available for rehabilitation/reforestation and watershed treatments was over-estimated, as reflected in the complicated approval processes and delays that have occurred. A considerable amount of time was spent in identifying sites and seeking endorsements of concerned authorities. These issues could have been sorted at the design stage to avoid creeping into precious implementation time. Similarly, the identification of target villages in the 5 project townships took some time and this activity could have been implemented during the design stage.
The expectation that women would be major participants in the project was also over-estimated, although various adjustments are being made to respond to this issue. Given the context of Myanmar, there are several underlying issues related to gender equality, most of which is beyond the scope of the project. While efforts are being made to encourage women's participation in project activities, it will not be possible to see actual impacts during the life of the project. 
The ambitious targets (especially under watershed rehabilitation/reforestation) resulted in spreading out resources too thinly. This has led to a situation where budget for rehabilitation/reforestation prgramme are much lower than government norms and this affected quality of the plantation. 
Availability of land and acquisition of land is a real issue in the context of Myanmar. The lack of clarity in procedures caused delays in implementation and resulted in considerable staff time spent on processing approvals/endorsements and consultations, etc. The availability of land also posed constraints to the project, in terms of implementing activities in a coherent manner. For instance, watershed conservation activities could have been implemented nearby water retention ponds, but at most locations this was not possible since land was not available. 
The effectiveness of enhanced weather forecasts and early warning system should consider not only access to but also use of the forecasts in farming, planting and maintenance decisions. In the remaining period, the project will accord more emphasis on use of forecast and early warning information for decision-making in day-to-day agriculture practices.
The multi-sectoral nature, as well as the large geographical coverage of the project posed several challenges, especially in terms of sequencing/planning a diverse range of activities being implemented by several implementing partners. A more sectoral focus (eg. promoting climate-resilience in agriculture) within a smaller geographical area would have produced better results/impacts.    
While there is general understanding of the negative impacts of climate change among farming communities in the dry zone, adaptation measures need to be simple, well-understood and inexpensive for demonstration and replication. Most marginal farmers are unable to replicate adaptation measures that involve costly interventions.</t>
  </si>
  <si>
    <t>The project interventions are relatively small-scale and spread out thinly - due to the diverse nature of activities and large geographical focus (280 villages in 5 townships under 3 regions) of the project. The dispersed locations limit the potential to demonstrate the combined effects of multiple adaptation measures on households, communities, and landscapes.
The availability of water during dry periods is the most pressing issue in the dry zone. In most project locations, the only practical way to ensure secure access to freshwater throughout the year is to retain water in communal ponds during the monsoon season and use it throughout the year. Ideally, effective adaptation actions should be to minimize the water loss by, for example, placing lining under the water to reduce seepage. However, during the project design, a conscious decision was made to spread out adaptation benefits to wider populations at the cost of delivering greater resilience building benefits to smaller populations. A proper analysis of cost-effectiveness of various options during the project design would have ensured most efficient and effective use of finite resources. Possible options that should be in such an analysis include the conventional silt removal (currently employed in the project in many locations); placement of lining underneath the water; and other ecosystem-based measures to substitute or complement direct retention expansion measures.  
The seasonal nature of some adaptation measures (eg. watershed rehabilitation/reforestation) poses challenges in implementing the project in a coherent manner. Availability of land and land acquisition process late in the year caused rushed decisions in plantation preparations and planting after the start of the rainy season lead to low survival of seedlings and poor-quality plantations.
The agro-forestry interventions should focus on larger sites to model and showcase demonstrations of introducing trees into cropping and inter-cropping systems and alternatively introducing cover crops into existing tree farms. Due to land availability issues and the ambitious targets, the project had to resort to demonstration of agro-forestry practices in smaller farm areas 
The delivery of drought resilient livestock species to marginal farmers was well-received and proved to be the most beneficial intervention. The returns on investment on livestock is realized within a span of about 4 - 8 months and this in turn provides additional income for households, as well as provides a buffer during extreme events and disasters. However, the community-managed livestock banking system needs to be backed by institutional strengthening and capacity building activities, as well as monitored closely to ensure long-term sustainability and continuity. 
The inter-cropping systems and other agronomic climate change adaptation measures have had good impacts on people's perception on climate-resilient farming practices. A robust strategy to disseminate and expand their use by other farmers is a must for better replication and upscaling of these interventions.</t>
  </si>
  <si>
    <t>The inter-cropping systems and other agronomic climate change adaptation measures have had good results on the two or three demonstration plots in each village where they have been tested. These climate change adaptation measures have high potential for replication but significant additional support to expand their use by other farmers is needed in the form of information and advice and the possible expansion of the farmer field school approach to dissemination of the new methods.
The introduction of new drought-resistant crops, more diversified cropping systems and the measures to reduce post-harvest losses, and livestock raising by marginal farmers are the most successful interventions so far. These interventions involve simple technologies and approaches that have potential to be scaled up, both within the project villages (i.e beyond demonstration plots) and to other areas of the dry zone.
Due to the acute shortage of water for drinking and domestic use, the improvement in enhancing water supply is greatly appreciated by communities. In most instances, communities have willingly contributed co-financing for interventions on water retention/capture. Any visible and effective measures to enhance water supply is likely to be replicated and up-scaled in the future. 
The advance tools in weather forecasting and early warning (weather forecasts, crop advisories and disaster alert notification) have been significant and may provide important extension assistance in future agriculture practices.</t>
  </si>
  <si>
    <t xml:space="preserve">The most successful aspects for the target communities have been the following:
- Provision of small-scale water infrastructure, which in turn has ensured water availability during dry periods. The interventions that ensured additional water for irrigation have greatly benefitted communities in terms of increased production and generated additional income for marginal farmers. 
- The introduction of new drought-resistant crops, more diversified cropping systems and the measures to reduce post-harvest losses are also very successful. These interventions involve simple technologies and approaches and the potential to be scaled up and replicated is high. 
- The provision of drought-resilient livestock species has also been very successful and well-received by communities. Livestock rearing has meant diversified income base, which provides a buffer during extreme events and disasters. </t>
  </si>
  <si>
    <t xml:space="preserve">The project has, right from the start, ensured community participation and capacity building to manage new assets/systems (eg. seed storage facility, livestock banking system, crop thresher user groups, water user groups, etc), which will be a key to long term sustainability of project interventions.
The engagement of government counterparts in annual work planning and implementation is a key aspect of project management. This has ensured that project activities are implementation as per government plans and programmes and in accordance with government standards and norms.
The climate risk information management system developed under the project has ensured leadership role by Department of Meteorology and Hydrology (DMH) and integrated project activities with DMH activities. The weather forecasts, including agro-advisories and early warning system generated through project assistance have been fully integrated into government systems/extension programs. The weather forecast and agro-advisory system is owned and operated by the DMH. The Disaster Alert Notification (application) is owned and operated by the Department of Disaster Management. The project has also conducted risk/vulnerability mapping and risk mapping in a participatory manner engaging government staff so as to build local capacity. 
The project is also in the process of preparing a sustainability plan and exit strategy for each of the outcomes under the project, as per directives of the 6th Project Steering Committee meeting held on 5 Feb 2018.  </t>
  </si>
  <si>
    <t>Considering the time taken during the initial stage of implementation, preparatory activities such as identification of project target villages and identfication of watershed rehabilitation/reforestation areas could have been agreed with the government and stakeholders during the design phase. A considerable amount of implementation time was spent on managing these activities. 
The initial design specifications and cost estimates from 2012 should have been updated at inception phase based on site circumstances in the project locations. Doing this would have provided a more realistic basis for planning project interventions and processing procurement/contractual actions under the project. Alongside this, the project could have exercised some flexibility in adjustment of targets, providing more focus on quality rather than on meeting targets. This issue has been highlighted by the MTE and as such, targets for some indicators have been reduced to enhance quality of project deliverables.
The project has put in place a robust monitoring and reporting system whereby stakeholders and counterparts are informed of project progress/results on a regular basis. The quarterly Technical Advisory Group meetings are being held in the 5 project townships on a rotational basis. This arrangement provides members of the Technical Advisory Group the opportunity to jointly monitor project activities with the project team. In addition, the project has also diligently catered to all ad hoc requests for project progress from individual government departments, in an effort to enhance visibility of the project. A project database and a monitoring and evaluation framework has been put in place and project results are being monitored continuously as per the framework.
The project is also in the process of preparing a sustainability plan and exit strategy for each of the outcomes under the project, as per directives of the 6th Project Steering Committee meeting held on 5 Feb 2018. This will ensure proper consolidation of field activities and ensure continuity of project activities after project closure.</t>
  </si>
  <si>
    <t xml:space="preserve">The project maintains a dynamic record of all information related to project implementation, including back to office reports, minutes of meetings, monthly and quarterly reports, annual project performance review report, as well as deliverables/reports under each of the project outputs. Project Steering Committee meetings are held bi-annually and Technical Advisory Group meetings are held on a quarterly basis where project progress is reviewed and challenges/bottlenecks discussed. The project team facilitates and organizes consultation with sectoral departments and local administration to inform them on important milestones and present assessments, reports for their inputs and ideas from time to time. Updates are also being provided to the Chief Ministers of the 3 regions and the Minister, Ministry of Natural Resources and Environmental Conservation on a bi-annual basis. Data on project results are updated/recorded by the M&amp;E Officer on a quarterly basis. 
Lessons from project implementation are captured on a regular basis and recorded. Articles, press releases and photo stories and best practices from the field are compiled and published on UNDP internet site and facebook page, as well as on other online sites, thereby enhancing the visibility of the project. A record of photos from project implementation is maintained in the project photo library and shared during important events, such as World Environment Day, International Day for Disaster Risk Reduction, etc. 
Lessons (both positive and negative) from the project are being shared internally within UNDP and incorporated into other projects that are being developed and implemented. In addition, project lessons are also shared with project formulation missions from other development partners, as well as in events organized by development partners working on similar topics. A case study on the development of mobile application for weather forecasting and early warning system was recently submitted in response to a call from World Bank/GFDRR – to be featured as a global best practice on climate risk management at local level. </t>
  </si>
  <si>
    <t xml:space="preserve">The arrangement to organize Technical Working Group meetings in project township was instituted with the objective of promoting learning and sharing experience among government counterparts, implementing partners and UNDP project team. The joint monitoring during the Technical Working Group meeting provides space for cross-learning and providing technical advice/inputs based on local knowledge and experience.
The quarterly project review and coordination meetings with implementing partners provides a platform for cross-learning and exchange of ideas, including for integration of project activities in the different sectors/outputs of the project. This platform has also been used to review progress of project activities and resolve issues/bottlenecks confronting the project. The project team has also proactively trained personnel of implementing partners on aspects such as reporting, monitoring, annual work planning, etc and over the course of project implementation, there has been a marked improvement in these areas. Closer to the closure of the project, a project lessons learning workshop will be organized to capture and record lessons from the project, which can provide inputs and inform implementation of projects in the future.
The engagement of government counterparts in project implementation, in monitoring project activities, as well as in community trainings and workshops has resulted in increased capacity of government officials at the local level. The community trainings have been mostly delivered through engagement of technical staff form government departments as resource persons.
The delivery of project through engagement of local NGO/CSO partners have also contributed to capacity development of the institutions, as well as local staff involved in project implementation. The engagement of community in management of important project assets has also lead to increased knowledge and capacity of community groups, which in turn will ensure long-term sustainability of project activities. </t>
  </si>
  <si>
    <t xml:space="preserve">There have been no major issues with regard to accessing information relevant to the project. Most of the resources necessary for the project are available within the UN system and the government. However, there were minor hiccups in accessing certain information from government due to the lengthy official procedures required for accessing data and information. The importance of close partnership and collaboration with concerned government agencies in project implementation cannot be undermined. </t>
  </si>
  <si>
    <t>Yes, to a large extent, the identification of learning objectives have contributed to the outcomes of the project. The key beneficiaries in this regard are the various community groups that have been established to manage important project assets (eg. crop threshers, livestock banking system, small-scale water infrastructure, crop and seed storage facilities, etc). The learning objectives have been fulfilled through numerous trainings provided on operations, maintenance and use of project assets for the longer-term. 
Local government officials have also benefitted from numerous trainings that have been identified by the stakeholders themselves in the initial stages of project implementation. These trainings are delivered through the implementing partners and where possible through engagement of specific subject-area experts in the relevant technical areas. 
The project has also contributed to enhanced capacity of NGO/CSO implementing partners. This has been useful, especially considering the nascent NGO/CSO community in Myanmar and the limited experience and exposure of personnel of implementing partners</t>
  </si>
  <si>
    <t>By design, the project integrates outputs which focus on disaster risk and early warning communication, which enable basic preparedness planning. Under Outcome 3 of the project has supported Relief and Resettlement Department to develop a mobile application - Disaster Alert Notification, which is a new method of disseminating early warning information, in addition to the existing word-of-mouth communications. In addition, the project also supported the Department of Hydrology and Meteoreology in developing a mobile application - DMH-SESAME - which provides 3-day, 10-day, monthly and seasonal forecasts for end users, including implementing partners, government agencies, and communities. The project also developed the enhanced version of SESAME mobile application in Myanmar language and the DAN mobile application is also upgraded to include additional features such as custom sound notification; links to the Myanmar Disaster Losses and Damages Database; integration of audio clips that will enable visually impaired and illiterate people to use the application.</t>
  </si>
  <si>
    <t>The selection of project target villages have been done in consultation with the beneficiaries and based on a set of selection criteria, including - observed temperature extremes, frequency of drought per year, impacts of climatic parameters on food security and potential to access ground and surface water resources. The project has also collected baseline information on beneficiaries and developed a database to monitor and ensure that the project supports the most vulnerable and marginalized communities. The project prioritizes interventions on mainly landless, marginal and women-headed households. For specific sectoral interventions, the project also conducts needs assessments and identifies beneficiaries based on the overall project criteria of prioritizing landless and marginal farmers. In addition, a monitoring and evaluation framework has been developed to ensure that project delivers intended results and target intended beneficiaries.</t>
  </si>
  <si>
    <t xml:space="preserve">While this risk continues to be valid, the likelihood of this risk materializing has gone down since this project was under design 3 years ago. The project steering committee includes representatives from the Government and key decisions in the project are jointly made by the Government of Myanmar and UNDP. The Technical Advisory Group meets every quarter and the Project Steering Committee meets bi-annually to review progress and make course corrections. So far, lack of Government engagement is not a major issue. </t>
  </si>
  <si>
    <t>As reported in previous PPRs, the monthly project coordination meetings with the counterpart agency (Dry Zone Greening Department) and quarterly review and coordination meetings with implementing partners continue to provide a useful platform to resolve issues and address implementation bottlenecks.
The one-day joint monitoring visits combined with the quarterly TAG meetings (held in the 5 project townships on a rotational basis) have provided TAG members the opportunity to observe activities in the field and provide inputs/suggestions for improvement, as well as avoid potential risks in the future.
As proposed by the PSC, the project is also providing bi-annual updates (progress reports and presentation) on project implementation to the Minister of MONREC and Chief Ministers of Sagaing, Mandalay and Magwe regions. These meetings provide opportunity for the project to showcase results/impacts, as well as request support of senior government functionaries in addressing issues and challenges. In addition, as proposed by the Mid-Term Evaluation, the project will also provide progress reports to the Regional Directors of key Departments who have a stake in the project.
All of the above have contributed to enhanced partnership and ensured smooth implementation of the project.</t>
  </si>
  <si>
    <t>Standard operating procedures for the water user group was developed in Shwebo, where the project invested in the renovation of Kin Tat irrigation canal. The SOPs for water user groups for other investments under the project could not be developed in 2017, as the recruitment of implementing partner for installation of small-scale water infrastructure was delayed. The SOPs will be develpoed in 2018 and include importants elements such as cost-sharing and user fees for the use and management of infrastructure for long-term sustainability.</t>
  </si>
  <si>
    <t>Target villages already selected based on a set of selection criteria and adaptation interventions identified for targetted villages
Sites for intervention in 2018 are verified through field surveys and public consultations.</t>
  </si>
  <si>
    <t>Concerted efforts are being made to enhance women's participation in trainings and implementation of activities in the field by adjusting timing of participation in these activities and avoiding conflicts with field/household work. Soil and water conservation trainings were conducted for 304 participant (293 male and 11 female). Awareness rasining and training for water user groups will be conducted in 2018 and the results will be reported in the next PPR. The soil conservation field day actitivities recorded 17% participation by women (40 out of a total 230 people).</t>
  </si>
  <si>
    <t>No progress. This activity will be carried out towards the end of project implementation in end 2018 or early 2019. However, lessons are being continuously captured and integrated into implementation of activities in the field.</t>
  </si>
  <si>
    <t xml:space="preserve">One community forestry group (Ma Au village) in Shwebo Township has received community forestry certificate from the forest department. Community forestry certificates for user groups in other locations have been delayed due to absence of "no objection letter" for land use. As per recommendations of Mid Term Evaluation,  "no objection letters" are being secured from the respective townships. The issuance of community forestry certificates will be pursued once the "no objection letters" have been received because this is a pre-requisite for community forestry certificates. </t>
  </si>
  <si>
    <t>As of date, 62 Agro-forestry groups (homestead gardening) have been established, with 488 members - out of which 143 are women (29%). The inventory report will be updated in May 2018 and final figures will be available in the next PPR reporting period</t>
  </si>
  <si>
    <r>
      <t>710 ha of farm boundary plantation accomplished in</t>
    </r>
    <r>
      <rPr>
        <sz val="11"/>
        <color rgb="FFFF0000"/>
        <rFont val="Times New Roman"/>
        <family val="1"/>
      </rPr>
      <t xml:space="preserve"> </t>
    </r>
    <r>
      <rPr>
        <sz val="11"/>
        <rFont val="Times New Roman"/>
        <family val="1"/>
      </rPr>
      <t>124 villages and a total of 254,336 seedlings have been planted. Communities have been engaged in plantation on a cash-for-work programme and the responsibility of managing plantation rests with the respective communities, which in turn will ensure sustainability of project interventions.</t>
    </r>
  </si>
  <si>
    <t>U</t>
  </si>
  <si>
    <t>75 Village Disaster Management Teams have been formed with 22% women's representation. The roles and responsibilities of the members of the committe are yet to be specified. This will be done in 2018.</t>
  </si>
  <si>
    <t>The project is on track to meet intended outcomes as per the project indicators. The overall progress so far is satisfactory despite minor issues/challenges - as reported in the Mid Term Evaluation (MTE). The project has made important contributions in enhancing capacities of communities and government functionaries, mainly in the areas of promoting climate-resilient agriculture and livestock practices, as well as in climate risk information management and dissemination to dry zone farming communities. As noted by the MTE mission, there were minor issues under outcome 1 of the project, where delays were encountered due to lack of clarity on procedures for land use for watershed rehabilitation/reforestation, as well as due to delays in procurement pertaining to engagement of partners for the installation of small-scale water infrastructure. The project team is taking the recommendations of the MTE seriously and have already started actions for course-correction. The Project Steering Committee has directed the project team to conduct a detailed analysis of targets and budgets and propose corrective measures - towards increasing efficiency and enhancing quality of deliverables.
The outcome on promotion of climate-resilient agriculture and livestock practices has benefitted dry zone communities immensely and there is clear evidence of good results in the field, as noted in the MTE. During the remaining period, the project will provide additional emphasis on dissemination and replication of these practices beyond demonstration areas to project and non-project areas to ensure long-term sustainability of important asset built by the project. The collaboration of the Department of Agriculture and Livestock Breeding and Veterinary Department have been useful.
Similarly, for the outcome on climate risk information management and dissemination, the project has made important contributions, especially in building capacity of government officials in the Department of Meteorology and Hydrology and Department of Agriculture in strengthening weather forecasting and early warning systems. The tools developed under this outcome will enable informed planning and investment decisions about appropriate risk reduction measures. The collaboration from DMH and DOA has been good and these departments have taken proactive, leadership role during implementation. The project will now have to focus more on dissemination of the tools and systems developed under this outcome - so that they benefit farming communities.
A critical risk that has emerged is the difficulty in acquiring land for watershed rehabilitation/reforestation programme. This has caused slight delays in implementation and the project team has had to invest considerable time in processing approval with the government. The project steering committee has considered this risk, and measures are being taken to resolve the issue, including seeking intervention of the Ministry of Natural Resources and Environmental Conservation. The Ministry is currently trying to resolve the issue and coordinating with other arms of the government to secure permission for land use. This issue will most likely be resolved in the first quarter of 2018.
While the MTE mission is completed, the report is still being finalized. The project has already started preparing the draft management responses for MTE recommendations. One of the significant recommendation of the MTE is to adjust project targets and budget under outcome 1 and enhance quality of deliverables for watershed rehabilitation/reforestation and renovation of water retention ponds. In response to this recommendation, the project is already conducting a detail analysis of the targets and budget under outcome 1 and a proposal for revision of targets and budget will be submitted to the Project Steering Committee in early 2018.  
One of the challenges in project implementation is ensuring women's participation and in meeting gender equality targets. While the situation has improved compared to the last reporting period, more efforts are required to meet the target. The project will have to provide additional focus on women's participation in project activities and ensure gender disaggregated reporting from implementing partners. 
Moving forward, an important aspect for the project is to ensure quality of outputs of the implementing partners and enhance joint monitoring activities in the field with government counterparts. It is also important for the project team to ensure that government counterparts and local communities are fully engaged during implementation, so as to ensure sustainability of project activities.</t>
  </si>
  <si>
    <t>Efforts are being made to enhance women's participation in trainings and implementation of activities in the field by adjusting timing of participation in these activities and avoiding conflicts with field/household work.10% of the 593 participants in watershed rehabilitation programmes were women. Female participation in watershed rehabilitation programmes are generally low due to the physical nature of practical trainings and field activities and men tend to take up these roles.</t>
  </si>
  <si>
    <t>75 Village Disaster Management Teams have been formed with 22% women's representation and 5 Climate Risk Informaiton Sub-Committees have been formed in the 5 project townships.</t>
  </si>
  <si>
    <t>26,827.65 (2017); 67,597.27 (project start to date)</t>
  </si>
  <si>
    <t>13,371 HH have received water supply for domestic and agricultural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</si>
</sst>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dd\-mmm\-yyyy"/>
    <numFmt numFmtId="165" formatCode="[$-409]mmmm\ d\,\ yyyy;@"/>
    <numFmt numFmtId="166" formatCode="_ * #,##0.00_ ;_ * \-#,##0.00_ ;_ * &quot;-&quot;??_ ;_ @_ "/>
    <numFmt numFmtId="167" formatCode="_(* #,##0_);_(* \(#,##0\);_(* &quot;-&quot;??_);_(@_)"/>
    <numFmt numFmtId="168" formatCode="[$-409]d\-mmm\-yy;@"/>
  </numFmts>
  <fonts count="6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9"/>
      <color indexed="81"/>
      <name val="Tahoma"/>
      <family val="2"/>
    </font>
    <font>
      <sz val="11"/>
      <color theme="1"/>
      <name val="Calibri"/>
      <family val="2"/>
      <scheme val="minor"/>
    </font>
    <font>
      <sz val="11"/>
      <color rgb="FFFF0000"/>
      <name val="Times New Roman"/>
      <family val="1"/>
      <charset val="204"/>
    </font>
    <font>
      <sz val="11"/>
      <name val="Times New Roman"/>
      <family val="1"/>
      <charset val="204"/>
    </font>
    <font>
      <sz val="11"/>
      <color indexed="8"/>
      <name val="Times New Roman"/>
      <family val="1"/>
      <charset val="204"/>
    </font>
    <font>
      <sz val="10"/>
      <color indexed="81"/>
      <name val="Calibri"/>
      <family val="2"/>
    </font>
    <font>
      <b/>
      <sz val="10"/>
      <color indexed="81"/>
      <name val="Calibri"/>
      <family val="2"/>
    </font>
    <font>
      <b/>
      <sz val="9"/>
      <color indexed="81"/>
      <name val="Tahoma"/>
      <family val="2"/>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rgb="FF000000"/>
      </patternFill>
    </fill>
    <fill>
      <patternFill patternType="solid">
        <fgColor rgb="FFD8E4BC"/>
        <bgColor indexed="64"/>
      </patternFill>
    </fill>
    <fill>
      <patternFill patternType="solid">
        <fgColor rgb="FFFFFFFF"/>
        <bgColor indexed="64"/>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medium">
        <color auto="1"/>
      </bottom>
      <diagonal/>
    </border>
    <border>
      <left/>
      <right/>
      <top/>
      <bottom style="thin">
        <color auto="1"/>
      </bottom>
      <diagonal/>
    </border>
    <border>
      <left/>
      <right style="medium">
        <color auto="1"/>
      </right>
      <top style="thin">
        <color auto="1"/>
      </top>
      <bottom/>
      <diagonal/>
    </border>
    <border>
      <left/>
      <right style="thin">
        <color auto="1"/>
      </right>
      <top style="medium">
        <color auto="1"/>
      </top>
      <bottom/>
      <diagonal/>
    </border>
  </borders>
  <cellStyleXfs count="9">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166" fontId="54" fillId="0" borderId="0" applyFont="0" applyFill="0" applyBorder="0" applyAlignment="0" applyProtection="0"/>
    <xf numFmtId="41" fontId="54" fillId="0" borderId="0" applyFont="0" applyFill="0" applyBorder="0" applyAlignment="0" applyProtection="0"/>
    <xf numFmtId="43" fontId="54" fillId="0" borderId="0" applyFont="0" applyFill="0" applyBorder="0" applyAlignment="0" applyProtection="0"/>
    <xf numFmtId="9" fontId="54" fillId="0" borderId="0" applyFont="0" applyFill="0" applyBorder="0" applyAlignment="0" applyProtection="0"/>
  </cellStyleXfs>
  <cellXfs count="791">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1" fillId="0" borderId="0" xfId="0" applyFont="1" applyFill="1" applyBorder="1" applyAlignment="1" applyProtection="1">
      <alignment horizontal="left" vertical="center"/>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8"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7"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5" fillId="3" borderId="1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20" xfId="0" applyFont="1" applyFill="1" applyBorder="1"/>
    <xf numFmtId="0" fontId="25" fillId="3" borderId="21" xfId="0" applyFont="1" applyFill="1" applyBorder="1"/>
    <xf numFmtId="0" fontId="25" fillId="3" borderId="22" xfId="0" applyFont="1" applyFill="1" applyBorder="1" applyAlignment="1">
      <alignment horizontal="left" vertical="center"/>
    </xf>
    <xf numFmtId="0" fontId="1" fillId="3" borderId="22" xfId="0" applyFont="1" applyFill="1" applyBorder="1" applyAlignment="1" applyProtection="1">
      <alignment horizontal="left" vertical="center" wrapText="1"/>
    </xf>
    <xf numFmtId="0" fontId="1" fillId="3" borderId="24" xfId="0" applyFont="1" applyFill="1" applyBorder="1" applyAlignment="1" applyProtection="1">
      <alignment horizontal="left" vertical="center" wrapText="1"/>
    </xf>
    <xf numFmtId="0" fontId="25" fillId="3" borderId="20" xfId="0" applyFont="1" applyFill="1" applyBorder="1" applyProtection="1"/>
    <xf numFmtId="0" fontId="25" fillId="3" borderId="21" xfId="0" applyFont="1" applyFill="1" applyBorder="1" applyProtection="1"/>
    <xf numFmtId="0" fontId="25" fillId="3" borderId="0" xfId="0" applyFont="1" applyFill="1" applyBorder="1" applyProtection="1"/>
    <xf numFmtId="0" fontId="25"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9"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30" fillId="3" borderId="19" xfId="0" applyFont="1" applyFill="1" applyBorder="1" applyAlignment="1">
      <alignment vertical="center"/>
    </xf>
    <xf numFmtId="0" fontId="30" fillId="3" borderId="22"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9" xfId="0" applyFont="1" applyFill="1" applyBorder="1"/>
    <xf numFmtId="0" fontId="25" fillId="3" borderId="22" xfId="0" applyFont="1" applyFill="1" applyBorder="1"/>
    <xf numFmtId="0" fontId="25" fillId="3" borderId="23" xfId="0" applyFont="1" applyFill="1" applyBorder="1"/>
    <xf numFmtId="0" fontId="31" fillId="3" borderId="0" xfId="0" applyFont="1" applyFill="1" applyBorder="1"/>
    <xf numFmtId="0" fontId="32" fillId="3" borderId="0" xfId="0" applyFont="1" applyFill="1" applyBorder="1"/>
    <xf numFmtId="0" fontId="31" fillId="0" borderId="28"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31" fillId="0" borderId="23" xfId="0" applyFont="1" applyFill="1" applyBorder="1" applyAlignment="1">
      <alignment vertical="top" wrapText="1"/>
    </xf>
    <xf numFmtId="0" fontId="31" fillId="0" borderId="1" xfId="0" applyFont="1" applyFill="1" applyBorder="1" applyAlignment="1">
      <alignment vertical="top" wrapText="1"/>
    </xf>
    <xf numFmtId="0" fontId="31" fillId="0" borderId="31" xfId="0" applyFont="1" applyFill="1" applyBorder="1" applyAlignment="1">
      <alignment vertical="top" wrapText="1"/>
    </xf>
    <xf numFmtId="0" fontId="25" fillId="0" borderId="1" xfId="0" applyFont="1" applyFill="1" applyBorder="1" applyAlignment="1">
      <alignment vertical="top" wrapText="1"/>
    </xf>
    <xf numFmtId="0" fontId="25" fillId="3" borderId="25" xfId="0" applyFont="1" applyFill="1" applyBorder="1"/>
    <xf numFmtId="0" fontId="33" fillId="0" borderId="1" xfId="0" applyFont="1" applyFill="1" applyBorder="1" applyAlignment="1">
      <alignment horizontal="center" vertical="top" wrapText="1"/>
    </xf>
    <xf numFmtId="0" fontId="33" fillId="0" borderId="31" xfId="0" applyFont="1" applyFill="1" applyBorder="1" applyAlignment="1">
      <alignment horizontal="center" vertical="top" wrapText="1"/>
    </xf>
    <xf numFmtId="0" fontId="33"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25" fillId="0" borderId="0" xfId="0" applyFont="1" applyFill="1" applyAlignment="1" applyProtection="1">
      <alignment horizontal="right"/>
    </xf>
    <xf numFmtId="0" fontId="25" fillId="3" borderId="19"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22"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0" fillId="3" borderId="0" xfId="0" applyFill="1"/>
    <xf numFmtId="0" fontId="34" fillId="3" borderId="1" xfId="0" applyFont="1" applyFill="1" applyBorder="1" applyAlignment="1">
      <alignment horizontal="center" vertical="center" wrapText="1"/>
    </xf>
    <xf numFmtId="0" fontId="25" fillId="3" borderId="24" xfId="0" applyFont="1" applyFill="1" applyBorder="1"/>
    <xf numFmtId="0" fontId="25"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4" fillId="11" borderId="58" xfId="0" applyFont="1" applyFill="1" applyBorder="1" applyAlignment="1" applyProtection="1">
      <alignment horizontal="left" vertical="center" wrapText="1"/>
    </xf>
    <xf numFmtId="0" fontId="44" fillId="11" borderId="11"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5" fillId="0" borderId="10" xfId="0" applyFont="1" applyBorder="1" applyAlignment="1" applyProtection="1">
      <alignment horizontal="left" vertical="center"/>
    </xf>
    <xf numFmtId="0" fontId="41" fillId="8" borderId="11" xfId="4" applyFont="1" applyBorder="1" applyAlignment="1" applyProtection="1">
      <alignment horizontal="center" vertical="center"/>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5" fillId="0" borderId="61" xfId="0" applyFont="1" applyBorder="1" applyAlignment="1" applyProtection="1">
      <alignment horizontal="left" vertical="center"/>
    </xf>
    <xf numFmtId="0" fontId="41" fillId="12" borderId="11" xfId="4" applyFont="1" applyFill="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1" xfId="0" applyFont="1" applyBorder="1" applyAlignment="1" applyProtection="1">
      <alignment horizontal="left" vertical="center"/>
    </xf>
    <xf numFmtId="10" fontId="46" fillId="8" borderId="11" xfId="4" applyNumberFormat="1" applyFont="1" applyBorder="1" applyAlignment="1" applyProtection="1">
      <alignment horizontal="center" vertical="center"/>
      <protection locked="0"/>
    </xf>
    <xf numFmtId="10" fontId="46" fillId="8" borderId="7" xfId="4" applyNumberFormat="1" applyFont="1" applyBorder="1" applyAlignment="1" applyProtection="1">
      <alignment horizontal="center" vertical="center"/>
      <protection locked="0"/>
    </xf>
    <xf numFmtId="0" fontId="47" fillId="0" borderId="58" xfId="0" applyFont="1" applyBorder="1" applyAlignment="1" applyProtection="1">
      <alignment horizontal="left" vertical="center"/>
    </xf>
    <xf numFmtId="10" fontId="46" fillId="12" borderId="11"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62" xfId="0" applyFont="1" applyFill="1" applyBorder="1" applyAlignment="1" applyProtection="1">
      <alignment horizontal="center" vertical="center" wrapText="1"/>
    </xf>
    <xf numFmtId="0" fontId="44" fillId="11" borderId="46" xfId="0" applyFont="1" applyFill="1" applyBorder="1" applyAlignment="1" applyProtection="1">
      <alignment horizontal="center" vertical="center" wrapText="1"/>
    </xf>
    <xf numFmtId="0" fontId="45" fillId="0" borderId="11" xfId="0" applyFont="1" applyFill="1" applyBorder="1" applyAlignment="1" applyProtection="1">
      <alignment vertical="center" wrapText="1"/>
    </xf>
    <xf numFmtId="0" fontId="41" fillId="8" borderId="11" xfId="4" applyBorder="1" applyAlignment="1" applyProtection="1">
      <alignment wrapText="1"/>
      <protection locked="0"/>
    </xf>
    <xf numFmtId="0" fontId="41" fillId="12" borderId="11" xfId="4" applyFill="1" applyBorder="1" applyAlignment="1" applyProtection="1">
      <alignment wrapText="1"/>
      <protection locked="0"/>
    </xf>
    <xf numFmtId="0" fontId="48" fillId="2" borderId="11" xfId="0" applyFont="1" applyFill="1" applyBorder="1" applyAlignment="1" applyProtection="1">
      <alignment vertical="center" wrapText="1"/>
    </xf>
    <xf numFmtId="10" fontId="41" fillId="8" borderId="11" xfId="4" applyNumberFormat="1" applyBorder="1" applyAlignment="1" applyProtection="1">
      <alignment horizontal="center" vertical="center" wrapText="1"/>
      <protection locked="0"/>
    </xf>
    <xf numFmtId="10" fontId="41" fillId="12" borderId="11" xfId="4" applyNumberFormat="1" applyFill="1" applyBorder="1" applyAlignment="1" applyProtection="1">
      <alignment horizontal="center" vertical="center" wrapText="1"/>
      <protection locked="0"/>
    </xf>
    <xf numFmtId="0" fontId="44" fillId="11" borderId="54" xfId="0" applyFont="1" applyFill="1" applyBorder="1" applyAlignment="1" applyProtection="1">
      <alignment horizontal="center" vertical="center" wrapText="1"/>
    </xf>
    <xf numFmtId="0" fontId="44" fillId="11" borderId="11"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54" xfId="4" applyFont="1" applyBorder="1" applyAlignment="1" applyProtection="1">
      <alignment vertical="center" wrapText="1"/>
      <protection locked="0"/>
    </xf>
    <xf numFmtId="0" fontId="49" fillId="8" borderId="11"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1" xfId="4" applyFont="1" applyFill="1" applyBorder="1" applyAlignment="1" applyProtection="1">
      <alignment horizontal="center" vertical="center"/>
      <protection locked="0"/>
    </xf>
    <xf numFmtId="0" fontId="49" fillId="12" borderId="54"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7" xfId="4" applyFont="1" applyBorder="1" applyAlignment="1" applyProtection="1">
      <alignment vertical="center"/>
      <protection locked="0"/>
    </xf>
    <xf numFmtId="0" fontId="49"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62" xfId="0" applyFont="1" applyFill="1" applyBorder="1" applyAlignment="1" applyProtection="1">
      <alignment horizontal="center" vertical="center"/>
    </xf>
    <xf numFmtId="0" fontId="44" fillId="11" borderId="9" xfId="0" applyFont="1" applyFill="1" applyBorder="1" applyAlignment="1" applyProtection="1">
      <alignment horizontal="center" vertical="center"/>
    </xf>
    <xf numFmtId="0" fontId="44" fillId="11" borderId="58" xfId="0" applyFont="1" applyFill="1" applyBorder="1" applyAlignment="1" applyProtection="1">
      <alignment horizontal="center" vertical="center" wrapText="1"/>
    </xf>
    <xf numFmtId="0" fontId="41" fillId="8" borderId="11" xfId="4" applyBorder="1" applyAlignment="1" applyProtection="1">
      <alignment horizontal="center" vertical="center"/>
      <protection locked="0"/>
    </xf>
    <xf numFmtId="10" fontId="41" fillId="8" borderId="11" xfId="4" applyNumberFormat="1" applyBorder="1" applyAlignment="1" applyProtection="1">
      <alignment horizontal="center" vertical="center"/>
      <protection locked="0"/>
    </xf>
    <xf numFmtId="0" fontId="41" fillId="12" borderId="11" xfId="4" applyFill="1" applyBorder="1" applyAlignment="1" applyProtection="1">
      <alignment horizontal="center" vertical="center"/>
      <protection locked="0"/>
    </xf>
    <xf numFmtId="10" fontId="41" fillId="12" borderId="11" xfId="4" applyNumberFormat="1" applyFill="1" applyBorder="1" applyAlignment="1" applyProtection="1">
      <alignment horizontal="center" vertical="center"/>
      <protection locked="0"/>
    </xf>
    <xf numFmtId="0" fontId="44" fillId="11" borderId="40" xfId="0" applyFont="1" applyFill="1" applyBorder="1" applyAlignment="1" applyProtection="1">
      <alignment horizontal="center" vertical="center" wrapText="1"/>
    </xf>
    <xf numFmtId="0" fontId="44" fillId="11" borderId="30" xfId="0" applyFont="1" applyFill="1" applyBorder="1" applyAlignment="1" applyProtection="1">
      <alignment horizontal="center" vertical="center" wrapText="1"/>
    </xf>
    <xf numFmtId="0" fontId="44" fillId="11" borderId="55" xfId="0" applyFont="1" applyFill="1" applyBorder="1" applyAlignment="1" applyProtection="1">
      <alignment horizontal="center" vertical="center" wrapText="1"/>
    </xf>
    <xf numFmtId="0" fontId="41" fillId="8" borderId="11" xfId="4" applyBorder="1" applyProtection="1">
      <protection locked="0"/>
    </xf>
    <xf numFmtId="0" fontId="49" fillId="8" borderId="30" xfId="4" applyFont="1" applyBorder="1" applyAlignment="1" applyProtection="1">
      <alignment vertical="center" wrapText="1"/>
      <protection locked="0"/>
    </xf>
    <xf numFmtId="0" fontId="49" fillId="8" borderId="55" xfId="4" applyFont="1" applyBorder="1" applyAlignment="1" applyProtection="1">
      <alignment horizontal="center" vertical="center"/>
      <protection locked="0"/>
    </xf>
    <xf numFmtId="0" fontId="41" fillId="12" borderId="11" xfId="4" applyFill="1" applyBorder="1" applyProtection="1">
      <protection locked="0"/>
    </xf>
    <xf numFmtId="0" fontId="49" fillId="12" borderId="30" xfId="4" applyFont="1" applyFill="1" applyBorder="1" applyAlignment="1" applyProtection="1">
      <alignment vertical="center" wrapText="1"/>
      <protection locked="0"/>
    </xf>
    <xf numFmtId="0" fontId="49" fillId="12" borderId="55"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9" xfId="0" applyFont="1" applyFill="1" applyBorder="1" applyAlignment="1" applyProtection="1">
      <alignment horizontal="center" vertical="center"/>
    </xf>
    <xf numFmtId="0" fontId="41" fillId="8" borderId="11" xfId="4" applyBorder="1" applyAlignment="1" applyProtection="1">
      <alignment vertical="center" wrapText="1"/>
      <protection locked="0"/>
    </xf>
    <xf numFmtId="0" fontId="41" fillId="8" borderId="54" xfId="4" applyBorder="1" applyAlignment="1" applyProtection="1">
      <alignment vertical="center" wrapText="1"/>
      <protection locked="0"/>
    </xf>
    <xf numFmtId="0" fontId="41" fillId="12" borderId="11" xfId="4" applyFill="1" applyBorder="1" applyAlignment="1" applyProtection="1">
      <alignment vertical="center" wrapText="1"/>
      <protection locked="0"/>
    </xf>
    <xf numFmtId="0" fontId="41" fillId="12" borderId="54" xfId="4" applyFill="1" applyBorder="1" applyAlignment="1" applyProtection="1">
      <alignment vertical="center" wrapText="1"/>
      <protection locked="0"/>
    </xf>
    <xf numFmtId="0" fontId="41" fillId="8" borderId="58" xfId="4" applyBorder="1" applyAlignment="1" applyProtection="1">
      <alignment horizontal="center" vertical="center"/>
      <protection locked="0"/>
    </xf>
    <xf numFmtId="0" fontId="41" fillId="8" borderId="7" xfId="4" applyBorder="1" applyAlignment="1" applyProtection="1">
      <alignment horizontal="center" vertical="center"/>
      <protection locked="0"/>
    </xf>
    <xf numFmtId="0" fontId="41" fillId="12" borderId="58" xfId="4" applyFill="1" applyBorder="1" applyAlignment="1" applyProtection="1">
      <alignment horizontal="center" vertical="center"/>
      <protection locked="0"/>
    </xf>
    <xf numFmtId="0" fontId="41"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6" xfId="0" applyFont="1" applyFill="1" applyBorder="1" applyAlignment="1" applyProtection="1">
      <alignment horizontal="center" vertical="center"/>
    </xf>
    <xf numFmtId="0" fontId="41" fillId="8" borderId="7" xfId="4" applyBorder="1" applyAlignment="1" applyProtection="1">
      <alignment vertical="center" wrapText="1"/>
      <protection locked="0"/>
    </xf>
    <xf numFmtId="0" fontId="41" fillId="12" borderId="30" xfId="4" applyFill="1" applyBorder="1" applyAlignment="1" applyProtection="1">
      <alignment horizontal="center" vertical="center" wrapText="1"/>
      <protection locked="0"/>
    </xf>
    <xf numFmtId="0" fontId="41" fillId="12" borderId="58" xfId="4" applyFill="1" applyBorder="1" applyAlignment="1" applyProtection="1">
      <alignment horizontal="center" vertical="center" wrapText="1"/>
      <protection locked="0"/>
    </xf>
    <xf numFmtId="0" fontId="41" fillId="12" borderId="7" xfId="4" applyFill="1" applyBorder="1" applyAlignment="1" applyProtection="1">
      <alignment vertical="center" wrapText="1"/>
      <protection locked="0"/>
    </xf>
    <xf numFmtId="0" fontId="44" fillId="11" borderId="41" xfId="0" applyFont="1" applyFill="1" applyBorder="1" applyAlignment="1" applyProtection="1">
      <alignment horizontal="center" vertical="center"/>
    </xf>
    <xf numFmtId="0" fontId="44" fillId="11" borderId="10" xfId="0" applyFont="1" applyFill="1" applyBorder="1" applyAlignment="1" applyProtection="1">
      <alignment horizontal="center" vertical="center" wrapText="1"/>
    </xf>
    <xf numFmtId="0" fontId="41" fillId="8" borderId="35" xfId="4" applyBorder="1" applyAlignment="1" applyProtection="1">
      <protection locked="0"/>
    </xf>
    <xf numFmtId="10" fontId="41" fillId="8" borderId="40" xfId="4" applyNumberFormat="1" applyBorder="1" applyAlignment="1" applyProtection="1">
      <alignment horizontal="center" vertical="center"/>
      <protection locked="0"/>
    </xf>
    <xf numFmtId="0" fontId="41" fillId="12" borderId="35" xfId="4" applyFill="1" applyBorder="1" applyAlignment="1" applyProtection="1">
      <protection locked="0"/>
    </xf>
    <xf numFmtId="10" fontId="41" fillId="12" borderId="40" xfId="4" applyNumberFormat="1" applyFill="1" applyBorder="1" applyAlignment="1" applyProtection="1">
      <alignment horizontal="center" vertical="center"/>
      <protection locked="0"/>
    </xf>
    <xf numFmtId="0" fontId="44" fillId="11" borderId="30" xfId="0" applyFont="1" applyFill="1" applyBorder="1" applyAlignment="1" applyProtection="1">
      <alignment horizontal="center" vertical="center"/>
    </xf>
    <xf numFmtId="0" fontId="44" fillId="11" borderId="11"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8" xfId="0" applyFont="1" applyFill="1" applyBorder="1" applyAlignment="1" applyProtection="1">
      <alignment horizontal="center" wrapText="1"/>
    </xf>
    <xf numFmtId="0" fontId="49" fillId="8" borderId="11" xfId="4" applyFont="1" applyBorder="1" applyAlignment="1" applyProtection="1">
      <alignment horizontal="center" vertical="center" wrapText="1"/>
      <protection locked="0"/>
    </xf>
    <xf numFmtId="0" fontId="49" fillId="12" borderId="11" xfId="4" applyFont="1" applyFill="1" applyBorder="1" applyAlignment="1" applyProtection="1">
      <alignment horizontal="center" vertical="center" wrapText="1"/>
      <protection locked="0"/>
    </xf>
    <xf numFmtId="0" fontId="41" fillId="8" borderId="30"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20" xfId="0" applyFont="1" applyFill="1" applyBorder="1" applyAlignment="1">
      <alignment vertical="top" wrapText="1"/>
    </xf>
    <xf numFmtId="0" fontId="26" fillId="3" borderId="21" xfId="0" applyFont="1" applyFill="1" applyBorder="1" applyAlignment="1">
      <alignment vertical="top" wrapText="1"/>
    </xf>
    <xf numFmtId="0" fontId="24" fillId="3" borderId="25" xfId="1" applyFill="1" applyBorder="1" applyAlignment="1" applyProtection="1">
      <alignment vertical="top" wrapText="1"/>
    </xf>
    <xf numFmtId="0" fontId="24" fillId="3" borderId="26" xfId="1" applyFill="1" applyBorder="1" applyAlignment="1" applyProtection="1">
      <alignment vertical="top" wrapText="1"/>
    </xf>
    <xf numFmtId="0" fontId="44" fillId="11" borderId="30" xfId="0" applyFont="1" applyFill="1" applyBorder="1" applyAlignment="1" applyProtection="1">
      <alignment horizontal="center" vertical="center" wrapText="1"/>
    </xf>
    <xf numFmtId="0" fontId="41" fillId="12" borderId="55" xfId="4" applyFill="1" applyBorder="1" applyAlignment="1" applyProtection="1">
      <alignment horizontal="center" vertical="center"/>
      <protection locked="0"/>
    </xf>
    <xf numFmtId="0" fontId="0" fillId="10" borderId="1" xfId="0" applyFill="1" applyBorder="1" applyProtection="1"/>
    <xf numFmtId="0" fontId="41" fillId="12" borderId="58" xfId="4" applyFill="1" applyBorder="1" applyAlignment="1" applyProtection="1">
      <alignment vertical="center"/>
      <protection locked="0"/>
    </xf>
    <xf numFmtId="0" fontId="0" fillId="0" borderId="0" xfId="0" applyAlignment="1">
      <alignment vertical="center" wrapText="1"/>
    </xf>
    <xf numFmtId="0" fontId="51" fillId="0" borderId="1" xfId="0" applyFont="1" applyFill="1" applyBorder="1"/>
    <xf numFmtId="0" fontId="14" fillId="0" borderId="1" xfId="0" applyFont="1" applyFill="1" applyBorder="1" applyAlignment="1">
      <alignment vertical="top" wrapText="1"/>
    </xf>
    <xf numFmtId="1" fontId="1" fillId="2" borderId="1" xfId="0" applyNumberFormat="1" applyFont="1" applyFill="1" applyBorder="1" applyAlignment="1" applyProtection="1">
      <alignment horizontal="left" vertical="center"/>
      <protection locked="0"/>
    </xf>
    <xf numFmtId="165" fontId="14" fillId="2" borderId="3" xfId="0" applyNumberFormat="1" applyFont="1" applyFill="1" applyBorder="1" applyAlignment="1" applyProtection="1">
      <alignment horizontal="left"/>
    </xf>
    <xf numFmtId="165" fontId="14" fillId="2" borderId="4" xfId="0" applyNumberFormat="1" applyFont="1" applyFill="1" applyBorder="1" applyAlignment="1" applyProtection="1">
      <alignment horizontal="left"/>
    </xf>
    <xf numFmtId="0" fontId="41" fillId="12" borderId="58" xfId="4" applyFill="1" applyBorder="1" applyAlignment="1" applyProtection="1">
      <alignment horizontal="center" vertical="center"/>
      <protection locked="0"/>
    </xf>
    <xf numFmtId="0" fontId="24" fillId="2" borderId="1" xfId="1" applyFill="1" applyBorder="1" applyAlignment="1" applyProtection="1">
      <alignment vertical="top" wrapText="1"/>
      <protection locked="0"/>
    </xf>
    <xf numFmtId="0" fontId="24" fillId="0" borderId="0" xfId="1" applyAlignment="1" applyProtection="1"/>
    <xf numFmtId="0" fontId="24" fillId="2" borderId="3" xfId="1" applyFill="1" applyBorder="1" applyAlignment="1" applyProtection="1">
      <protection locked="0"/>
    </xf>
    <xf numFmtId="0" fontId="14" fillId="2" borderId="6" xfId="0" applyFont="1" applyFill="1" applyBorder="1" applyAlignment="1" applyProtection="1">
      <alignment horizontal="left" vertical="center" wrapText="1"/>
    </xf>
    <xf numFmtId="0" fontId="14" fillId="2" borderId="11" xfId="0" applyFont="1" applyFill="1" applyBorder="1" applyAlignment="1" applyProtection="1">
      <alignment horizontal="left" vertical="center" wrapText="1"/>
    </xf>
    <xf numFmtId="166" fontId="14" fillId="2" borderId="11" xfId="5" applyNumberFormat="1" applyFont="1" applyFill="1" applyBorder="1" applyAlignment="1" applyProtection="1">
      <alignment horizontal="left" vertical="center" wrapText="1"/>
    </xf>
    <xf numFmtId="15" fontId="14" fillId="2" borderId="30" xfId="0" applyNumberFormat="1" applyFont="1" applyFill="1" applyBorder="1" applyAlignment="1" applyProtection="1">
      <alignment horizontal="left" vertical="center" wrapText="1"/>
    </xf>
    <xf numFmtId="166" fontId="14" fillId="2" borderId="30" xfId="5" applyNumberFormat="1" applyFont="1" applyFill="1" applyBorder="1" applyAlignment="1" applyProtection="1">
      <alignment horizontal="left" vertical="center" wrapText="1"/>
    </xf>
    <xf numFmtId="166" fontId="14" fillId="2" borderId="7" xfId="5" applyNumberFormat="1" applyFont="1" applyFill="1" applyBorder="1" applyAlignment="1" applyProtection="1">
      <alignment horizontal="left" vertical="center" wrapText="1"/>
    </xf>
    <xf numFmtId="166" fontId="14" fillId="2" borderId="7" xfId="0" applyNumberFormat="1" applyFont="1" applyFill="1" applyBorder="1" applyAlignment="1" applyProtection="1">
      <alignment horizontal="left" vertical="center" wrapText="1"/>
    </xf>
    <xf numFmtId="166" fontId="14" fillId="0" borderId="7" xfId="0" applyNumberFormat="1" applyFont="1" applyFill="1" applyBorder="1" applyAlignment="1" applyProtection="1">
      <alignment horizontal="left" vertical="center" wrapText="1"/>
    </xf>
    <xf numFmtId="166" fontId="14" fillId="2" borderId="30" xfId="5" quotePrefix="1" applyNumberFormat="1"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4" fillId="2" borderId="2" xfId="0" applyFont="1" applyFill="1" applyBorder="1" applyAlignment="1" applyProtection="1">
      <alignment vertical="center" wrapText="1"/>
    </xf>
    <xf numFmtId="0" fontId="14" fillId="2" borderId="3" xfId="0" applyFont="1" applyFill="1" applyBorder="1" applyAlignment="1" applyProtection="1">
      <alignment vertical="center" wrapText="1"/>
    </xf>
    <xf numFmtId="4" fontId="14" fillId="2" borderId="2" xfId="0" applyNumberFormat="1" applyFont="1" applyFill="1" applyBorder="1" applyAlignment="1" applyProtection="1">
      <alignment vertical="center" wrapText="1"/>
    </xf>
    <xf numFmtId="4" fontId="14" fillId="2" borderId="3" xfId="0" applyNumberFormat="1" applyFont="1" applyFill="1" applyBorder="1" applyAlignment="1" applyProtection="1">
      <alignment vertical="center" wrapText="1"/>
    </xf>
    <xf numFmtId="0" fontId="14" fillId="2" borderId="1" xfId="0" applyFont="1" applyFill="1" applyBorder="1" applyAlignment="1">
      <alignment vertical="center" wrapText="1"/>
    </xf>
    <xf numFmtId="0" fontId="0" fillId="0" borderId="31" xfId="0" applyFill="1" applyBorder="1" applyAlignment="1">
      <alignment horizontal="center"/>
    </xf>
    <xf numFmtId="0" fontId="14" fillId="2" borderId="28" xfId="0" applyFont="1" applyFill="1" applyBorder="1" applyAlignment="1">
      <alignment vertical="center" wrapText="1"/>
    </xf>
    <xf numFmtId="0" fontId="0" fillId="0" borderId="1" xfId="0" applyFill="1" applyBorder="1" applyAlignment="1">
      <alignment horizontal="center"/>
    </xf>
    <xf numFmtId="0" fontId="56" fillId="2" borderId="1" xfId="0" applyFont="1" applyFill="1" applyBorder="1" applyAlignment="1">
      <alignment vertical="center" wrapText="1"/>
    </xf>
    <xf numFmtId="0" fontId="14" fillId="2" borderId="16" xfId="0" applyFont="1" applyFill="1" applyBorder="1" applyAlignment="1">
      <alignment vertical="center" wrapText="1"/>
    </xf>
    <xf numFmtId="0" fontId="1" fillId="2" borderId="61" xfId="0" applyFont="1" applyFill="1" applyBorder="1" applyAlignment="1" applyProtection="1">
      <alignment horizontal="left" vertical="top" wrapText="1"/>
    </xf>
    <xf numFmtId="0" fontId="31" fillId="13" borderId="58" xfId="0" applyFont="1" applyFill="1" applyBorder="1" applyAlignment="1" applyProtection="1">
      <alignment horizontal="left" vertical="top" wrapText="1"/>
    </xf>
    <xf numFmtId="0" fontId="1" fillId="2" borderId="68" xfId="0" applyFont="1" applyFill="1" applyBorder="1" applyAlignment="1" applyProtection="1">
      <alignment horizontal="left" vertical="top" wrapText="1"/>
    </xf>
    <xf numFmtId="0" fontId="57" fillId="2" borderId="61" xfId="0" applyFont="1" applyFill="1" applyBorder="1" applyAlignment="1" applyProtection="1">
      <alignment horizontal="left" vertical="center" wrapText="1"/>
    </xf>
    <xf numFmtId="0" fontId="57" fillId="2" borderId="63" xfId="0" applyFont="1" applyFill="1" applyBorder="1" applyAlignment="1" applyProtection="1">
      <alignment horizontal="left" vertical="center" wrapText="1"/>
    </xf>
    <xf numFmtId="0" fontId="25" fillId="0" borderId="58" xfId="0" applyFont="1" applyBorder="1" applyAlignment="1">
      <alignment vertical="center" wrapText="1"/>
    </xf>
    <xf numFmtId="0" fontId="57" fillId="2" borderId="68" xfId="0" applyFont="1" applyFill="1" applyBorder="1" applyAlignment="1" applyProtection="1">
      <alignment horizontal="left" vertical="center" wrapText="1"/>
    </xf>
    <xf numFmtId="0" fontId="57" fillId="2" borderId="58" xfId="0" applyFont="1" applyFill="1" applyBorder="1" applyAlignment="1" applyProtection="1">
      <alignment horizontal="left" vertical="center" wrapText="1"/>
    </xf>
    <xf numFmtId="0" fontId="57" fillId="2" borderId="47" xfId="0" applyFont="1" applyFill="1" applyBorder="1" applyAlignment="1" applyProtection="1">
      <alignment horizontal="left" vertical="top" wrapText="1"/>
    </xf>
    <xf numFmtId="0" fontId="57" fillId="2" borderId="69" xfId="0" applyFont="1" applyFill="1" applyBorder="1" applyAlignment="1" applyProtection="1">
      <alignment horizontal="left" vertical="center" wrapText="1"/>
    </xf>
    <xf numFmtId="0" fontId="57" fillId="2" borderId="54" xfId="0" applyFont="1" applyFill="1" applyBorder="1" applyAlignment="1" applyProtection="1">
      <alignment horizontal="left" vertical="center" wrapText="1"/>
    </xf>
    <xf numFmtId="0" fontId="1" fillId="2" borderId="15"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1" fillId="2" borderId="14" xfId="0" applyFont="1" applyFill="1" applyBorder="1" applyAlignment="1" applyProtection="1">
      <alignment horizontal="left" vertical="top" wrapText="1"/>
    </xf>
    <xf numFmtId="0" fontId="1" fillId="2" borderId="3" xfId="0" applyFont="1" applyFill="1" applyBorder="1" applyAlignment="1" applyProtection="1">
      <alignment horizontal="left" vertical="center" wrapText="1"/>
    </xf>
    <xf numFmtId="0" fontId="57" fillId="2" borderId="46" xfId="0" applyFont="1" applyFill="1" applyBorder="1" applyAlignment="1" applyProtection="1">
      <alignment horizontal="left" vertical="top" wrapText="1"/>
    </xf>
    <xf numFmtId="0" fontId="57" fillId="2" borderId="7" xfId="0" applyFont="1" applyFill="1" applyBorder="1" applyAlignment="1" applyProtection="1">
      <alignment horizontal="left" vertical="top" wrapText="1"/>
    </xf>
    <xf numFmtId="0" fontId="57" fillId="2" borderId="14" xfId="0" applyFont="1" applyFill="1" applyBorder="1" applyAlignment="1" applyProtection="1">
      <alignment horizontal="left" vertical="top" wrapText="1"/>
    </xf>
    <xf numFmtId="0" fontId="57" fillId="2" borderId="9" xfId="0" applyFont="1" applyFill="1" applyBorder="1" applyAlignment="1" applyProtection="1">
      <alignment horizontal="left" vertical="top" wrapText="1"/>
    </xf>
    <xf numFmtId="0" fontId="57" fillId="2" borderId="37" xfId="0" applyFont="1" applyFill="1" applyBorder="1" applyAlignment="1" applyProtection="1">
      <alignment horizontal="left" vertical="top" wrapText="1"/>
    </xf>
    <xf numFmtId="0" fontId="57" fillId="2" borderId="49" xfId="0" applyFont="1" applyFill="1" applyBorder="1" applyAlignment="1" applyProtection="1">
      <alignment horizontal="left" vertical="top" wrapText="1"/>
    </xf>
    <xf numFmtId="0" fontId="57" fillId="2" borderId="52" xfId="0" applyFont="1" applyFill="1" applyBorder="1" applyAlignment="1" applyProtection="1">
      <alignment horizontal="left" vertical="center" wrapText="1"/>
    </xf>
    <xf numFmtId="0" fontId="57" fillId="2" borderId="55" xfId="0" applyFont="1" applyFill="1" applyBorder="1" applyAlignment="1" applyProtection="1">
      <alignment horizontal="left" vertical="center" wrapText="1"/>
    </xf>
    <xf numFmtId="0" fontId="1" fillId="2" borderId="9" xfId="0" applyFont="1" applyFill="1" applyBorder="1" applyAlignment="1" applyProtection="1">
      <alignment vertical="center" wrapText="1"/>
    </xf>
    <xf numFmtId="0" fontId="2" fillId="14" borderId="23" xfId="0" applyFont="1" applyFill="1" applyBorder="1" applyAlignment="1" applyProtection="1">
      <alignment horizontal="left" vertical="center" wrapText="1"/>
    </xf>
    <xf numFmtId="0" fontId="14" fillId="14" borderId="0" xfId="0" applyFont="1" applyFill="1" applyBorder="1" applyAlignment="1" applyProtection="1">
      <alignment horizontal="left" vertical="center" wrapText="1"/>
    </xf>
    <xf numFmtId="0" fontId="1" fillId="2" borderId="63" xfId="0" applyFont="1" applyFill="1" applyBorder="1" applyAlignment="1" applyProtection="1">
      <alignment horizontal="left" vertical="center" wrapText="1"/>
    </xf>
    <xf numFmtId="0" fontId="1" fillId="2" borderId="58" xfId="0" applyFont="1" applyFill="1" applyBorder="1" applyAlignment="1" applyProtection="1">
      <alignment horizontal="left" vertical="center" wrapText="1"/>
    </xf>
    <xf numFmtId="41" fontId="46" fillId="12" borderId="11" xfId="6" applyFont="1" applyFill="1" applyBorder="1" applyAlignment="1" applyProtection="1">
      <alignment horizontal="center" vertical="center"/>
      <protection locked="0"/>
    </xf>
    <xf numFmtId="41" fontId="41" fillId="8" borderId="11" xfId="6" applyFont="1" applyFill="1" applyBorder="1" applyAlignment="1" applyProtection="1">
      <alignment wrapText="1"/>
      <protection locked="0"/>
    </xf>
    <xf numFmtId="0" fontId="41" fillId="12" borderId="58" xfId="4" applyFill="1" applyBorder="1" applyAlignment="1" applyProtection="1">
      <alignment vertical="center" wrapText="1"/>
      <protection locked="0"/>
    </xf>
    <xf numFmtId="0" fontId="0" fillId="0" borderId="0" xfId="0" applyAlignment="1">
      <alignment vertical="center"/>
    </xf>
    <xf numFmtId="0" fontId="14" fillId="3" borderId="22" xfId="0" applyFont="1" applyFill="1" applyBorder="1" applyAlignment="1" applyProtection="1">
      <alignment vertical="center" wrapText="1"/>
    </xf>
    <xf numFmtId="4" fontId="14" fillId="2" borderId="16" xfId="0" applyNumberFormat="1" applyFont="1" applyFill="1" applyBorder="1" applyAlignment="1" applyProtection="1">
      <alignment vertical="center" wrapText="1"/>
    </xf>
    <xf numFmtId="0" fontId="14" fillId="3" borderId="0" xfId="0" applyFont="1" applyFill="1" applyBorder="1" applyAlignment="1" applyProtection="1">
      <alignment vertical="center" wrapText="1"/>
    </xf>
    <xf numFmtId="4" fontId="14" fillId="2" borderId="27" xfId="0" applyNumberFormat="1" applyFont="1" applyFill="1" applyBorder="1" applyAlignment="1" applyProtection="1">
      <alignment vertical="center" wrapText="1"/>
    </xf>
    <xf numFmtId="0" fontId="14" fillId="2" borderId="16" xfId="0" applyFont="1" applyFill="1" applyBorder="1" applyAlignment="1" applyProtection="1">
      <alignment vertical="center" wrapText="1"/>
    </xf>
    <xf numFmtId="0" fontId="0" fillId="0" borderId="0" xfId="0" applyFill="1" applyBorder="1" applyAlignment="1">
      <alignment vertical="center"/>
    </xf>
    <xf numFmtId="0" fontId="14" fillId="0" borderId="2" xfId="0" applyFont="1" applyFill="1" applyBorder="1" applyAlignment="1" applyProtection="1">
      <alignment vertical="center" wrapText="1"/>
    </xf>
    <xf numFmtId="4" fontId="14" fillId="2" borderId="2" xfId="5" applyNumberFormat="1" applyFont="1" applyFill="1" applyBorder="1" applyAlignment="1" applyProtection="1">
      <alignment vertical="center" wrapText="1"/>
    </xf>
    <xf numFmtId="4" fontId="14" fillId="2" borderId="16" xfId="5" applyNumberFormat="1" applyFont="1" applyFill="1" applyBorder="1" applyAlignment="1" applyProtection="1">
      <alignment vertical="center" wrapText="1"/>
    </xf>
    <xf numFmtId="0" fontId="14" fillId="0" borderId="4" xfId="0" applyFont="1" applyFill="1" applyBorder="1" applyAlignment="1" applyProtection="1">
      <alignment vertical="center" wrapText="1"/>
    </xf>
    <xf numFmtId="4" fontId="14" fillId="2" borderId="4" xfId="5" applyNumberFormat="1" applyFont="1" applyFill="1" applyBorder="1" applyAlignment="1" applyProtection="1">
      <alignment vertical="center" wrapText="1"/>
    </xf>
    <xf numFmtId="4" fontId="14" fillId="2" borderId="28" xfId="5" applyNumberFormat="1" applyFont="1" applyFill="1" applyBorder="1" applyAlignment="1" applyProtection="1">
      <alignment vertical="center" wrapText="1"/>
    </xf>
    <xf numFmtId="0" fontId="14" fillId="2" borderId="15" xfId="0" applyFont="1" applyFill="1" applyBorder="1" applyAlignment="1" applyProtection="1">
      <alignment vertical="center" wrapText="1"/>
    </xf>
    <xf numFmtId="4" fontId="14" fillId="0" borderId="15" xfId="5" applyNumberFormat="1" applyFont="1" applyFill="1" applyBorder="1" applyAlignment="1" applyProtection="1">
      <alignment horizontal="right" vertical="center" wrapText="1"/>
    </xf>
    <xf numFmtId="4" fontId="14" fillId="2" borderId="27" xfId="0" applyNumberFormat="1" applyFont="1" applyFill="1" applyBorder="1" applyAlignment="1" applyProtection="1">
      <alignment horizontal="right" vertical="center" wrapText="1"/>
    </xf>
    <xf numFmtId="0" fontId="14" fillId="2" borderId="27" xfId="0" applyFont="1" applyFill="1" applyBorder="1" applyAlignment="1" applyProtection="1">
      <alignment vertical="center" wrapText="1"/>
    </xf>
    <xf numFmtId="4" fontId="14" fillId="0" borderId="27" xfId="5" applyNumberFormat="1" applyFont="1" applyFill="1" applyBorder="1" applyAlignment="1" applyProtection="1">
      <alignment horizontal="right" vertical="center" wrapText="1"/>
    </xf>
    <xf numFmtId="0" fontId="14" fillId="2" borderId="4" xfId="0" applyFont="1" applyFill="1" applyBorder="1" applyAlignment="1" applyProtection="1">
      <alignment vertical="center" wrapText="1"/>
    </xf>
    <xf numFmtId="4" fontId="14" fillId="0" borderId="4" xfId="5" applyNumberFormat="1" applyFont="1" applyFill="1" applyBorder="1" applyAlignment="1" applyProtection="1">
      <alignment horizontal="right" vertical="center" wrapText="1"/>
    </xf>
    <xf numFmtId="4" fontId="14" fillId="2" borderId="28" xfId="0" applyNumberFormat="1" applyFont="1" applyFill="1" applyBorder="1" applyAlignment="1" applyProtection="1">
      <alignment vertical="center" wrapText="1"/>
    </xf>
    <xf numFmtId="4" fontId="14" fillId="2" borderId="3" xfId="5" applyNumberFormat="1" applyFont="1" applyFill="1" applyBorder="1" applyAlignment="1" applyProtection="1">
      <alignment vertical="center" wrapText="1"/>
    </xf>
    <xf numFmtId="166" fontId="14" fillId="2" borderId="2" xfId="0" applyNumberFormat="1" applyFont="1" applyFill="1" applyBorder="1" applyAlignment="1" applyProtection="1">
      <alignment vertical="center" wrapText="1"/>
    </xf>
    <xf numFmtId="4" fontId="14" fillId="2" borderId="27" xfId="5" applyNumberFormat="1" applyFont="1" applyFill="1" applyBorder="1" applyAlignment="1" applyProtection="1">
      <alignment vertical="center" wrapText="1"/>
    </xf>
    <xf numFmtId="0" fontId="14" fillId="2" borderId="33" xfId="0" applyFont="1" applyFill="1" applyBorder="1" applyAlignment="1" applyProtection="1">
      <alignment vertical="center" wrapText="1"/>
    </xf>
    <xf numFmtId="4" fontId="14" fillId="2" borderId="33" xfId="5" applyNumberFormat="1" applyFont="1" applyFill="1" applyBorder="1" applyAlignment="1" applyProtection="1">
      <alignment vertical="center" wrapText="1"/>
    </xf>
    <xf numFmtId="4" fontId="14" fillId="2" borderId="15" xfId="5" applyNumberFormat="1" applyFont="1" applyFill="1" applyBorder="1" applyAlignment="1" applyProtection="1">
      <alignment vertical="center" wrapText="1"/>
    </xf>
    <xf numFmtId="4" fontId="14" fillId="2" borderId="2" xfId="5" applyNumberFormat="1" applyFont="1" applyFill="1" applyBorder="1" applyAlignment="1" applyProtection="1">
      <alignment horizontal="right" vertical="center" wrapText="1"/>
    </xf>
    <xf numFmtId="4" fontId="14" fillId="2" borderId="28" xfId="5" applyNumberFormat="1" applyFont="1" applyFill="1" applyBorder="1" applyAlignment="1" applyProtection="1">
      <alignment horizontal="left" vertical="center" wrapText="1"/>
    </xf>
    <xf numFmtId="0" fontId="14" fillId="2" borderId="1" xfId="0" applyFont="1" applyFill="1" applyBorder="1" applyAlignment="1" applyProtection="1">
      <alignment vertical="center" wrapText="1"/>
    </xf>
    <xf numFmtId="4" fontId="14" fillId="2" borderId="1" xfId="5" applyNumberFormat="1" applyFont="1" applyFill="1" applyBorder="1" applyAlignment="1" applyProtection="1">
      <alignment vertical="center" wrapText="1"/>
    </xf>
    <xf numFmtId="0" fontId="25" fillId="15" borderId="1" xfId="0" applyFont="1" applyFill="1" applyBorder="1" applyAlignment="1">
      <alignment horizontal="left" vertical="center" wrapText="1"/>
    </xf>
    <xf numFmtId="0" fontId="25" fillId="15" borderId="1" xfId="0" applyFont="1" applyFill="1" applyBorder="1" applyAlignment="1">
      <alignment vertical="center" wrapText="1"/>
    </xf>
    <xf numFmtId="0" fontId="14" fillId="0" borderId="1" xfId="0" applyFont="1" applyFill="1" applyBorder="1" applyAlignment="1">
      <alignment vertical="center" wrapText="1"/>
    </xf>
    <xf numFmtId="0" fontId="56" fillId="0" borderId="1" xfId="0" applyFont="1" applyFill="1" applyBorder="1" applyAlignment="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center" wrapText="1"/>
    </xf>
    <xf numFmtId="0" fontId="2" fillId="3" borderId="27"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1" fillId="0" borderId="3" xfId="0" applyFont="1" applyFill="1" applyBorder="1" applyAlignment="1" applyProtection="1">
      <alignment horizontal="left" vertical="top" wrapText="1"/>
    </xf>
    <xf numFmtId="0" fontId="0" fillId="2" borderId="1" xfId="0" applyFill="1" applyBorder="1" applyAlignment="1">
      <alignment horizontal="center"/>
    </xf>
    <xf numFmtId="0" fontId="0" fillId="0" borderId="1" xfId="0" applyFont="1" applyFill="1" applyBorder="1" applyAlignment="1">
      <alignment horizontal="center"/>
    </xf>
    <xf numFmtId="0" fontId="0" fillId="2" borderId="31" xfId="0" applyFill="1" applyBorder="1" applyAlignment="1">
      <alignment horizontal="center"/>
    </xf>
    <xf numFmtId="0" fontId="1" fillId="3" borderId="0" xfId="0" applyFont="1" applyFill="1" applyBorder="1" applyAlignment="1" applyProtection="1">
      <alignment horizontal="center"/>
      <protection locked="0"/>
    </xf>
    <xf numFmtId="0" fontId="2" fillId="5" borderId="1" xfId="0" applyFont="1" applyFill="1" applyBorder="1" applyAlignment="1" applyProtection="1">
      <alignment horizontal="center" vertical="center"/>
    </xf>
    <xf numFmtId="0" fontId="2" fillId="5" borderId="0" xfId="0" applyFont="1" applyFill="1" applyBorder="1" applyAlignment="1" applyProtection="1">
      <alignment horizontal="right" vertical="center"/>
    </xf>
    <xf numFmtId="0" fontId="14" fillId="2" borderId="15" xfId="0" applyFont="1" applyFill="1" applyBorder="1" applyAlignment="1" applyProtection="1">
      <alignment horizontal="left" vertical="top" wrapText="1"/>
    </xf>
    <xf numFmtId="0" fontId="14" fillId="2" borderId="15" xfId="0" applyFont="1" applyFill="1" applyBorder="1" applyAlignment="1" applyProtection="1">
      <alignment horizontal="left" vertical="center" wrapText="1"/>
    </xf>
    <xf numFmtId="0" fontId="31" fillId="0" borderId="1" xfId="0" applyFont="1" applyFill="1" applyBorder="1" applyAlignment="1">
      <alignment horizontal="left" vertical="top" wrapText="1"/>
    </xf>
    <xf numFmtId="0" fontId="25" fillId="0" borderId="0" xfId="0" applyFont="1" applyAlignment="1">
      <alignment vertical="center"/>
    </xf>
    <xf numFmtId="0" fontId="25" fillId="3" borderId="20" xfId="0" applyFont="1" applyFill="1" applyBorder="1" applyAlignment="1">
      <alignment vertical="center"/>
    </xf>
    <xf numFmtId="0" fontId="25" fillId="3" borderId="21" xfId="0" applyFont="1" applyFill="1" applyBorder="1" applyAlignment="1">
      <alignment vertical="center"/>
    </xf>
    <xf numFmtId="0" fontId="1" fillId="3" borderId="23"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 fillId="3" borderId="0" xfId="0" applyFont="1" applyFill="1" applyBorder="1" applyAlignment="1" applyProtection="1">
      <alignment vertical="center"/>
    </xf>
    <xf numFmtId="0" fontId="2" fillId="3" borderId="0" xfId="0" applyFont="1" applyFill="1" applyBorder="1" applyAlignment="1" applyProtection="1">
      <alignment vertical="center" wrapText="1"/>
    </xf>
    <xf numFmtId="0" fontId="25" fillId="0" borderId="0" xfId="0" applyFont="1" applyFill="1" applyAlignment="1">
      <alignment vertical="center"/>
    </xf>
    <xf numFmtId="3" fontId="25" fillId="0" borderId="0" xfId="0" applyNumberFormat="1" applyFont="1" applyAlignment="1">
      <alignment vertical="center"/>
    </xf>
    <xf numFmtId="0" fontId="1" fillId="2" borderId="8" xfId="0" applyFont="1" applyFill="1" applyBorder="1" applyAlignment="1" applyProtection="1">
      <alignment vertical="center" wrapText="1"/>
    </xf>
    <xf numFmtId="167" fontId="1" fillId="2" borderId="9" xfId="7" applyNumberFormat="1" applyFont="1" applyFill="1" applyBorder="1" applyAlignment="1" applyProtection="1">
      <alignment vertical="center" wrapText="1"/>
    </xf>
    <xf numFmtId="0" fontId="2" fillId="0" borderId="0" xfId="0" applyFont="1" applyFill="1" applyBorder="1" applyAlignment="1" applyProtection="1">
      <alignment vertical="center" wrapText="1"/>
    </xf>
    <xf numFmtId="0" fontId="1" fillId="0" borderId="6" xfId="0" applyFont="1" applyFill="1" applyBorder="1" applyAlignment="1" applyProtection="1">
      <alignment vertical="center" wrapText="1"/>
    </xf>
    <xf numFmtId="167" fontId="1" fillId="2" borderId="7" xfId="7" applyNumberFormat="1" applyFont="1" applyFill="1" applyBorder="1" applyAlignment="1" applyProtection="1">
      <alignment vertical="center" wrapText="1"/>
    </xf>
    <xf numFmtId="0" fontId="1" fillId="2" borderId="6" xfId="0" applyFont="1" applyFill="1" applyBorder="1" applyAlignment="1" applyProtection="1">
      <alignment vertical="center" wrapText="1"/>
    </xf>
    <xf numFmtId="0" fontId="1" fillId="2" borderId="34" xfId="0" applyFont="1" applyFill="1" applyBorder="1" applyAlignment="1" applyProtection="1">
      <alignment vertical="center" wrapText="1"/>
    </xf>
    <xf numFmtId="167" fontId="1" fillId="2" borderId="37" xfId="7" applyNumberFormat="1" applyFont="1" applyFill="1" applyBorder="1" applyAlignment="1" applyProtection="1">
      <alignment vertical="center" wrapText="1"/>
    </xf>
    <xf numFmtId="167" fontId="1" fillId="2" borderId="18" xfId="7" applyNumberFormat="1" applyFont="1" applyFill="1" applyBorder="1" applyAlignment="1" applyProtection="1">
      <alignment vertical="center" wrapText="1"/>
    </xf>
    <xf numFmtId="0" fontId="1" fillId="2" borderId="5" xfId="0" applyFont="1" applyFill="1" applyBorder="1" applyAlignment="1" applyProtection="1">
      <alignment vertical="center" wrapText="1"/>
    </xf>
    <xf numFmtId="167" fontId="1" fillId="2" borderId="29" xfId="7" applyNumberFormat="1" applyFont="1" applyFill="1" applyBorder="1" applyAlignment="1" applyProtection="1">
      <alignment vertical="center" wrapText="1"/>
    </xf>
    <xf numFmtId="15" fontId="1" fillId="2" borderId="2" xfId="0" applyNumberFormat="1" applyFont="1" applyFill="1" applyBorder="1" applyAlignment="1" applyProtection="1">
      <alignment vertical="center" wrapText="1"/>
    </xf>
    <xf numFmtId="167" fontId="1" fillId="2" borderId="30" xfId="7" applyNumberFormat="1" applyFont="1" applyFill="1" applyBorder="1" applyAlignment="1" applyProtection="1">
      <alignment vertical="center" wrapText="1"/>
    </xf>
    <xf numFmtId="0" fontId="1" fillId="2" borderId="35" xfId="0" applyFont="1" applyFill="1" applyBorder="1" applyAlignment="1" applyProtection="1">
      <alignment vertical="center" wrapText="1"/>
    </xf>
    <xf numFmtId="0" fontId="1" fillId="2" borderId="33" xfId="0" applyFont="1" applyFill="1" applyBorder="1" applyAlignment="1" applyProtection="1">
      <alignment vertical="center" wrapText="1"/>
    </xf>
    <xf numFmtId="167" fontId="1" fillId="2" borderId="36"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25" fillId="0" borderId="0" xfId="0" applyFont="1" applyAlignment="1">
      <alignment vertical="center" wrapText="1"/>
    </xf>
    <xf numFmtId="0" fontId="2" fillId="3" borderId="25" xfId="0" applyFont="1" applyFill="1" applyBorder="1" applyAlignment="1" applyProtection="1">
      <alignment vertical="center" wrapText="1"/>
    </xf>
    <xf numFmtId="0" fontId="1" fillId="3" borderId="25" xfId="0" applyFont="1" applyFill="1" applyBorder="1" applyAlignment="1" applyProtection="1">
      <alignment vertical="center" wrapText="1"/>
    </xf>
    <xf numFmtId="0" fontId="1" fillId="3" borderId="26"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0" fillId="3" borderId="19" xfId="0" applyFill="1" applyBorder="1" applyAlignment="1">
      <alignment vertical="center"/>
    </xf>
    <xf numFmtId="0" fontId="0" fillId="3" borderId="20" xfId="0" applyFill="1" applyBorder="1" applyAlignment="1">
      <alignment vertical="center"/>
    </xf>
    <xf numFmtId="0" fontId="0" fillId="3" borderId="21" xfId="0" applyFill="1" applyBorder="1" applyAlignment="1">
      <alignment vertical="center"/>
    </xf>
    <xf numFmtId="0" fontId="0" fillId="3" borderId="22" xfId="0" applyFill="1" applyBorder="1" applyAlignment="1">
      <alignment vertical="center"/>
    </xf>
    <xf numFmtId="0" fontId="14" fillId="3" borderId="23" xfId="0" applyFont="1" applyFill="1" applyBorder="1" applyAlignment="1" applyProtection="1">
      <alignment vertical="center" wrapText="1"/>
    </xf>
    <xf numFmtId="0" fontId="14" fillId="2" borderId="1" xfId="0" applyFont="1" applyFill="1" applyBorder="1" applyAlignment="1" applyProtection="1">
      <alignment vertical="center"/>
    </xf>
    <xf numFmtId="0" fontId="14" fillId="3" borderId="0" xfId="0" applyFont="1" applyFill="1" applyBorder="1" applyAlignment="1" applyProtection="1">
      <alignment vertical="center"/>
    </xf>
    <xf numFmtId="0" fontId="15" fillId="3" borderId="0" xfId="0" applyFont="1" applyFill="1" applyBorder="1" applyAlignment="1" applyProtection="1">
      <alignment vertical="center" wrapText="1"/>
    </xf>
    <xf numFmtId="0" fontId="15" fillId="2" borderId="8"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41"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4" fillId="0" borderId="11" xfId="0" applyFont="1" applyFill="1" applyBorder="1" applyAlignment="1" applyProtection="1">
      <alignment horizontal="left" vertical="center" wrapText="1"/>
    </xf>
    <xf numFmtId="166" fontId="14" fillId="0" borderId="11" xfId="5" applyNumberFormat="1" applyFont="1" applyFill="1" applyBorder="1" applyAlignment="1" applyProtection="1">
      <alignment horizontal="left" vertical="center" wrapText="1"/>
    </xf>
    <xf numFmtId="15" fontId="14" fillId="0" borderId="30" xfId="0" applyNumberFormat="1" applyFont="1" applyFill="1" applyBorder="1" applyAlignment="1" applyProtection="1">
      <alignment horizontal="left" vertical="center" wrapText="1"/>
    </xf>
    <xf numFmtId="166" fontId="14" fillId="0" borderId="30" xfId="5" applyNumberFormat="1" applyFont="1" applyFill="1" applyBorder="1" applyAlignment="1" applyProtection="1">
      <alignment horizontal="left" vertical="center" wrapText="1"/>
    </xf>
    <xf numFmtId="0" fontId="14" fillId="0" borderId="23" xfId="0" applyFont="1" applyFill="1" applyBorder="1" applyAlignment="1" applyProtection="1">
      <alignment vertical="center" wrapText="1"/>
    </xf>
    <xf numFmtId="0" fontId="0" fillId="0" borderId="0" xfId="0" applyFill="1" applyAlignment="1">
      <alignment vertical="center"/>
    </xf>
    <xf numFmtId="0" fontId="14" fillId="0" borderId="62" xfId="0" applyFont="1" applyFill="1" applyBorder="1" applyAlignment="1" applyProtection="1">
      <alignment horizontal="left" vertical="center" wrapText="1"/>
    </xf>
    <xf numFmtId="166" fontId="14" fillId="0" borderId="29" xfId="5" applyNumberFormat="1" applyFont="1" applyFill="1" applyBorder="1" applyAlignment="1" applyProtection="1">
      <alignment horizontal="left" vertical="center" wrapText="1"/>
    </xf>
    <xf numFmtId="15" fontId="14" fillId="0" borderId="29" xfId="0" applyNumberFormat="1" applyFont="1" applyFill="1" applyBorder="1" applyAlignment="1" applyProtection="1">
      <alignment horizontal="left" vertical="center" wrapText="1"/>
    </xf>
    <xf numFmtId="0" fontId="14" fillId="2" borderId="5" xfId="0" applyFont="1" applyFill="1" applyBorder="1" applyAlignment="1" applyProtection="1">
      <alignment horizontal="left" vertical="center" wrapText="1"/>
    </xf>
    <xf numFmtId="0" fontId="14" fillId="2" borderId="62" xfId="0" applyFont="1" applyFill="1" applyBorder="1" applyAlignment="1" applyProtection="1">
      <alignment horizontal="left" vertical="center" wrapText="1"/>
    </xf>
    <xf numFmtId="43" fontId="14" fillId="2" borderId="29" xfId="7" applyNumberFormat="1" applyFont="1" applyFill="1" applyBorder="1" applyAlignment="1" applyProtection="1">
      <alignment horizontal="left" vertical="center" wrapText="1"/>
    </xf>
    <xf numFmtId="15" fontId="14" fillId="2" borderId="29" xfId="0" applyNumberFormat="1" applyFont="1" applyFill="1" applyBorder="1" applyAlignment="1" applyProtection="1">
      <alignment horizontal="left" vertical="center" wrapText="1"/>
    </xf>
    <xf numFmtId="43" fontId="14" fillId="2" borderId="29" xfId="7" applyFont="1" applyFill="1" applyBorder="1" applyAlignment="1" applyProtection="1">
      <alignment horizontal="left" vertical="center" wrapText="1"/>
    </xf>
    <xf numFmtId="0" fontId="0" fillId="0" borderId="0" xfId="0" applyFont="1" applyAlignment="1">
      <alignment vertical="center"/>
    </xf>
    <xf numFmtId="43" fontId="14" fillId="2" borderId="29" xfId="7" applyFont="1" applyFill="1" applyBorder="1" applyAlignment="1" applyProtection="1">
      <alignment horizontal="right" vertical="center" wrapText="1"/>
    </xf>
    <xf numFmtId="43" fontId="14" fillId="0" borderId="29" xfId="7" applyNumberFormat="1" applyFont="1" applyFill="1" applyBorder="1" applyAlignment="1" applyProtection="1">
      <alignment horizontal="left" vertical="center" wrapText="1"/>
    </xf>
    <xf numFmtId="43" fontId="14" fillId="0" borderId="29" xfId="7" applyFont="1" applyFill="1" applyBorder="1" applyAlignment="1" applyProtection="1">
      <alignment horizontal="left" vertical="center" wrapText="1"/>
    </xf>
    <xf numFmtId="0" fontId="0" fillId="0" borderId="0" xfId="0" applyFont="1" applyAlignment="1">
      <alignment horizontal="right" vertical="center" wrapText="1"/>
    </xf>
    <xf numFmtId="0" fontId="14" fillId="0" borderId="5"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62"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2" borderId="29"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5" xfId="0" applyFont="1" applyFill="1" applyBorder="1" applyAlignment="1" applyProtection="1">
      <alignment horizontal="left" vertical="center" wrapText="1"/>
    </xf>
    <xf numFmtId="0" fontId="15" fillId="2" borderId="62" xfId="0" applyFont="1" applyFill="1" applyBorder="1" applyAlignment="1" applyProtection="1">
      <alignment horizontal="left" vertical="center" wrapText="1"/>
    </xf>
    <xf numFmtId="0" fontId="14" fillId="2" borderId="12" xfId="0" applyFont="1" applyFill="1" applyBorder="1" applyAlignment="1" applyProtection="1">
      <alignment horizontal="left" vertical="center" wrapText="1"/>
    </xf>
    <xf numFmtId="0" fontId="14" fillId="2" borderId="13" xfId="0" applyFont="1" applyFill="1" applyBorder="1" applyAlignment="1" applyProtection="1">
      <alignment vertical="center" wrapText="1"/>
    </xf>
    <xf numFmtId="0" fontId="14" fillId="2" borderId="42" xfId="0" applyFont="1" applyFill="1" applyBorder="1" applyAlignment="1" applyProtection="1">
      <alignment vertical="center" wrapText="1"/>
    </xf>
    <xf numFmtId="0" fontId="14" fillId="2" borderId="14" xfId="0" applyFont="1" applyFill="1" applyBorder="1" applyAlignment="1" applyProtection="1">
      <alignment vertical="center" wrapText="1"/>
    </xf>
    <xf numFmtId="0" fontId="14" fillId="3" borderId="0"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xf numFmtId="0" fontId="15" fillId="3" borderId="0" xfId="0" applyFont="1" applyFill="1" applyBorder="1" applyAlignment="1" applyProtection="1">
      <alignment horizontal="center" vertical="center" wrapText="1"/>
    </xf>
    <xf numFmtId="0" fontId="15" fillId="3" borderId="23" xfId="0" applyFont="1" applyFill="1" applyBorder="1" applyAlignment="1">
      <alignment horizontal="center" vertical="center"/>
    </xf>
    <xf numFmtId="166" fontId="14" fillId="2" borderId="2" xfId="0" applyNumberFormat="1" applyFont="1" applyFill="1" applyBorder="1" applyAlignment="1" applyProtection="1">
      <alignment horizontal="left" vertical="center" wrapText="1"/>
    </xf>
    <xf numFmtId="0" fontId="25" fillId="0" borderId="2" xfId="0" applyFont="1" applyBorder="1" applyAlignment="1">
      <alignment vertical="center" wrapText="1"/>
    </xf>
    <xf numFmtId="0" fontId="14" fillId="2" borderId="21" xfId="0" applyFont="1" applyFill="1" applyBorder="1" applyAlignment="1" applyProtection="1">
      <alignment vertical="center" wrapText="1"/>
    </xf>
    <xf numFmtId="0" fontId="25" fillId="0" borderId="15" xfId="0" applyFont="1" applyBorder="1" applyAlignment="1">
      <alignment vertical="center" wrapText="1"/>
    </xf>
    <xf numFmtId="3" fontId="25" fillId="0" borderId="67" xfId="0" applyNumberFormat="1" applyFont="1" applyBorder="1" applyAlignment="1">
      <alignment vertical="center"/>
    </xf>
    <xf numFmtId="0" fontId="14" fillId="2" borderId="23" xfId="0" applyFont="1" applyFill="1" applyBorder="1" applyAlignment="1" applyProtection="1">
      <alignment vertical="center" wrapText="1"/>
    </xf>
    <xf numFmtId="3" fontId="14" fillId="2" borderId="23" xfId="0" applyNumberFormat="1" applyFont="1" applyFill="1" applyBorder="1" applyAlignment="1" applyProtection="1">
      <alignment vertical="center" wrapText="1"/>
    </xf>
    <xf numFmtId="3" fontId="14" fillId="2" borderId="55" xfId="0" applyNumberFormat="1" applyFont="1" applyFill="1" applyBorder="1" applyAlignment="1" applyProtection="1">
      <alignment vertical="center" wrapText="1"/>
    </xf>
    <xf numFmtId="0" fontId="14" fillId="0" borderId="16" xfId="0" applyFont="1" applyFill="1" applyBorder="1" applyAlignment="1" applyProtection="1">
      <alignment vertical="center" wrapText="1"/>
    </xf>
    <xf numFmtId="43" fontId="14" fillId="2" borderId="52" xfId="7" applyFont="1" applyFill="1" applyBorder="1" applyAlignment="1" applyProtection="1">
      <alignment vertical="center" wrapText="1"/>
    </xf>
    <xf numFmtId="43" fontId="14" fillId="2" borderId="55" xfId="7" applyFont="1" applyFill="1" applyBorder="1" applyAlignment="1" applyProtection="1">
      <alignment vertical="center" wrapText="1"/>
    </xf>
    <xf numFmtId="43" fontId="14" fillId="2" borderId="27" xfId="7" applyFont="1" applyFill="1" applyBorder="1" applyAlignment="1" applyProtection="1">
      <alignment vertical="center" wrapText="1"/>
    </xf>
    <xf numFmtId="43" fontId="14" fillId="2" borderId="49" xfId="7" applyFont="1" applyFill="1" applyBorder="1" applyAlignment="1" applyProtection="1">
      <alignment vertical="center" wrapText="1"/>
    </xf>
    <xf numFmtId="0" fontId="14" fillId="2" borderId="28" xfId="0" applyFont="1" applyFill="1" applyBorder="1" applyAlignment="1" applyProtection="1">
      <alignment vertical="center" wrapText="1"/>
    </xf>
    <xf numFmtId="43" fontId="14" fillId="2" borderId="67" xfId="7" applyFont="1" applyFill="1" applyBorder="1" applyAlignment="1" applyProtection="1">
      <alignment vertical="center" wrapText="1"/>
    </xf>
    <xf numFmtId="43" fontId="14" fillId="2" borderId="23" xfId="7" applyFont="1" applyFill="1" applyBorder="1" applyAlignment="1" applyProtection="1">
      <alignment vertical="center" wrapText="1"/>
    </xf>
    <xf numFmtId="0" fontId="14" fillId="2" borderId="26" xfId="0" applyFont="1" applyFill="1" applyBorder="1" applyAlignment="1" applyProtection="1">
      <alignment vertical="center" wrapText="1"/>
    </xf>
    <xf numFmtId="0" fontId="14" fillId="3" borderId="24" xfId="0" applyFont="1" applyFill="1" applyBorder="1" applyAlignment="1" applyProtection="1">
      <alignment vertical="center" wrapText="1"/>
    </xf>
    <xf numFmtId="0" fontId="14" fillId="3" borderId="25" xfId="0" applyFont="1" applyFill="1" applyBorder="1" applyAlignment="1" applyProtection="1">
      <alignment vertical="center" wrapText="1"/>
    </xf>
    <xf numFmtId="0" fontId="14" fillId="3" borderId="26"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9" fillId="0" borderId="0" xfId="0" applyFont="1" applyFill="1" applyBorder="1" applyAlignment="1" applyProtection="1">
      <alignment vertical="center" wrapText="1"/>
    </xf>
    <xf numFmtId="3" fontId="7" fillId="0" borderId="0" xfId="0" applyNumberFormat="1"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xf>
    <xf numFmtId="9" fontId="41" fillId="12" borderId="11" xfId="4" applyNumberFormat="1" applyFill="1" applyBorder="1" applyAlignment="1" applyProtection="1">
      <alignment horizontal="center" vertical="center"/>
      <protection locked="0"/>
    </xf>
    <xf numFmtId="0" fontId="31" fillId="0" borderId="1" xfId="0" applyFont="1" applyFill="1" applyBorder="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57" fillId="2" borderId="70" xfId="0" applyFont="1" applyFill="1" applyBorder="1" applyAlignment="1" applyProtection="1">
      <alignment horizontal="left" vertical="top" wrapText="1"/>
    </xf>
    <xf numFmtId="0" fontId="57" fillId="2" borderId="54" xfId="0" applyFont="1" applyFill="1" applyBorder="1" applyAlignment="1" applyProtection="1">
      <alignment horizontal="left" vertical="top" wrapText="1"/>
    </xf>
    <xf numFmtId="0" fontId="25" fillId="0" borderId="48" xfId="0" applyFont="1" applyBorder="1" applyAlignment="1">
      <alignment vertical="top" wrapText="1"/>
    </xf>
    <xf numFmtId="0" fontId="25" fillId="3" borderId="22" xfId="0" applyFont="1" applyFill="1" applyBorder="1" applyAlignment="1">
      <alignment vertical="top"/>
    </xf>
    <xf numFmtId="0" fontId="25" fillId="3" borderId="23" xfId="0" applyFont="1" applyFill="1" applyBorder="1" applyAlignment="1">
      <alignment vertical="top"/>
    </xf>
    <xf numFmtId="0" fontId="0" fillId="0" borderId="0" xfId="0" applyAlignment="1">
      <alignment vertical="top"/>
    </xf>
    <xf numFmtId="49" fontId="14" fillId="3" borderId="23" xfId="0" applyNumberFormat="1" applyFont="1" applyFill="1" applyBorder="1" applyAlignment="1">
      <alignment horizontal="left" vertical="center" wrapText="1"/>
    </xf>
    <xf numFmtId="0" fontId="14" fillId="2" borderId="38" xfId="0" applyFont="1" applyFill="1" applyBorder="1" applyAlignment="1" applyProtection="1">
      <alignment horizontal="left" vertical="center" wrapText="1"/>
    </xf>
    <xf numFmtId="0" fontId="14" fillId="2" borderId="16"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15" fontId="14" fillId="2" borderId="52" xfId="7" applyNumberFormat="1" applyFont="1" applyFill="1" applyBorder="1" applyAlignment="1" applyProtection="1">
      <alignment horizontal="center" vertical="center" wrapText="1"/>
    </xf>
    <xf numFmtId="168" fontId="14" fillId="2" borderId="28" xfId="5" applyNumberFormat="1" applyFont="1" applyFill="1" applyBorder="1" applyAlignment="1" applyProtection="1">
      <alignment horizontal="center" vertical="center" wrapText="1"/>
    </xf>
    <xf numFmtId="168" fontId="14" fillId="2" borderId="1" xfId="5" applyNumberFormat="1" applyFont="1" applyFill="1" applyBorder="1" applyAlignment="1" applyProtection="1">
      <alignment horizontal="center" vertical="center" wrapText="1"/>
    </xf>
    <xf numFmtId="168" fontId="14" fillId="2" borderId="16" xfId="5" applyNumberFormat="1" applyFont="1" applyFill="1" applyBorder="1" applyAlignment="1" applyProtection="1">
      <alignment horizontal="center" vertical="center" wrapText="1"/>
    </xf>
    <xf numFmtId="168" fontId="14" fillId="2" borderId="16" xfId="0" applyNumberFormat="1" applyFont="1" applyFill="1" applyBorder="1" applyAlignment="1" applyProtection="1">
      <alignment horizontal="center" vertical="center" wrapText="1"/>
    </xf>
    <xf numFmtId="3" fontId="41" fillId="12" borderId="11" xfId="4" applyNumberFormat="1" applyFill="1" applyBorder="1" applyAlignment="1" applyProtection="1">
      <alignment horizontal="center" vertical="center" wrapText="1"/>
      <protection locked="0"/>
    </xf>
    <xf numFmtId="165" fontId="14" fillId="2" borderId="16" xfId="0" applyNumberFormat="1" applyFont="1" applyFill="1" applyBorder="1" applyAlignment="1" applyProtection="1">
      <alignment horizontal="left"/>
    </xf>
    <xf numFmtId="165" fontId="14" fillId="2" borderId="15" xfId="0" applyNumberFormat="1"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16" xfId="0" applyFont="1" applyFill="1" applyBorder="1" applyAlignment="1" applyProtection="1">
      <alignment horizontal="left" vertical="top" wrapText="1"/>
      <protection locked="0"/>
    </xf>
    <xf numFmtId="0" fontId="1" fillId="2" borderId="28"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3" fontId="1" fillId="0" borderId="0" xfId="0" applyNumberFormat="1" applyFont="1" applyFill="1" applyBorder="1" applyAlignment="1" applyProtection="1">
      <alignment vertical="center" wrapText="1"/>
      <protection locked="0"/>
    </xf>
    <xf numFmtId="0" fontId="2" fillId="3" borderId="25"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167" fontId="2" fillId="2" borderId="45" xfId="7" applyNumberFormat="1" applyFont="1" applyFill="1" applyBorder="1" applyAlignment="1" applyProtection="1">
      <alignment horizontal="center" vertical="center" wrapText="1"/>
    </xf>
    <xf numFmtId="167" fontId="2" fillId="2" borderId="31" xfId="7" applyNumberFormat="1" applyFont="1" applyFill="1" applyBorder="1" applyAlignment="1" applyProtection="1">
      <alignment horizontal="center" vertical="center" wrapText="1"/>
    </xf>
    <xf numFmtId="0" fontId="11" fillId="3" borderId="0" xfId="0" applyFont="1" applyFill="1" applyBorder="1" applyAlignment="1" applyProtection="1">
      <alignment vertical="center" wrapText="1"/>
    </xf>
    <xf numFmtId="3" fontId="1" fillId="2" borderId="45" xfId="0" applyNumberFormat="1" applyFont="1" applyFill="1" applyBorder="1" applyAlignment="1" applyProtection="1">
      <alignment vertical="center" wrapText="1"/>
      <protection locked="0"/>
    </xf>
    <xf numFmtId="3" fontId="1" fillId="2" borderId="31" xfId="0" applyNumberFormat="1" applyFont="1" applyFill="1" applyBorder="1" applyAlignment="1" applyProtection="1">
      <alignment vertical="center" wrapText="1"/>
      <protection locked="0"/>
    </xf>
    <xf numFmtId="0" fontId="1" fillId="2" borderId="45" xfId="0" applyFont="1" applyFill="1" applyBorder="1" applyAlignment="1" applyProtection="1">
      <alignment vertical="center" wrapText="1"/>
      <protection locked="0"/>
    </xf>
    <xf numFmtId="0" fontId="1" fillId="2" borderId="31" xfId="0" applyFont="1" applyFill="1" applyBorder="1" applyAlignment="1" applyProtection="1">
      <alignment vertical="center" wrapText="1"/>
      <protection locked="0"/>
    </xf>
    <xf numFmtId="0" fontId="13" fillId="2" borderId="45"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31" xfId="0" applyFont="1" applyFill="1" applyBorder="1" applyAlignment="1" applyProtection="1">
      <alignment horizontal="center" vertical="center"/>
    </xf>
    <xf numFmtId="0" fontId="10" fillId="3" borderId="22"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xf>
    <xf numFmtId="0" fontId="4"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3" fontId="1" fillId="2" borderId="45"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1" fillId="2" borderId="45" xfId="0" applyFont="1" applyFill="1" applyBorder="1" applyAlignment="1" applyProtection="1">
      <alignment horizontal="left" vertical="center" wrapText="1"/>
      <protection locked="0"/>
    </xf>
    <xf numFmtId="0" fontId="1" fillId="2" borderId="31" xfId="0" applyFont="1" applyFill="1" applyBorder="1" applyAlignment="1" applyProtection="1">
      <alignment horizontal="left" vertical="center" wrapText="1"/>
      <protection locked="0"/>
    </xf>
    <xf numFmtId="15" fontId="14" fillId="2" borderId="16" xfId="7" applyNumberFormat="1" applyFont="1" applyFill="1" applyBorder="1" applyAlignment="1" applyProtection="1">
      <alignment horizontal="center" vertical="center" wrapText="1"/>
    </xf>
    <xf numFmtId="43" fontId="14" fillId="2" borderId="27" xfId="7" applyFont="1" applyFill="1" applyBorder="1" applyAlignment="1" applyProtection="1">
      <alignment horizontal="center" vertical="center" wrapText="1"/>
    </xf>
    <xf numFmtId="43" fontId="14" fillId="2" borderId="28" xfId="7" applyFont="1" applyFill="1" applyBorder="1" applyAlignment="1" applyProtection="1">
      <alignment horizontal="center" vertical="center" wrapText="1"/>
    </xf>
    <xf numFmtId="49" fontId="14" fillId="3" borderId="23" xfId="0" applyNumberFormat="1" applyFont="1" applyFill="1" applyBorder="1" applyAlignment="1">
      <alignment horizontal="left" vertical="center" wrapText="1"/>
    </xf>
    <xf numFmtId="0" fontId="14" fillId="0" borderId="1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2" borderId="38"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15" fontId="25" fillId="0" borderId="27" xfId="0" applyNumberFormat="1"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168" fontId="14" fillId="0" borderId="16" xfId="5" applyNumberFormat="1" applyFont="1" applyFill="1" applyBorder="1" applyAlignment="1" applyProtection="1">
      <alignment horizontal="center" vertical="center" wrapText="1"/>
    </xf>
    <xf numFmtId="168" fontId="14" fillId="0" borderId="27" xfId="5" applyNumberFormat="1" applyFont="1" applyFill="1" applyBorder="1" applyAlignment="1" applyProtection="1">
      <alignment horizontal="center" vertical="center" wrapText="1"/>
    </xf>
    <xf numFmtId="168" fontId="14" fillId="0" borderId="28" xfId="5" applyNumberFormat="1" applyFont="1" applyFill="1" applyBorder="1" applyAlignment="1" applyProtection="1">
      <alignment horizontal="center" vertical="center" wrapText="1"/>
    </xf>
    <xf numFmtId="168" fontId="14" fillId="2" borderId="16" xfId="5" applyNumberFormat="1" applyFont="1" applyFill="1" applyBorder="1" applyAlignment="1" applyProtection="1">
      <alignment horizontal="center" vertical="center" wrapText="1"/>
    </xf>
    <xf numFmtId="168" fontId="14" fillId="2" borderId="28" xfId="5" applyNumberFormat="1" applyFont="1" applyFill="1" applyBorder="1" applyAlignment="1" applyProtection="1">
      <alignment horizontal="center" vertical="center" wrapText="1"/>
    </xf>
    <xf numFmtId="0" fontId="14" fillId="2" borderId="1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168" fontId="14" fillId="2" borderId="27" xfId="5" applyNumberFormat="1" applyFont="1" applyFill="1" applyBorder="1" applyAlignment="1" applyProtection="1">
      <alignment horizontal="center" vertical="center" wrapText="1"/>
    </xf>
    <xf numFmtId="0" fontId="25" fillId="15" borderId="16" xfId="0" applyFont="1" applyFill="1" applyBorder="1" applyAlignment="1">
      <alignment horizontal="left" vertical="center" wrapText="1"/>
    </xf>
    <xf numFmtId="0" fontId="25" fillId="15" borderId="28" xfId="0" applyFont="1" applyFill="1" applyBorder="1" applyAlignment="1">
      <alignment horizontal="left" vertical="center" wrapText="1"/>
    </xf>
    <xf numFmtId="0" fontId="25" fillId="15" borderId="27" xfId="0" applyFont="1" applyFill="1" applyBorder="1" applyAlignment="1">
      <alignment horizontal="left" vertical="center" wrapText="1"/>
    </xf>
    <xf numFmtId="168" fontId="14" fillId="2" borderId="16" xfId="0" applyNumberFormat="1" applyFont="1" applyFill="1" applyBorder="1" applyAlignment="1" applyProtection="1">
      <alignment horizontal="center" vertical="center" wrapText="1"/>
    </xf>
    <xf numFmtId="168" fontId="14" fillId="2" borderId="28" xfId="0" applyNumberFormat="1" applyFont="1" applyFill="1" applyBorder="1" applyAlignment="1" applyProtection="1">
      <alignment horizontal="center" vertical="center" wrapText="1"/>
    </xf>
    <xf numFmtId="0" fontId="11" fillId="3" borderId="0" xfId="0" applyFont="1" applyFill="1" applyBorder="1" applyAlignment="1" applyProtection="1">
      <alignment horizontal="left" vertical="center" wrapText="1"/>
    </xf>
    <xf numFmtId="0" fontId="14" fillId="3" borderId="22"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23" fillId="3" borderId="0"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23" xfId="0" applyFont="1" applyFill="1" applyBorder="1" applyAlignment="1" applyProtection="1">
      <alignment horizontal="left" vertical="center"/>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56" fillId="2" borderId="53" xfId="0" applyFont="1" applyFill="1" applyBorder="1" applyAlignment="1" applyProtection="1">
      <alignment horizontal="left" vertical="top" wrapText="1"/>
    </xf>
    <xf numFmtId="0" fontId="56" fillId="2" borderId="55" xfId="0" applyFont="1" applyFill="1" applyBorder="1" applyAlignment="1" applyProtection="1">
      <alignment horizontal="left" vertical="top" wrapText="1"/>
    </xf>
    <xf numFmtId="0" fontId="56" fillId="2" borderId="66" xfId="0" applyFont="1" applyFill="1" applyBorder="1" applyAlignment="1" applyProtection="1">
      <alignment horizontal="left" vertical="top" wrapText="1"/>
    </xf>
    <xf numFmtId="0" fontId="56" fillId="2" borderId="67" xfId="0" applyFont="1" applyFill="1" applyBorder="1" applyAlignment="1" applyProtection="1">
      <alignment horizontal="left"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6" fillId="3" borderId="0" xfId="0" applyFont="1" applyFill="1" applyAlignment="1">
      <alignment horizontal="left"/>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14" fillId="2" borderId="5" xfId="0" applyFont="1" applyFill="1" applyBorder="1" applyAlignment="1" applyProtection="1">
      <alignment horizontal="left" vertical="top" wrapText="1"/>
    </xf>
    <xf numFmtId="0" fontId="14" fillId="2" borderId="46" xfId="0" applyFont="1" applyFill="1" applyBorder="1" applyAlignment="1" applyProtection="1">
      <alignment horizontal="left" vertical="top" wrapText="1"/>
    </xf>
    <xf numFmtId="0" fontId="13" fillId="2" borderId="45"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8" fillId="0" borderId="0" xfId="0" applyFont="1" applyFill="1" applyBorder="1" applyAlignment="1" applyProtection="1">
      <alignment vertical="top" wrapText="1"/>
    </xf>
    <xf numFmtId="0" fontId="14" fillId="2" borderId="45"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2" borderId="50" xfId="0" applyFont="1" applyFill="1" applyBorder="1" applyAlignment="1" applyProtection="1">
      <alignment horizontal="left" vertical="top" wrapText="1"/>
    </xf>
    <xf numFmtId="0" fontId="55" fillId="2" borderId="52"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3" borderId="0" xfId="0" applyFont="1" applyFill="1" applyBorder="1" applyAlignment="1" applyProtection="1">
      <alignment horizontal="center"/>
    </xf>
    <xf numFmtId="0" fontId="15" fillId="3"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14" fillId="2" borderId="45"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0" fillId="0" borderId="31" xfId="0" applyBorder="1" applyAlignment="1">
      <alignment horizontal="left" vertical="center" wrapText="1"/>
    </xf>
    <xf numFmtId="0" fontId="1" fillId="2" borderId="45"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1" fillId="3" borderId="0" xfId="0" applyFont="1" applyFill="1" applyBorder="1" applyAlignment="1" applyProtection="1">
      <alignment horizontal="left" vertical="center" wrapText="1"/>
    </xf>
    <xf numFmtId="0" fontId="14" fillId="0" borderId="45" xfId="0" applyFont="1" applyFill="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31" xfId="0" applyFont="1" applyFill="1" applyBorder="1" applyAlignment="1" applyProtection="1">
      <alignment horizontal="left" vertical="top" wrapText="1"/>
    </xf>
    <xf numFmtId="0" fontId="11" fillId="3" borderId="20" xfId="0" applyFont="1" applyFill="1" applyBorder="1" applyAlignment="1" applyProtection="1">
      <alignment horizontal="center" wrapText="1"/>
    </xf>
    <xf numFmtId="0" fontId="2" fillId="3" borderId="25" xfId="0" applyFont="1" applyFill="1" applyBorder="1" applyAlignment="1" applyProtection="1">
      <alignment horizontal="center" vertical="center" wrapText="1"/>
    </xf>
    <xf numFmtId="0" fontId="1" fillId="2" borderId="45"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24" fillId="2" borderId="45" xfId="1" applyFill="1" applyBorder="1" applyAlignment="1" applyProtection="1">
      <alignment horizontal="center"/>
      <protection locked="0"/>
    </xf>
    <xf numFmtId="0" fontId="14" fillId="2" borderId="17" xfId="0" applyFont="1" applyFill="1" applyBorder="1" applyAlignment="1" applyProtection="1">
      <alignment horizontal="left"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4" fillId="0" borderId="45" xfId="0" applyFont="1" applyFill="1" applyBorder="1" applyAlignment="1" applyProtection="1">
      <alignment horizontal="left" vertical="center" wrapText="1"/>
    </xf>
    <xf numFmtId="0" fontId="0" fillId="0" borderId="31" xfId="0" applyFill="1" applyBorder="1" applyAlignment="1">
      <alignment horizontal="left" vertical="center" wrapText="1"/>
    </xf>
    <xf numFmtId="0" fontId="14" fillId="2" borderId="19"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26" xfId="0" applyFont="1" applyFill="1" applyBorder="1" applyAlignment="1" applyProtection="1">
      <alignment horizontal="left" vertical="top" wrapText="1"/>
    </xf>
    <xf numFmtId="0" fontId="11" fillId="0" borderId="45"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4" fillId="2" borderId="54" xfId="0" applyFont="1" applyFill="1" applyBorder="1" applyAlignment="1" applyProtection="1">
      <alignment horizontal="left" vertical="center" wrapText="1"/>
    </xf>
    <xf numFmtId="0" fontId="14" fillId="2" borderId="55"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2" fillId="3" borderId="1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1" fillId="2" borderId="8"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31" fillId="13" borderId="6" xfId="0" applyFont="1" applyFill="1" applyBorder="1" applyAlignment="1" applyProtection="1">
      <alignment horizontal="left" vertical="center" wrapText="1"/>
    </xf>
    <xf numFmtId="0" fontId="31" fillId="13" borderId="7"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0" fillId="0" borderId="17" xfId="0" applyBorder="1"/>
    <xf numFmtId="0" fontId="0" fillId="0" borderId="31" xfId="0" applyBorder="1"/>
    <xf numFmtId="0" fontId="36"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53" xfId="0" applyFont="1" applyFill="1" applyBorder="1" applyAlignment="1" applyProtection="1">
      <alignment horizontal="left" vertical="top" wrapText="1"/>
    </xf>
    <xf numFmtId="0" fontId="1" fillId="2" borderId="55" xfId="0" applyFont="1" applyFill="1" applyBorder="1" applyAlignment="1" applyProtection="1">
      <alignment horizontal="left" vertical="top" wrapText="1"/>
    </xf>
    <xf numFmtId="0" fontId="25" fillId="0" borderId="47" xfId="0" applyFont="1" applyBorder="1" applyAlignment="1">
      <alignment horizontal="left" vertical="top" wrapText="1"/>
    </xf>
    <xf numFmtId="0" fontId="25" fillId="0" borderId="49" xfId="0" applyFont="1" applyBorder="1" applyAlignment="1">
      <alignment horizontal="left" vertical="top" wrapText="1"/>
    </xf>
    <xf numFmtId="0" fontId="1" fillId="2" borderId="53" xfId="0" applyFont="1" applyFill="1" applyBorder="1" applyAlignment="1" applyProtection="1">
      <alignment vertical="center" wrapText="1"/>
    </xf>
    <xf numFmtId="0" fontId="1" fillId="2" borderId="55" xfId="0" applyFont="1" applyFill="1" applyBorder="1" applyAlignment="1" applyProtection="1">
      <alignment vertical="center" wrapText="1"/>
    </xf>
    <xf numFmtId="0" fontId="1" fillId="2" borderId="50" xfId="0" applyFont="1" applyFill="1" applyBorder="1" applyAlignment="1" applyProtection="1">
      <alignment horizontal="left" vertical="center" wrapText="1"/>
    </xf>
    <xf numFmtId="0" fontId="1" fillId="2" borderId="52" xfId="0" applyFont="1" applyFill="1" applyBorder="1" applyAlignment="1" applyProtection="1">
      <alignment horizontal="left" vertical="center" wrapText="1"/>
    </xf>
    <xf numFmtId="0" fontId="1" fillId="2" borderId="53" xfId="0" applyFont="1" applyFill="1" applyBorder="1" applyAlignment="1" applyProtection="1">
      <alignment horizontal="left" vertical="center" wrapText="1"/>
    </xf>
    <xf numFmtId="0" fontId="1" fillId="2" borderId="55" xfId="0" applyFont="1" applyFill="1" applyBorder="1" applyAlignment="1" applyProtection="1">
      <alignment horizontal="left" vertical="center" wrapText="1"/>
    </xf>
    <xf numFmtId="0" fontId="25" fillId="0" borderId="53" xfId="0" applyFont="1" applyBorder="1" applyAlignment="1">
      <alignment horizontal="left" vertical="center" wrapText="1"/>
    </xf>
    <xf numFmtId="0" fontId="25" fillId="0" borderId="55" xfId="0" applyFont="1" applyBorder="1" applyAlignment="1">
      <alignment horizontal="left" vertical="center" wrapText="1"/>
    </xf>
    <xf numFmtId="0" fontId="57" fillId="2" borderId="47" xfId="0" applyFont="1" applyFill="1" applyBorder="1" applyAlignment="1" applyProtection="1">
      <alignment horizontal="left" vertical="center" wrapText="1"/>
    </xf>
    <xf numFmtId="0" fontId="57" fillId="2" borderId="49" xfId="0" applyFont="1" applyFill="1" applyBorder="1" applyAlignment="1" applyProtection="1">
      <alignment horizontal="left" vertical="center" wrapText="1"/>
    </xf>
    <xf numFmtId="0" fontId="1" fillId="2" borderId="50" xfId="0" applyFont="1" applyFill="1" applyBorder="1" applyAlignment="1" applyProtection="1">
      <alignment vertical="center" wrapText="1"/>
    </xf>
    <xf numFmtId="0" fontId="1" fillId="2" borderId="52" xfId="0" applyFont="1" applyFill="1" applyBorder="1" applyAlignment="1" applyProtection="1">
      <alignment vertical="center" wrapText="1"/>
    </xf>
    <xf numFmtId="0" fontId="1" fillId="2" borderId="47" xfId="0" applyFont="1" applyFill="1" applyBorder="1" applyAlignment="1" applyProtection="1">
      <alignment horizontal="left" vertical="top" wrapText="1"/>
    </xf>
    <xf numFmtId="0" fontId="1" fillId="2" borderId="49" xfId="0" applyFont="1" applyFill="1" applyBorder="1" applyAlignment="1" applyProtection="1">
      <alignment horizontal="left" vertical="top" wrapText="1"/>
    </xf>
    <xf numFmtId="0" fontId="37" fillId="4" borderId="1" xfId="0" applyFont="1" applyFill="1" applyBorder="1" applyAlignment="1">
      <alignment horizontal="center"/>
    </xf>
    <xf numFmtId="0" fontId="29" fillId="0" borderId="45" xfId="0" applyFont="1" applyFill="1" applyBorder="1" applyAlignment="1">
      <alignment horizontal="center"/>
    </xf>
    <xf numFmtId="0" fontId="29" fillId="0" borderId="56" xfId="0" applyFont="1" applyFill="1" applyBorder="1" applyAlignment="1">
      <alignment horizontal="center"/>
    </xf>
    <xf numFmtId="0" fontId="32" fillId="3" borderId="25" xfId="0" applyFont="1" applyFill="1" applyBorder="1"/>
    <xf numFmtId="0" fontId="52" fillId="4" borderId="1" xfId="0" applyFont="1" applyFill="1" applyBorder="1" applyAlignment="1">
      <alignment horizontal="center"/>
    </xf>
    <xf numFmtId="0" fontId="31" fillId="0" borderId="16" xfId="0" applyFont="1" applyFill="1" applyBorder="1" applyAlignment="1">
      <alignment horizontal="center" vertical="top" wrapText="1"/>
    </xf>
    <xf numFmtId="0" fontId="31" fillId="0" borderId="28" xfId="0" applyFont="1" applyFill="1" applyBorder="1" applyAlignment="1">
      <alignment horizontal="center" vertical="top" wrapText="1"/>
    </xf>
    <xf numFmtId="0" fontId="31" fillId="0" borderId="16" xfId="0" applyFont="1" applyFill="1" applyBorder="1" applyAlignment="1">
      <alignment horizontal="left" vertical="top" wrapText="1"/>
    </xf>
    <xf numFmtId="0" fontId="31" fillId="0" borderId="28" xfId="0" applyFont="1" applyFill="1" applyBorder="1" applyAlignment="1">
      <alignment horizontal="left" vertical="top" wrapText="1"/>
    </xf>
    <xf numFmtId="0" fontId="41" fillId="12" borderId="53" xfId="4" applyFill="1" applyBorder="1" applyAlignment="1" applyProtection="1">
      <alignment horizontal="center" vertical="center" wrapText="1"/>
      <protection locked="0"/>
    </xf>
    <xf numFmtId="0" fontId="41" fillId="12" borderId="58" xfId="4" applyFill="1" applyBorder="1" applyAlignment="1" applyProtection="1">
      <alignment horizontal="center" vertical="center" wrapText="1"/>
      <protection locked="0"/>
    </xf>
    <xf numFmtId="0" fontId="42" fillId="0" borderId="0" xfId="0" applyFont="1" applyAlignment="1" applyProtection="1">
      <alignment horizontal="left"/>
    </xf>
    <xf numFmtId="0" fontId="0" fillId="10" borderId="45"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63" xfId="0" applyFill="1" applyBorder="1" applyAlignment="1" applyProtection="1">
      <alignment horizontal="left" vertical="center" wrapText="1"/>
    </xf>
    <xf numFmtId="0" fontId="44" fillId="11" borderId="41" xfId="0" applyFont="1" applyFill="1" applyBorder="1" applyAlignment="1" applyProtection="1">
      <alignment horizontal="center" vertical="center" wrapText="1"/>
    </xf>
    <xf numFmtId="0" fontId="44" fillId="11" borderId="61" xfId="0" applyFont="1" applyFill="1" applyBorder="1" applyAlignment="1" applyProtection="1">
      <alignment horizontal="center" vertical="center" wrapText="1"/>
    </xf>
    <xf numFmtId="0" fontId="41" fillId="12" borderId="40" xfId="4" applyFill="1" applyBorder="1" applyAlignment="1" applyProtection="1">
      <alignment horizontal="center" wrapText="1"/>
      <protection locked="0"/>
    </xf>
    <xf numFmtId="0" fontId="41" fillId="12" borderId="62" xfId="4" applyFill="1" applyBorder="1" applyAlignment="1" applyProtection="1">
      <alignment horizontal="center" wrapText="1"/>
      <protection locked="0"/>
    </xf>
    <xf numFmtId="0" fontId="41" fillId="12" borderId="37" xfId="4" applyFill="1" applyBorder="1" applyAlignment="1" applyProtection="1">
      <alignment horizontal="center" wrapText="1"/>
      <protection locked="0"/>
    </xf>
    <xf numFmtId="0" fontId="41" fillId="12" borderId="46"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9" xfId="0" applyBorder="1" applyAlignment="1" applyProtection="1">
      <alignment horizontal="left" vertical="center" wrapText="1"/>
    </xf>
    <xf numFmtId="0" fontId="0" fillId="0" borderId="62"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62" xfId="0" applyBorder="1" applyAlignment="1" applyProtection="1">
      <alignment horizontal="center" vertical="center" wrapText="1"/>
    </xf>
    <xf numFmtId="0" fontId="49" fillId="8" borderId="40" xfId="4" applyFont="1" applyBorder="1" applyAlignment="1" applyProtection="1">
      <alignment horizontal="center" vertical="center"/>
      <protection locked="0"/>
    </xf>
    <xf numFmtId="0" fontId="49" fillId="8" borderId="62" xfId="4" applyFont="1" applyBorder="1" applyAlignment="1" applyProtection="1">
      <alignment horizontal="center" vertical="center"/>
      <protection locked="0"/>
    </xf>
    <xf numFmtId="0" fontId="49" fillId="12" borderId="40" xfId="4" applyFont="1" applyFill="1" applyBorder="1" applyAlignment="1" applyProtection="1">
      <alignment horizontal="center" vertical="center"/>
      <protection locked="0"/>
    </xf>
    <xf numFmtId="0" fontId="49" fillId="12" borderId="62" xfId="4" applyFont="1" applyFill="1" applyBorder="1" applyAlignment="1" applyProtection="1">
      <alignment horizontal="center" vertical="center"/>
      <protection locked="0"/>
    </xf>
    <xf numFmtId="0" fontId="41" fillId="8" borderId="40" xfId="4" applyBorder="1" applyAlignment="1" applyProtection="1">
      <alignment horizontal="center" wrapText="1"/>
      <protection locked="0"/>
    </xf>
    <xf numFmtId="0" fontId="41" fillId="8" borderId="62" xfId="4" applyBorder="1" applyAlignment="1" applyProtection="1">
      <alignment horizontal="center" wrapText="1"/>
      <protection locked="0"/>
    </xf>
    <xf numFmtId="0" fontId="41" fillId="8" borderId="37" xfId="4" applyBorder="1" applyAlignment="1" applyProtection="1">
      <alignment horizontal="center" wrapText="1"/>
      <protection locked="0"/>
    </xf>
    <xf numFmtId="0" fontId="41" fillId="8" borderId="46" xfId="4" applyBorder="1" applyAlignment="1" applyProtection="1">
      <alignment horizontal="center" wrapText="1"/>
      <protection locked="0"/>
    </xf>
    <xf numFmtId="0" fontId="44" fillId="11" borderId="30" xfId="0" applyFont="1" applyFill="1" applyBorder="1" applyAlignment="1" applyProtection="1">
      <alignment horizontal="center" vertical="center" wrapText="1"/>
    </xf>
    <xf numFmtId="0" fontId="44" fillId="11" borderId="55" xfId="0" applyFont="1" applyFill="1" applyBorder="1" applyAlignment="1" applyProtection="1">
      <alignment horizontal="center" vertical="center" wrapText="1"/>
    </xf>
    <xf numFmtId="0" fontId="44" fillId="11" borderId="41" xfId="0" applyFont="1" applyFill="1" applyBorder="1" applyAlignment="1" applyProtection="1">
      <alignment horizontal="center" vertical="center"/>
    </xf>
    <xf numFmtId="0" fontId="44" fillId="11" borderId="61" xfId="0" applyFont="1" applyFill="1" applyBorder="1" applyAlignment="1" applyProtection="1">
      <alignment horizontal="center" vertical="center"/>
    </xf>
    <xf numFmtId="0" fontId="49" fillId="8" borderId="30" xfId="4" applyFont="1" applyBorder="1" applyAlignment="1" applyProtection="1">
      <alignment horizontal="center" vertical="center" wrapText="1"/>
      <protection locked="0"/>
    </xf>
    <xf numFmtId="0" fontId="49" fillId="8" borderId="55" xfId="4" applyFont="1" applyBorder="1" applyAlignment="1" applyProtection="1">
      <alignment horizontal="center" vertical="center" wrapText="1"/>
      <protection locked="0"/>
    </xf>
    <xf numFmtId="0" fontId="49" fillId="12" borderId="30" xfId="4" applyFont="1" applyFill="1" applyBorder="1" applyAlignment="1" applyProtection="1">
      <alignment horizontal="center" vertical="center" wrapText="1"/>
      <protection locked="0"/>
    </xf>
    <xf numFmtId="0" fontId="49" fillId="12" borderId="55" xfId="4" applyFont="1" applyFill="1" applyBorder="1" applyAlignment="1" applyProtection="1">
      <alignment horizontal="center" vertical="center" wrapText="1"/>
      <protection locked="0"/>
    </xf>
    <xf numFmtId="0" fontId="44" fillId="11" borderId="51" xfId="0" applyFont="1" applyFill="1" applyBorder="1" applyAlignment="1" applyProtection="1">
      <alignment horizontal="center" vertical="center"/>
    </xf>
    <xf numFmtId="0" fontId="44" fillId="11" borderId="50" xfId="0" applyFont="1" applyFill="1" applyBorder="1" applyAlignment="1" applyProtection="1">
      <alignment horizontal="center" vertical="center" wrapText="1"/>
    </xf>
    <xf numFmtId="0" fontId="44" fillId="11" borderId="52"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41" fillId="12" borderId="54" xfId="4" applyFill="1" applyBorder="1" applyAlignment="1" applyProtection="1">
      <alignment horizontal="center" vertical="center"/>
      <protection locked="0"/>
    </xf>
    <xf numFmtId="0" fontId="41" fillId="12" borderId="55" xfId="4" applyFill="1" applyBorder="1" applyAlignment="1" applyProtection="1">
      <alignment horizontal="center" vertical="center"/>
      <protection locked="0"/>
    </xf>
    <xf numFmtId="0" fontId="41" fillId="12" borderId="30" xfId="4" applyFill="1" applyBorder="1" applyAlignment="1" applyProtection="1">
      <alignment horizontal="center" vertical="center" wrapText="1"/>
      <protection locked="0"/>
    </xf>
    <xf numFmtId="0" fontId="41" fillId="12" borderId="55" xfId="4" applyFill="1" applyBorder="1" applyAlignment="1" applyProtection="1">
      <alignment horizontal="center" vertical="center" wrapText="1"/>
      <protection locked="0"/>
    </xf>
    <xf numFmtId="0" fontId="44" fillId="11" borderId="54" xfId="0" applyFont="1" applyFill="1" applyBorder="1" applyAlignment="1" applyProtection="1">
      <alignment horizontal="center" vertical="center" wrapText="1"/>
    </xf>
    <xf numFmtId="0" fontId="41" fillId="8" borderId="54" xfId="4" applyBorder="1" applyAlignment="1" applyProtection="1">
      <alignment horizontal="center" vertical="center"/>
      <protection locked="0"/>
    </xf>
    <xf numFmtId="10" fontId="41" fillId="8" borderId="30" xfId="4" applyNumberFormat="1" applyBorder="1" applyAlignment="1" applyProtection="1">
      <alignment horizontal="center" vertical="center" wrapText="1"/>
      <protection locked="0"/>
    </xf>
    <xf numFmtId="10" fontId="41" fillId="8" borderId="58" xfId="4" applyNumberFormat="1" applyBorder="1" applyAlignment="1" applyProtection="1">
      <alignment horizontal="center" vertical="center" wrapText="1"/>
      <protection locked="0"/>
    </xf>
    <xf numFmtId="0" fontId="41" fillId="8" borderId="30" xfId="4" applyBorder="1" applyAlignment="1" applyProtection="1">
      <alignment horizontal="center" vertical="center" wrapText="1"/>
      <protection locked="0"/>
    </xf>
    <xf numFmtId="0" fontId="41" fillId="8" borderId="54" xfId="4" applyBorder="1" applyAlignment="1" applyProtection="1">
      <alignment horizontal="center" vertical="center" wrapText="1"/>
      <protection locked="0"/>
    </xf>
    <xf numFmtId="9" fontId="41" fillId="12" borderId="53" xfId="4" applyNumberFormat="1" applyFill="1" applyBorder="1" applyAlignment="1" applyProtection="1">
      <alignment horizontal="center" vertical="center" wrapText="1"/>
      <protection locked="0"/>
    </xf>
    <xf numFmtId="9" fontId="41" fillId="12" borderId="53" xfId="8" applyFont="1" applyFill="1" applyBorder="1" applyAlignment="1" applyProtection="1">
      <alignment horizontal="center" vertical="center" wrapText="1"/>
      <protection locked="0"/>
    </xf>
    <xf numFmtId="9" fontId="41" fillId="12" borderId="58" xfId="8" applyFont="1" applyFill="1" applyBorder="1" applyAlignment="1" applyProtection="1">
      <alignment horizontal="center" vertical="center" wrapText="1"/>
      <protection locked="0"/>
    </xf>
    <xf numFmtId="0" fontId="41" fillId="8" borderId="55" xfId="4" applyBorder="1" applyAlignment="1" applyProtection="1">
      <alignment horizontal="center" vertical="center" wrapText="1"/>
      <protection locked="0"/>
    </xf>
    <xf numFmtId="0" fontId="41" fillId="8" borderId="30" xfId="4" applyBorder="1" applyAlignment="1" applyProtection="1">
      <alignment horizontal="center"/>
      <protection locked="0"/>
    </xf>
    <xf numFmtId="0" fontId="41" fillId="8" borderId="55" xfId="4" applyBorder="1" applyAlignment="1" applyProtection="1">
      <alignment horizontal="center"/>
      <protection locked="0"/>
    </xf>
    <xf numFmtId="0" fontId="41" fillId="12" borderId="30" xfId="4" applyFill="1" applyBorder="1" applyAlignment="1" applyProtection="1">
      <alignment horizontal="center" vertical="center"/>
      <protection locked="0"/>
    </xf>
    <xf numFmtId="0" fontId="41" fillId="12" borderId="58" xfId="4" applyFill="1" applyBorder="1" applyAlignment="1" applyProtection="1">
      <alignment horizontal="center" vertical="center"/>
      <protection locked="0"/>
    </xf>
    <xf numFmtId="0" fontId="41" fillId="8" borderId="30" xfId="4" applyBorder="1" applyAlignment="1" applyProtection="1">
      <alignment horizontal="center" vertical="center"/>
      <protection locked="0"/>
    </xf>
    <xf numFmtId="0" fontId="41" fillId="8" borderId="58" xfId="4" applyBorder="1" applyAlignment="1" applyProtection="1">
      <alignment horizontal="center" vertical="center"/>
      <protection locked="0"/>
    </xf>
    <xf numFmtId="0" fontId="44" fillId="11" borderId="19" xfId="0" applyFont="1" applyFill="1" applyBorder="1" applyAlignment="1" applyProtection="1">
      <alignment horizontal="center" vertical="center"/>
    </xf>
    <xf numFmtId="0" fontId="44" fillId="11" borderId="71" xfId="0" applyFont="1" applyFill="1" applyBorder="1" applyAlignment="1" applyProtection="1">
      <alignment horizontal="center" vertical="center"/>
    </xf>
    <xf numFmtId="0" fontId="44" fillId="11" borderId="50" xfId="0" applyFont="1" applyFill="1" applyBorder="1" applyAlignment="1" applyProtection="1">
      <alignment horizontal="center" vertical="center"/>
    </xf>
    <xf numFmtId="0" fontId="41" fillId="8" borderId="58"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4" fillId="11" borderId="58"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41" fillId="8" borderId="40" xfId="4" applyBorder="1" applyAlignment="1" applyProtection="1">
      <alignment horizontal="center" vertical="center"/>
      <protection locked="0"/>
    </xf>
    <xf numFmtId="0" fontId="41" fillId="8" borderId="62" xfId="4" applyBorder="1" applyAlignment="1" applyProtection="1">
      <alignment horizontal="center" vertical="center"/>
      <protection locked="0"/>
    </xf>
    <xf numFmtId="0" fontId="41" fillId="9" borderId="40" xfId="4" applyFill="1" applyBorder="1" applyAlignment="1" applyProtection="1">
      <alignment horizontal="center" vertical="center"/>
      <protection locked="0"/>
    </xf>
    <xf numFmtId="0" fontId="41" fillId="9" borderId="62" xfId="4" applyFill="1" applyBorder="1" applyAlignment="1" applyProtection="1">
      <alignment horizontal="center" vertical="center"/>
      <protection locked="0"/>
    </xf>
    <xf numFmtId="0" fontId="0" fillId="10" borderId="64" xfId="0" applyFill="1" applyBorder="1" applyAlignment="1" applyProtection="1">
      <alignment horizontal="center" vertical="center"/>
    </xf>
    <xf numFmtId="0" fontId="0" fillId="10" borderId="65" xfId="0" applyFill="1" applyBorder="1" applyAlignment="1" applyProtection="1">
      <alignment horizontal="center" vertical="center"/>
    </xf>
    <xf numFmtId="0" fontId="0" fillId="10" borderId="18" xfId="0" applyFill="1" applyBorder="1" applyAlignment="1" applyProtection="1">
      <alignment horizontal="center" vertical="center"/>
    </xf>
    <xf numFmtId="0" fontId="41" fillId="12" borderId="37" xfId="4" applyFill="1" applyBorder="1" applyAlignment="1" applyProtection="1">
      <alignment horizontal="center" vertical="center"/>
      <protection locked="0"/>
    </xf>
    <xf numFmtId="0" fontId="41" fillId="12" borderId="46" xfId="4" applyFill="1" applyBorder="1" applyAlignment="1" applyProtection="1">
      <alignment horizontal="center" vertical="center"/>
      <protection locked="0"/>
    </xf>
    <xf numFmtId="0" fontId="41" fillId="8" borderId="37" xfId="4" applyBorder="1" applyAlignment="1" applyProtection="1">
      <alignment horizontal="center" vertical="center"/>
      <protection locked="0"/>
    </xf>
    <xf numFmtId="0" fontId="41" fillId="8" borderId="46" xfId="4" applyBorder="1" applyAlignment="1" applyProtection="1">
      <alignment horizontal="center" vertical="center"/>
      <protection locked="0"/>
    </xf>
    <xf numFmtId="0" fontId="41" fillId="12" borderId="40" xfId="4" applyFill="1" applyBorder="1" applyAlignment="1" applyProtection="1">
      <alignment horizontal="center" vertical="center"/>
      <protection locked="0"/>
    </xf>
    <xf numFmtId="0" fontId="41" fillId="12" borderId="62"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0" fillId="10" borderId="62" xfId="0" applyFill="1" applyBorder="1" applyAlignment="1" applyProtection="1">
      <alignment horizontal="center" vertical="center" wrapText="1"/>
    </xf>
    <xf numFmtId="10" fontId="41" fillId="12" borderId="30" xfId="4" applyNumberFormat="1" applyFill="1" applyBorder="1" applyAlignment="1" applyProtection="1">
      <alignment horizontal="center" vertical="center"/>
      <protection locked="0"/>
    </xf>
    <xf numFmtId="10" fontId="41" fillId="12" borderId="58" xfId="4" applyNumberFormat="1" applyFill="1" applyBorder="1" applyAlignment="1" applyProtection="1">
      <alignment horizontal="center" vertical="center"/>
      <protection locked="0"/>
    </xf>
    <xf numFmtId="0" fontId="49" fillId="12" borderId="30" xfId="4" applyFont="1" applyFill="1" applyBorder="1" applyAlignment="1" applyProtection="1">
      <alignment horizontal="center" vertical="center"/>
      <protection locked="0"/>
    </xf>
    <xf numFmtId="0" fontId="49" fillId="12" borderId="58" xfId="4" applyFont="1" applyFill="1" applyBorder="1" applyAlignment="1" applyProtection="1">
      <alignment horizontal="center" vertical="center"/>
      <protection locked="0"/>
    </xf>
    <xf numFmtId="0" fontId="0" fillId="0" borderId="57" xfId="0" applyBorder="1" applyAlignment="1" applyProtection="1">
      <alignment horizontal="left" vertical="center" wrapText="1"/>
    </xf>
    <xf numFmtId="0" fontId="0" fillId="0" borderId="63" xfId="0" applyBorder="1" applyAlignment="1" applyProtection="1">
      <alignment horizontal="left" vertical="center" wrapText="1"/>
    </xf>
    <xf numFmtId="0" fontId="49" fillId="8" borderId="30" xfId="4" applyFont="1" applyBorder="1" applyAlignment="1" applyProtection="1">
      <alignment horizontal="center" vertical="center"/>
      <protection locked="0"/>
    </xf>
    <xf numFmtId="0" fontId="49" fillId="8" borderId="58" xfId="4" applyFont="1" applyBorder="1" applyAlignment="1" applyProtection="1">
      <alignment horizontal="center" vertical="center"/>
      <protection locked="0"/>
    </xf>
    <xf numFmtId="0" fontId="30"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6" fillId="3" borderId="20" xfId="0" applyFont="1" applyFill="1" applyBorder="1" applyAlignment="1">
      <alignment horizontal="center" vertical="top" wrapText="1"/>
    </xf>
    <xf numFmtId="0" fontId="24" fillId="3" borderId="24" xfId="1" applyFill="1" applyBorder="1" applyAlignment="1" applyProtection="1">
      <alignment horizontal="center" vertical="top" wrapText="1"/>
    </xf>
    <xf numFmtId="0" fontId="24" fillId="3" borderId="25" xfId="1" applyFill="1" applyBorder="1" applyAlignment="1" applyProtection="1">
      <alignment horizontal="center" vertical="top" wrapText="1"/>
    </xf>
    <xf numFmtId="0" fontId="38" fillId="2" borderId="30" xfId="0" applyFont="1" applyFill="1" applyBorder="1" applyAlignment="1">
      <alignment horizontal="center" vertical="center"/>
    </xf>
    <xf numFmtId="0" fontId="38" fillId="2" borderId="54" xfId="0" applyFont="1" applyFill="1" applyBorder="1" applyAlignment="1">
      <alignment horizontal="center" vertical="center"/>
    </xf>
    <xf numFmtId="0" fontId="38" fillId="2" borderId="58" xfId="0" applyFont="1" applyFill="1" applyBorder="1" applyAlignment="1">
      <alignment horizontal="center" vertical="center"/>
    </xf>
    <xf numFmtId="0" fontId="41" fillId="8" borderId="30" xfId="4" applyBorder="1" applyAlignment="1" applyProtection="1">
      <alignment horizontal="left" vertical="center" wrapText="1"/>
      <protection locked="0"/>
    </xf>
    <xf numFmtId="0" fontId="41" fillId="8" borderId="54" xfId="4" applyBorder="1" applyAlignment="1" applyProtection="1">
      <alignment horizontal="left" vertical="center" wrapText="1"/>
      <protection locked="0"/>
    </xf>
    <xf numFmtId="0" fontId="41" fillId="8" borderId="55" xfId="4" applyBorder="1" applyAlignment="1" applyProtection="1">
      <alignment horizontal="left" vertical="center" wrapText="1"/>
      <protection locked="0"/>
    </xf>
    <xf numFmtId="0" fontId="41" fillId="12" borderId="30" xfId="4" applyFill="1" applyBorder="1" applyAlignment="1" applyProtection="1">
      <alignment horizontal="left" vertical="center" wrapText="1"/>
      <protection locked="0"/>
    </xf>
    <xf numFmtId="0" fontId="41" fillId="12" borderId="54" xfId="4" applyFill="1" applyBorder="1" applyAlignment="1" applyProtection="1">
      <alignment horizontal="left" vertical="center" wrapText="1"/>
      <protection locked="0"/>
    </xf>
    <xf numFmtId="0" fontId="41" fillId="12" borderId="55" xfId="4" applyFill="1" applyBorder="1" applyAlignment="1" applyProtection="1">
      <alignment horizontal="left" vertical="center" wrapText="1"/>
      <protection locked="0"/>
    </xf>
    <xf numFmtId="0" fontId="41" fillId="12" borderId="45" xfId="4" applyFill="1" applyBorder="1" applyAlignment="1" applyProtection="1">
      <alignment horizontal="center" vertical="center" wrapText="1"/>
      <protection locked="0"/>
    </xf>
    <xf numFmtId="0" fontId="41" fillId="12" borderId="31" xfId="4" applyFill="1" applyBorder="1" applyAlignment="1" applyProtection="1">
      <alignment horizontal="center" vertical="center" wrapText="1"/>
      <protection locked="0"/>
    </xf>
    <xf numFmtId="0" fontId="41" fillId="12" borderId="30" xfId="4" applyFill="1" applyBorder="1" applyAlignment="1" applyProtection="1">
      <alignment horizontal="center"/>
      <protection locked="0"/>
    </xf>
    <xf numFmtId="0" fontId="41" fillId="12" borderId="55" xfId="4" applyFill="1" applyBorder="1" applyAlignment="1" applyProtection="1">
      <alignment horizontal="center"/>
      <protection locked="0"/>
    </xf>
  </cellXfs>
  <cellStyles count="9">
    <cellStyle name="Bad" xfId="3" builtinId="27"/>
    <cellStyle name="Comma" xfId="7" builtinId="3"/>
    <cellStyle name="Comma [0]" xfId="6" builtinId="6"/>
    <cellStyle name="Comma 2" xfId="5"/>
    <cellStyle name="Good" xfId="2" builtinId="26"/>
    <cellStyle name="Hyperlink" xfId="1" builtinId="8"/>
    <cellStyle name="Neutral" xfId="4" builtinId="28"/>
    <cellStyle name="Normal" xfId="0" builtinId="0"/>
    <cellStyle name="Percent" xfId="8" builtinId="5"/>
  </cellStyles>
  <dxfs count="0"/>
  <tableStyles count="0" defaultTableStyle="TableStyleMedium9" defaultPivotStyle="PivotStyleLight16"/>
  <colors>
    <mruColors>
      <color rgb="FFFFF4C5"/>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dp-my.sharepoint.com/personal/yusuke_taishi_undp_org/Documents/Adaptation/Myanmar/AF/Implementation/PPR/3rd%20-%20May%202018/AF_Myanmar_PPR%20submssion%20_%201%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ow r="146">
          <cell r="G146" t="str">
            <v>Community</v>
          </cell>
        </row>
        <row r="147">
          <cell r="G147" t="str">
            <v>Multi-community</v>
          </cell>
        </row>
        <row r="148">
          <cell r="G148" t="str">
            <v>Departmental</v>
          </cell>
        </row>
        <row r="149">
          <cell r="G149" t="str">
            <v>National</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yint.wai@undp.org" TargetMode="External"/><Relationship Id="rId1" Type="http://schemas.openxmlformats.org/officeDocument/2006/relationships/hyperlink" Target="http://www.undp-alm.org/projects/af-myanma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iplove.choudhary@undp.org" TargetMode="External"/><Relationship Id="rId1" Type="http://schemas.openxmlformats.org/officeDocument/2006/relationships/hyperlink" Target="mailto:myint.wai@undp.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zoomScalePageLayoutView="160" workbookViewId="0">
      <selection activeCell="H13" sqref="H13"/>
    </sheetView>
  </sheetViews>
  <sheetFormatPr defaultColWidth="102.36328125" defaultRowHeight="14" x14ac:dyDescent="0.3"/>
  <cols>
    <col min="1" max="1" width="2.453125" style="1" customWidth="1"/>
    <col min="2" max="2" width="10.90625" style="122" customWidth="1"/>
    <col min="3" max="3" width="14.90625" style="122" customWidth="1"/>
    <col min="4" max="4" width="95" style="1" customWidth="1"/>
    <col min="5" max="5" width="3.6328125" style="1" customWidth="1"/>
    <col min="6" max="226" width="9.08984375" style="1" customWidth="1"/>
    <col min="227" max="227" width="2.6328125" style="1" customWidth="1"/>
    <col min="228" max="229" width="9.08984375" style="1" customWidth="1"/>
    <col min="230" max="230" width="17.36328125" style="1" customWidth="1"/>
    <col min="231" max="16384" width="102.36328125" style="1"/>
  </cols>
  <sheetData>
    <row r="1" spans="2:5" ht="14.5" thickBot="1" x14ac:dyDescent="0.35"/>
    <row r="2" spans="2:5" ht="14.5" thickBot="1" x14ac:dyDescent="0.35">
      <c r="B2" s="123"/>
      <c r="C2" s="124"/>
      <c r="D2" s="64"/>
      <c r="E2" s="65"/>
    </row>
    <row r="3" spans="2:5" ht="18" thickBot="1" x14ac:dyDescent="0.4">
      <c r="B3" s="125"/>
      <c r="C3" s="126"/>
      <c r="D3" s="76" t="s">
        <v>165</v>
      </c>
      <c r="E3" s="67"/>
    </row>
    <row r="4" spans="2:5" ht="14.5" thickBot="1" x14ac:dyDescent="0.35">
      <c r="B4" s="125"/>
      <c r="C4" s="126"/>
      <c r="D4" s="66"/>
      <c r="E4" s="67"/>
    </row>
    <row r="5" spans="2:5" ht="14.5" thickBot="1" x14ac:dyDescent="0.35">
      <c r="B5" s="125"/>
      <c r="C5" s="129" t="s">
        <v>208</v>
      </c>
      <c r="D5" s="138" t="s">
        <v>608</v>
      </c>
      <c r="E5" s="67"/>
    </row>
    <row r="6" spans="2:5" s="3" customFormat="1" ht="14.5" thickBot="1" x14ac:dyDescent="0.35">
      <c r="B6" s="127"/>
      <c r="C6" s="74"/>
      <c r="D6" s="39"/>
      <c r="E6" s="37"/>
    </row>
    <row r="7" spans="2:5" s="3" customFormat="1" ht="30.75" customHeight="1" thickBot="1" x14ac:dyDescent="0.35">
      <c r="B7" s="127"/>
      <c r="C7" s="68" t="s">
        <v>127</v>
      </c>
      <c r="D7" s="12" t="s">
        <v>609</v>
      </c>
      <c r="E7" s="37"/>
    </row>
    <row r="8" spans="2:5" s="3" customFormat="1" hidden="1" x14ac:dyDescent="0.3">
      <c r="B8" s="125"/>
      <c r="C8" s="126"/>
      <c r="D8" s="66"/>
      <c r="E8" s="37"/>
    </row>
    <row r="9" spans="2:5" s="3" customFormat="1" hidden="1" x14ac:dyDescent="0.3">
      <c r="B9" s="125"/>
      <c r="C9" s="126"/>
      <c r="D9" s="66"/>
      <c r="E9" s="37"/>
    </row>
    <row r="10" spans="2:5" s="3" customFormat="1" hidden="1" x14ac:dyDescent="0.3">
      <c r="B10" s="125"/>
      <c r="C10" s="126"/>
      <c r="D10" s="66"/>
      <c r="E10" s="37"/>
    </row>
    <row r="11" spans="2:5" s="3" customFormat="1" hidden="1" x14ac:dyDescent="0.3">
      <c r="B11" s="125"/>
      <c r="C11" s="126"/>
      <c r="D11" s="66"/>
      <c r="E11" s="37"/>
    </row>
    <row r="12" spans="2:5" s="3" customFormat="1" ht="14.5" thickBot="1" x14ac:dyDescent="0.35">
      <c r="B12" s="127"/>
      <c r="C12" s="74"/>
      <c r="D12" s="39"/>
      <c r="E12" s="37"/>
    </row>
    <row r="13" spans="2:5" s="3" customFormat="1" ht="247.5" customHeight="1" thickBot="1" x14ac:dyDescent="0.35">
      <c r="B13" s="127"/>
      <c r="C13" s="69" t="s">
        <v>0</v>
      </c>
      <c r="D13" s="12" t="s">
        <v>813</v>
      </c>
      <c r="E13" s="37"/>
    </row>
    <row r="14" spans="2:5" s="3" customFormat="1" ht="14.5" thickBot="1" x14ac:dyDescent="0.35">
      <c r="B14" s="127"/>
      <c r="C14" s="74"/>
      <c r="D14" s="39"/>
      <c r="E14" s="37"/>
    </row>
    <row r="15" spans="2:5" s="3" customFormat="1" x14ac:dyDescent="0.3">
      <c r="B15" s="127"/>
      <c r="C15" s="70" t="s">
        <v>117</v>
      </c>
      <c r="D15" s="13" t="s">
        <v>610</v>
      </c>
      <c r="E15" s="37"/>
    </row>
    <row r="16" spans="2:5" s="3" customFormat="1" ht="29.25" customHeight="1" x14ac:dyDescent="0.3">
      <c r="B16" s="490" t="s">
        <v>195</v>
      </c>
      <c r="C16" s="491"/>
      <c r="D16" s="14" t="s">
        <v>611</v>
      </c>
      <c r="E16" s="37"/>
    </row>
    <row r="17" spans="2:6" s="3" customFormat="1" x14ac:dyDescent="0.3">
      <c r="B17" s="127"/>
      <c r="C17" s="70" t="s">
        <v>123</v>
      </c>
      <c r="D17" s="14" t="s">
        <v>539</v>
      </c>
      <c r="E17" s="37"/>
    </row>
    <row r="18" spans="2:6" s="3" customFormat="1" ht="14.5" thickBot="1" x14ac:dyDescent="0.35">
      <c r="B18" s="128"/>
      <c r="C18" s="69" t="s">
        <v>118</v>
      </c>
      <c r="D18" s="121" t="s">
        <v>62</v>
      </c>
      <c r="E18" s="37"/>
    </row>
    <row r="19" spans="2:6" s="3" customFormat="1" ht="44.25" customHeight="1" thickBot="1" x14ac:dyDescent="0.35">
      <c r="B19" s="493" t="s">
        <v>119</v>
      </c>
      <c r="C19" s="494"/>
      <c r="D19" s="250" t="s">
        <v>612</v>
      </c>
      <c r="E19" s="37"/>
    </row>
    <row r="20" spans="2:6" s="3" customFormat="1" x14ac:dyDescent="0.3">
      <c r="B20" s="127"/>
      <c r="C20" s="69"/>
      <c r="D20" s="39"/>
      <c r="E20" s="67"/>
      <c r="F20" s="4"/>
    </row>
    <row r="21" spans="2:6" s="3" customFormat="1" x14ac:dyDescent="0.3">
      <c r="B21" s="127"/>
      <c r="C21" s="129" t="s">
        <v>122</v>
      </c>
      <c r="D21" s="39"/>
      <c r="E21" s="67"/>
      <c r="F21" s="4"/>
    </row>
    <row r="22" spans="2:6" s="3" customFormat="1" ht="14.5" thickBot="1" x14ac:dyDescent="0.35">
      <c r="B22" s="127"/>
      <c r="C22" s="130" t="s">
        <v>125</v>
      </c>
      <c r="D22" s="39"/>
      <c r="E22" s="37"/>
    </row>
    <row r="23" spans="2:6" s="3" customFormat="1" x14ac:dyDescent="0.3">
      <c r="B23" s="490" t="s">
        <v>124</v>
      </c>
      <c r="C23" s="491"/>
      <c r="D23" s="488">
        <v>41709</v>
      </c>
      <c r="E23" s="37"/>
    </row>
    <row r="24" spans="2:6" s="3" customFormat="1" ht="4.5" customHeight="1" x14ac:dyDescent="0.3">
      <c r="B24" s="490"/>
      <c r="C24" s="491"/>
      <c r="D24" s="489"/>
      <c r="E24" s="37"/>
    </row>
    <row r="25" spans="2:6" s="3" customFormat="1" ht="27.75" customHeight="1" x14ac:dyDescent="0.3">
      <c r="B25" s="490" t="s">
        <v>201</v>
      </c>
      <c r="C25" s="491"/>
      <c r="D25" s="251">
        <v>41724</v>
      </c>
      <c r="E25" s="37"/>
      <c r="F25" s="2"/>
    </row>
    <row r="26" spans="2:6" s="3" customFormat="1" ht="32.25" customHeight="1" x14ac:dyDescent="0.3">
      <c r="B26" s="490" t="s">
        <v>126</v>
      </c>
      <c r="C26" s="491"/>
      <c r="D26" s="251">
        <v>42052</v>
      </c>
      <c r="E26" s="37"/>
      <c r="F26" s="2"/>
    </row>
    <row r="27" spans="2:6" s="3" customFormat="1" ht="28.5" customHeight="1" x14ac:dyDescent="0.3">
      <c r="B27" s="490" t="s">
        <v>200</v>
      </c>
      <c r="C27" s="491"/>
      <c r="D27" s="251" t="s">
        <v>613</v>
      </c>
      <c r="E27" s="71"/>
      <c r="F27" s="2"/>
    </row>
    <row r="28" spans="2:6" s="3" customFormat="1" ht="14.5" thickBot="1" x14ac:dyDescent="0.35">
      <c r="B28" s="127"/>
      <c r="C28" s="70" t="s">
        <v>204</v>
      </c>
      <c r="D28" s="252">
        <v>43513</v>
      </c>
      <c r="E28" s="37"/>
      <c r="F28" s="2"/>
    </row>
    <row r="29" spans="2:6" s="3" customFormat="1" x14ac:dyDescent="0.3">
      <c r="B29" s="127"/>
      <c r="C29" s="74"/>
      <c r="D29" s="72"/>
      <c r="E29" s="37"/>
      <c r="F29" s="2"/>
    </row>
    <row r="30" spans="2:6" s="3" customFormat="1" ht="14.5" thickBot="1" x14ac:dyDescent="0.35">
      <c r="B30" s="127"/>
      <c r="C30" s="74"/>
      <c r="D30" s="73" t="s">
        <v>9</v>
      </c>
      <c r="E30" s="37"/>
    </row>
    <row r="31" spans="2:6" s="3" customFormat="1" ht="286.5" customHeight="1" x14ac:dyDescent="0.3">
      <c r="B31" s="127"/>
      <c r="C31" s="74"/>
      <c r="D31" s="495" t="s">
        <v>831</v>
      </c>
      <c r="E31" s="37"/>
    </row>
    <row r="32" spans="2:6" s="3" customFormat="1" ht="355.5" customHeight="1" thickBot="1" x14ac:dyDescent="0.35">
      <c r="B32" s="127"/>
      <c r="C32" s="74"/>
      <c r="D32" s="496"/>
      <c r="E32" s="37"/>
      <c r="F32" s="5"/>
    </row>
    <row r="33" spans="1:7" s="3" customFormat="1" ht="32.25" customHeight="1" thickBot="1" x14ac:dyDescent="0.35">
      <c r="B33" s="490" t="s">
        <v>11</v>
      </c>
      <c r="C33" s="492"/>
      <c r="D33" s="39"/>
      <c r="E33" s="37"/>
    </row>
    <row r="34" spans="1:7" s="3" customFormat="1" ht="17.25" customHeight="1" thickBot="1" x14ac:dyDescent="0.35">
      <c r="B34" s="127"/>
      <c r="C34" s="74"/>
      <c r="D34" s="254" t="s">
        <v>614</v>
      </c>
      <c r="E34" s="37"/>
    </row>
    <row r="35" spans="1:7" s="3" customFormat="1" ht="14.5" x14ac:dyDescent="0.35">
      <c r="B35" s="127"/>
      <c r="C35" s="74"/>
      <c r="D35" s="39"/>
      <c r="E35" s="37"/>
      <c r="F35" s="5"/>
      <c r="G35" s="255"/>
    </row>
    <row r="36" spans="1:7" s="3" customFormat="1" x14ac:dyDescent="0.3">
      <c r="B36" s="127"/>
      <c r="C36" s="131" t="s">
        <v>12</v>
      </c>
      <c r="D36" s="39"/>
      <c r="E36" s="37"/>
    </row>
    <row r="37" spans="1:7" s="3" customFormat="1" ht="31.5" customHeight="1" thickBot="1" x14ac:dyDescent="0.35">
      <c r="B37" s="490" t="s">
        <v>14</v>
      </c>
      <c r="C37" s="492"/>
      <c r="D37" s="39"/>
      <c r="E37" s="37"/>
    </row>
    <row r="38" spans="1:7" s="3" customFormat="1" ht="14.5" x14ac:dyDescent="0.35">
      <c r="B38" s="127"/>
      <c r="C38" s="74" t="s">
        <v>16</v>
      </c>
      <c r="D38" s="16" t="s">
        <v>615</v>
      </c>
      <c r="E38" s="37"/>
      <c r="G38" s="255"/>
    </row>
    <row r="39" spans="1:7" s="3" customFormat="1" ht="14.5" x14ac:dyDescent="0.35">
      <c r="B39" s="127"/>
      <c r="C39" s="74" t="s">
        <v>18</v>
      </c>
      <c r="D39" s="256" t="s">
        <v>616</v>
      </c>
      <c r="E39" s="37"/>
    </row>
    <row r="40" spans="1:7" s="3" customFormat="1" ht="14.5" thickBot="1" x14ac:dyDescent="0.35">
      <c r="B40" s="127"/>
      <c r="C40" s="74" t="s">
        <v>20</v>
      </c>
      <c r="D40" s="17"/>
      <c r="E40" s="37"/>
    </row>
    <row r="41" spans="1:7" s="3" customFormat="1" ht="15" customHeight="1" thickBot="1" x14ac:dyDescent="0.35">
      <c r="B41" s="127"/>
      <c r="C41" s="70" t="s">
        <v>121</v>
      </c>
      <c r="D41" s="39"/>
      <c r="E41" s="37"/>
    </row>
    <row r="42" spans="1:7" s="3" customFormat="1" x14ac:dyDescent="0.3">
      <c r="B42" s="127"/>
      <c r="C42" s="74" t="s">
        <v>16</v>
      </c>
      <c r="D42" s="16"/>
      <c r="E42" s="37"/>
    </row>
    <row r="43" spans="1:7" s="3" customFormat="1" x14ac:dyDescent="0.3">
      <c r="B43" s="127"/>
      <c r="C43" s="74" t="s">
        <v>18</v>
      </c>
      <c r="D43" s="15"/>
      <c r="E43" s="37"/>
    </row>
    <row r="44" spans="1:7" s="3" customFormat="1" ht="14.5" thickBot="1" x14ac:dyDescent="0.35">
      <c r="B44" s="127"/>
      <c r="C44" s="74" t="s">
        <v>20</v>
      </c>
      <c r="D44" s="17"/>
      <c r="E44" s="37"/>
    </row>
    <row r="45" spans="1:7" s="3" customFormat="1" ht="14.5" thickBot="1" x14ac:dyDescent="0.35">
      <c r="B45" s="127"/>
      <c r="C45" s="70" t="s">
        <v>202</v>
      </c>
      <c r="D45" s="39"/>
      <c r="E45" s="37"/>
    </row>
    <row r="46" spans="1:7" s="3" customFormat="1" x14ac:dyDescent="0.3">
      <c r="B46" s="127"/>
      <c r="C46" s="74" t="s">
        <v>16</v>
      </c>
      <c r="D46" s="16" t="s">
        <v>618</v>
      </c>
      <c r="E46" s="37"/>
    </row>
    <row r="47" spans="1:7" s="3" customFormat="1" x14ac:dyDescent="0.3">
      <c r="B47" s="127"/>
      <c r="C47" s="74" t="s">
        <v>18</v>
      </c>
      <c r="D47" s="15" t="s">
        <v>617</v>
      </c>
      <c r="E47" s="37"/>
    </row>
    <row r="48" spans="1:7" ht="14.5" thickBot="1" x14ac:dyDescent="0.35">
      <c r="A48" s="3"/>
      <c r="B48" s="127"/>
      <c r="C48" s="74" t="s">
        <v>20</v>
      </c>
      <c r="D48" s="17"/>
      <c r="E48" s="37"/>
    </row>
    <row r="49" spans="2:5" ht="14.5" thickBot="1" x14ac:dyDescent="0.35">
      <c r="B49" s="127"/>
      <c r="C49" s="70" t="s">
        <v>120</v>
      </c>
      <c r="D49" s="39"/>
      <c r="E49" s="37"/>
    </row>
    <row r="50" spans="2:5" x14ac:dyDescent="0.3">
      <c r="B50" s="127"/>
      <c r="C50" s="74" t="s">
        <v>16</v>
      </c>
      <c r="D50" s="16"/>
      <c r="E50" s="37"/>
    </row>
    <row r="51" spans="2:5" x14ac:dyDescent="0.3">
      <c r="B51" s="127"/>
      <c r="C51" s="74" t="s">
        <v>18</v>
      </c>
      <c r="D51" s="15"/>
      <c r="E51" s="37"/>
    </row>
    <row r="52" spans="2:5" ht="14.5" thickBot="1" x14ac:dyDescent="0.35">
      <c r="B52" s="127"/>
      <c r="C52" s="74" t="s">
        <v>20</v>
      </c>
      <c r="D52" s="17"/>
      <c r="E52" s="37"/>
    </row>
    <row r="53" spans="2:5" ht="14.5" thickBot="1" x14ac:dyDescent="0.35">
      <c r="B53" s="127"/>
      <c r="C53" s="70" t="s">
        <v>120</v>
      </c>
      <c r="D53" s="39"/>
      <c r="E53" s="37"/>
    </row>
    <row r="54" spans="2:5" x14ac:dyDescent="0.3">
      <c r="B54" s="127"/>
      <c r="C54" s="74" t="s">
        <v>16</v>
      </c>
      <c r="D54" s="16"/>
      <c r="E54" s="37"/>
    </row>
    <row r="55" spans="2:5" x14ac:dyDescent="0.3">
      <c r="B55" s="127"/>
      <c r="C55" s="74" t="s">
        <v>18</v>
      </c>
      <c r="D55" s="15"/>
      <c r="E55" s="37"/>
    </row>
    <row r="56" spans="2:5" ht="14.5" thickBot="1" x14ac:dyDescent="0.35">
      <c r="B56" s="127"/>
      <c r="C56" s="74" t="s">
        <v>20</v>
      </c>
      <c r="D56" s="17"/>
      <c r="E56" s="37"/>
    </row>
    <row r="57" spans="2:5" ht="14.5" thickBot="1" x14ac:dyDescent="0.35">
      <c r="B57" s="127"/>
      <c r="C57" s="70" t="s">
        <v>120</v>
      </c>
      <c r="D57" s="39"/>
      <c r="E57" s="37"/>
    </row>
    <row r="58" spans="2:5" x14ac:dyDescent="0.3">
      <c r="B58" s="127"/>
      <c r="C58" s="74" t="s">
        <v>16</v>
      </c>
      <c r="D58" s="16"/>
      <c r="E58" s="37"/>
    </row>
    <row r="59" spans="2:5" x14ac:dyDescent="0.3">
      <c r="B59" s="127"/>
      <c r="C59" s="74" t="s">
        <v>18</v>
      </c>
      <c r="D59" s="15"/>
      <c r="E59" s="37"/>
    </row>
    <row r="60" spans="2:5" ht="14.5" thickBot="1" x14ac:dyDescent="0.35">
      <c r="B60" s="127"/>
      <c r="C60" s="74" t="s">
        <v>20</v>
      </c>
      <c r="D60" s="17"/>
      <c r="E60" s="37"/>
    </row>
    <row r="61" spans="2:5" ht="14.5" thickBot="1" x14ac:dyDescent="0.35">
      <c r="B61" s="132"/>
      <c r="C61" s="133"/>
      <c r="D61" s="75"/>
      <c r="E61" s="48"/>
    </row>
  </sheetData>
  <mergeCells count="10">
    <mergeCell ref="D23:D24"/>
    <mergeCell ref="B16:C16"/>
    <mergeCell ref="B27:C27"/>
    <mergeCell ref="B37:C37"/>
    <mergeCell ref="B26:C26"/>
    <mergeCell ref="B19:C19"/>
    <mergeCell ref="B23:C24"/>
    <mergeCell ref="B25:C25"/>
    <mergeCell ref="B33:C33"/>
    <mergeCell ref="D31:D32"/>
  </mergeCells>
  <dataValidations disablePrompts="1" count="5">
    <dataValidation type="list" allowBlank="1" showInputMessage="1" showErrorMessage="1" sqref="HW65533">
      <formula1>#REF!</formula1>
    </dataValidation>
    <dataValidation type="list" allowBlank="1" showInputMessage="1" showErrorMessage="1" sqref="HW65526 D65526">
      <formula1>#REF!</formula1>
    </dataValidation>
    <dataValidation type="list" allowBlank="1" showInputMessage="1" showErrorMessage="1" sqref="HW65527:HW65531 D65527:D65531">
      <formula1>#REF!</formula1>
    </dataValidation>
    <dataValidation type="list" allowBlank="1" showInputMessage="1" showErrorMessage="1" sqref="D65535">
      <formula1>#REF!</formula1>
    </dataValidation>
    <dataValidation type="list" allowBlank="1" showInputMessage="1" showErrorMessage="1" sqref="D65534">
      <formula1>#REF!</formula1>
    </dataValidation>
  </dataValidations>
  <hyperlinks>
    <hyperlink ref="D34" r:id="rId1"/>
    <hyperlink ref="D39" r:id="rId2"/>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0"/>
  <sheetViews>
    <sheetView zoomScale="110" zoomScaleNormal="110" zoomScalePageLayoutView="140" workbookViewId="0">
      <selection activeCell="L10" sqref="L10"/>
    </sheetView>
  </sheetViews>
  <sheetFormatPr defaultColWidth="8.90625" defaultRowHeight="14" x14ac:dyDescent="0.35"/>
  <cols>
    <col min="1" max="1" width="1.453125" style="360" customWidth="1"/>
    <col min="2" max="2" width="1.453125" style="18" customWidth="1"/>
    <col min="3" max="3" width="10.36328125" style="18" customWidth="1"/>
    <col min="4" max="4" width="23.453125" style="18" customWidth="1"/>
    <col min="5" max="5" width="27.453125" style="360" customWidth="1"/>
    <col min="6" max="6" width="22.6328125" style="360" customWidth="1"/>
    <col min="7" max="7" width="14.90625" style="360" customWidth="1"/>
    <col min="8" max="8" width="2.90625" style="360" customWidth="1"/>
    <col min="9" max="9" width="1.453125" style="360" customWidth="1"/>
    <col min="10" max="10" width="8.90625" style="360"/>
    <col min="11" max="13" width="18.08984375" style="360" customWidth="1"/>
    <col min="14" max="14" width="18.36328125" style="360" customWidth="1"/>
    <col min="15" max="15" width="9.36328125" style="360" customWidth="1"/>
    <col min="16" max="16384" width="8.90625" style="360"/>
  </cols>
  <sheetData>
    <row r="1" spans="2:15" ht="14.5" thickBot="1" x14ac:dyDescent="0.4"/>
    <row r="2" spans="2:15" ht="14.5" thickBot="1" x14ac:dyDescent="0.4">
      <c r="B2" s="57"/>
      <c r="C2" s="58"/>
      <c r="D2" s="58"/>
      <c r="E2" s="361"/>
      <c r="F2" s="361"/>
      <c r="G2" s="361"/>
      <c r="H2" s="362"/>
    </row>
    <row r="3" spans="2:15" ht="20.5" thickBot="1" x14ac:dyDescent="0.4">
      <c r="B3" s="61"/>
      <c r="C3" s="511" t="s">
        <v>620</v>
      </c>
      <c r="D3" s="512"/>
      <c r="E3" s="512"/>
      <c r="F3" s="512"/>
      <c r="G3" s="513"/>
      <c r="H3" s="363"/>
    </row>
    <row r="4" spans="2:15" x14ac:dyDescent="0.35">
      <c r="B4" s="514"/>
      <c r="C4" s="515"/>
      <c r="D4" s="515"/>
      <c r="E4" s="515"/>
      <c r="F4" s="515"/>
      <c r="G4" s="364"/>
      <c r="H4" s="363"/>
    </row>
    <row r="5" spans="2:15" x14ac:dyDescent="0.35">
      <c r="B5" s="62"/>
      <c r="C5" s="516"/>
      <c r="D5" s="516"/>
      <c r="E5" s="516"/>
      <c r="F5" s="516"/>
      <c r="G5" s="364"/>
      <c r="H5" s="363"/>
    </row>
    <row r="6" spans="2:15" x14ac:dyDescent="0.35">
      <c r="B6" s="62"/>
      <c r="C6" s="38"/>
      <c r="D6" s="42"/>
      <c r="E6" s="365"/>
      <c r="F6" s="364"/>
      <c r="G6" s="364"/>
      <c r="H6" s="363"/>
    </row>
    <row r="7" spans="2:15" x14ac:dyDescent="0.35">
      <c r="B7" s="62"/>
      <c r="C7" s="503" t="s">
        <v>157</v>
      </c>
      <c r="D7" s="503"/>
      <c r="E7" s="366"/>
      <c r="F7" s="364"/>
      <c r="G7" s="364"/>
      <c r="H7" s="363"/>
    </row>
    <row r="8" spans="2:15" ht="27.75" customHeight="1" thickBot="1" x14ac:dyDescent="0.4">
      <c r="B8" s="62"/>
      <c r="C8" s="517" t="s">
        <v>171</v>
      </c>
      <c r="D8" s="517"/>
      <c r="E8" s="517"/>
      <c r="F8" s="517"/>
      <c r="G8" s="364"/>
      <c r="H8" s="363"/>
    </row>
    <row r="9" spans="2:15" ht="50.15" customHeight="1" thickBot="1" x14ac:dyDescent="0.4">
      <c r="B9" s="62"/>
      <c r="C9" s="518" t="s">
        <v>621</v>
      </c>
      <c r="D9" s="518"/>
      <c r="E9" s="519">
        <v>4492613</v>
      </c>
      <c r="F9" s="520"/>
      <c r="G9" s="364"/>
      <c r="H9" s="363"/>
      <c r="K9" s="367"/>
      <c r="L9" s="368"/>
    </row>
    <row r="10" spans="2:15" ht="99.9" customHeight="1" thickBot="1" x14ac:dyDescent="0.4">
      <c r="B10" s="62"/>
      <c r="C10" s="503" t="s">
        <v>158</v>
      </c>
      <c r="D10" s="503"/>
      <c r="E10" s="521" t="s">
        <v>856</v>
      </c>
      <c r="F10" s="522"/>
      <c r="G10" s="364"/>
      <c r="H10" s="363"/>
    </row>
    <row r="11" spans="2:15" ht="14.5" thickBot="1" x14ac:dyDescent="0.4">
      <c r="B11" s="62"/>
      <c r="C11" s="42"/>
      <c r="D11" s="42"/>
      <c r="E11" s="364"/>
      <c r="F11" s="364"/>
      <c r="G11" s="364"/>
      <c r="H11" s="363"/>
    </row>
    <row r="12" spans="2:15" ht="18.75" customHeight="1" thickBot="1" x14ac:dyDescent="0.4">
      <c r="B12" s="62"/>
      <c r="C12" s="503" t="s">
        <v>244</v>
      </c>
      <c r="D12" s="503"/>
      <c r="E12" s="519" t="s">
        <v>917</v>
      </c>
      <c r="F12" s="520"/>
      <c r="G12" s="364"/>
      <c r="H12" s="363"/>
    </row>
    <row r="13" spans="2:15" ht="15" customHeight="1" x14ac:dyDescent="0.35">
      <c r="B13" s="62"/>
      <c r="C13" s="517" t="s">
        <v>243</v>
      </c>
      <c r="D13" s="517"/>
      <c r="E13" s="517"/>
      <c r="F13" s="517"/>
      <c r="G13" s="364"/>
      <c r="H13" s="363"/>
    </row>
    <row r="14" spans="2:15" ht="15" customHeight="1" x14ac:dyDescent="0.35">
      <c r="B14" s="62"/>
      <c r="C14" s="470"/>
      <c r="D14" s="470"/>
      <c r="E14" s="470"/>
      <c r="F14" s="470"/>
      <c r="G14" s="364"/>
      <c r="H14" s="363"/>
    </row>
    <row r="15" spans="2:15" ht="14.5" thickBot="1" x14ac:dyDescent="0.4">
      <c r="B15" s="62"/>
      <c r="C15" s="503" t="s">
        <v>131</v>
      </c>
      <c r="D15" s="503"/>
      <c r="E15" s="364"/>
      <c r="F15" s="364"/>
      <c r="G15" s="364"/>
      <c r="H15" s="363"/>
      <c r="J15" s="367"/>
      <c r="K15" s="367"/>
      <c r="L15" s="367"/>
      <c r="M15" s="367"/>
      <c r="N15" s="367"/>
      <c r="O15" s="367"/>
    </row>
    <row r="16" spans="2:15" ht="50.15" customHeight="1" thickBot="1" x14ac:dyDescent="0.4">
      <c r="B16" s="62"/>
      <c r="C16" s="503" t="s">
        <v>218</v>
      </c>
      <c r="D16" s="503"/>
      <c r="E16" s="135" t="s">
        <v>132</v>
      </c>
      <c r="F16" s="136" t="s">
        <v>133</v>
      </c>
      <c r="G16" s="364"/>
      <c r="H16" s="363"/>
      <c r="J16" s="367"/>
      <c r="K16" s="469"/>
      <c r="L16" s="469"/>
      <c r="M16" s="469"/>
      <c r="N16" s="469"/>
      <c r="O16" s="367"/>
    </row>
    <row r="17" spans="2:15" ht="70" x14ac:dyDescent="0.35">
      <c r="B17" s="62"/>
      <c r="C17" s="42"/>
      <c r="D17" s="42"/>
      <c r="E17" s="369" t="s">
        <v>622</v>
      </c>
      <c r="F17" s="370">
        <v>185585.99</v>
      </c>
      <c r="G17" s="364"/>
      <c r="H17" s="363"/>
      <c r="J17" s="367"/>
      <c r="K17" s="371"/>
      <c r="L17" s="371"/>
      <c r="M17" s="371"/>
      <c r="N17" s="371"/>
      <c r="O17" s="367"/>
    </row>
    <row r="18" spans="2:15" ht="98" x14ac:dyDescent="0.35">
      <c r="B18" s="62"/>
      <c r="C18" s="42"/>
      <c r="D18" s="42"/>
      <c r="E18" s="372" t="s">
        <v>623</v>
      </c>
      <c r="F18" s="373">
        <v>306886.37</v>
      </c>
      <c r="G18" s="364"/>
      <c r="H18" s="363"/>
      <c r="J18" s="367"/>
      <c r="K18" s="371"/>
      <c r="L18" s="371"/>
      <c r="M18" s="371"/>
      <c r="N18" s="371"/>
      <c r="O18" s="367"/>
    </row>
    <row r="19" spans="2:15" ht="70" x14ac:dyDescent="0.35">
      <c r="B19" s="62"/>
      <c r="C19" s="42"/>
      <c r="D19" s="42"/>
      <c r="E19" s="372" t="s">
        <v>624</v>
      </c>
      <c r="F19" s="373">
        <v>205229.01</v>
      </c>
      <c r="G19" s="364"/>
      <c r="H19" s="363"/>
      <c r="J19" s="367"/>
      <c r="K19" s="371"/>
      <c r="L19" s="371"/>
      <c r="M19" s="371"/>
      <c r="N19" s="371"/>
      <c r="O19" s="367"/>
    </row>
    <row r="20" spans="2:15" ht="70" x14ac:dyDescent="0.35">
      <c r="B20" s="62"/>
      <c r="C20" s="42"/>
      <c r="D20" s="42"/>
      <c r="E20" s="374" t="s">
        <v>625</v>
      </c>
      <c r="F20" s="373">
        <v>217936.55</v>
      </c>
      <c r="G20" s="364"/>
      <c r="H20" s="363"/>
      <c r="J20" s="367"/>
      <c r="K20" s="371"/>
      <c r="L20" s="371"/>
      <c r="M20" s="371"/>
      <c r="N20" s="371"/>
      <c r="O20" s="367"/>
    </row>
    <row r="21" spans="2:15" ht="70" x14ac:dyDescent="0.35">
      <c r="B21" s="62"/>
      <c r="C21" s="42"/>
      <c r="D21" s="42"/>
      <c r="E21" s="374" t="s">
        <v>626</v>
      </c>
      <c r="F21" s="373">
        <v>52199.67</v>
      </c>
      <c r="G21" s="364"/>
      <c r="H21" s="363"/>
      <c r="J21" s="367"/>
      <c r="K21" s="371"/>
      <c r="L21" s="371"/>
      <c r="M21" s="371"/>
      <c r="N21" s="371"/>
      <c r="O21" s="367"/>
    </row>
    <row r="22" spans="2:15" ht="70" x14ac:dyDescent="0.35">
      <c r="B22" s="62"/>
      <c r="C22" s="42"/>
      <c r="D22" s="42"/>
      <c r="E22" s="374" t="s">
        <v>627</v>
      </c>
      <c r="F22" s="373">
        <v>428300.18</v>
      </c>
      <c r="G22" s="364"/>
      <c r="H22" s="363"/>
      <c r="J22" s="367"/>
      <c r="K22" s="371"/>
      <c r="L22" s="371"/>
      <c r="M22" s="371"/>
      <c r="N22" s="371"/>
      <c r="O22" s="367"/>
    </row>
    <row r="23" spans="2:15" ht="84" x14ac:dyDescent="0.35">
      <c r="B23" s="62"/>
      <c r="C23" s="42"/>
      <c r="D23" s="42"/>
      <c r="E23" s="374" t="s">
        <v>628</v>
      </c>
      <c r="F23" s="373">
        <v>129630.9</v>
      </c>
      <c r="G23" s="364"/>
      <c r="H23" s="363"/>
      <c r="J23" s="367"/>
      <c r="K23" s="371"/>
      <c r="L23" s="371"/>
      <c r="M23" s="371"/>
      <c r="N23" s="371"/>
      <c r="O23" s="367"/>
    </row>
    <row r="24" spans="2:15" ht="84" x14ac:dyDescent="0.35">
      <c r="B24" s="62"/>
      <c r="C24" s="42"/>
      <c r="D24" s="42"/>
      <c r="E24" s="372" t="s">
        <v>629</v>
      </c>
      <c r="F24" s="373">
        <v>198718.91</v>
      </c>
      <c r="G24" s="364"/>
      <c r="H24" s="363"/>
      <c r="J24" s="367"/>
      <c r="K24" s="371"/>
      <c r="L24" s="371"/>
      <c r="M24" s="371"/>
      <c r="N24" s="371"/>
      <c r="O24" s="367"/>
    </row>
    <row r="25" spans="2:15" x14ac:dyDescent="0.35">
      <c r="B25" s="62"/>
      <c r="C25" s="42"/>
      <c r="D25" s="42"/>
      <c r="E25" s="374" t="s">
        <v>630</v>
      </c>
      <c r="F25" s="373">
        <v>19998.5</v>
      </c>
      <c r="G25" s="364"/>
      <c r="H25" s="363"/>
      <c r="J25" s="367"/>
      <c r="K25" s="371"/>
      <c r="L25" s="371"/>
      <c r="M25" s="371"/>
      <c r="N25" s="371"/>
      <c r="O25" s="367"/>
    </row>
    <row r="26" spans="2:15" x14ac:dyDescent="0.35">
      <c r="B26" s="62"/>
      <c r="C26" s="42"/>
      <c r="D26" s="42"/>
      <c r="E26" s="374"/>
      <c r="F26" s="373"/>
      <c r="G26" s="364"/>
      <c r="H26" s="363"/>
      <c r="J26" s="367"/>
      <c r="K26" s="371"/>
      <c r="L26" s="371"/>
      <c r="M26" s="371"/>
      <c r="N26" s="371"/>
      <c r="O26" s="367"/>
    </row>
    <row r="27" spans="2:15" ht="14.5" thickBot="1" x14ac:dyDescent="0.4">
      <c r="B27" s="62"/>
      <c r="C27" s="42"/>
      <c r="D27" s="42"/>
      <c r="E27" s="375"/>
      <c r="F27" s="376"/>
      <c r="G27" s="364"/>
      <c r="H27" s="363"/>
      <c r="J27" s="367"/>
      <c r="K27" s="371"/>
      <c r="L27" s="371"/>
      <c r="M27" s="371"/>
      <c r="N27" s="371"/>
      <c r="O27" s="367"/>
    </row>
    <row r="28" spans="2:15" ht="14.5" thickBot="1" x14ac:dyDescent="0.4">
      <c r="B28" s="62"/>
      <c r="C28" s="42"/>
      <c r="D28" s="42"/>
      <c r="E28" s="134" t="s">
        <v>205</v>
      </c>
      <c r="F28" s="377">
        <f>SUM(F17:F27)</f>
        <v>1744486.0799999998</v>
      </c>
      <c r="G28" s="364"/>
      <c r="H28" s="363"/>
      <c r="J28" s="367"/>
      <c r="K28" s="371"/>
      <c r="L28" s="371"/>
      <c r="M28" s="371"/>
      <c r="N28" s="371"/>
      <c r="O28" s="367"/>
    </row>
    <row r="29" spans="2:15" x14ac:dyDescent="0.35">
      <c r="B29" s="62"/>
      <c r="C29" s="42"/>
      <c r="D29" s="42"/>
      <c r="E29" s="364"/>
      <c r="F29" s="364"/>
      <c r="G29" s="364"/>
      <c r="H29" s="363"/>
      <c r="J29" s="367"/>
      <c r="K29" s="367"/>
      <c r="L29" s="367"/>
      <c r="M29" s="367"/>
      <c r="N29" s="367"/>
      <c r="O29" s="367"/>
    </row>
    <row r="30" spans="2:15" ht="34.5" customHeight="1" thickBot="1" x14ac:dyDescent="0.4">
      <c r="B30" s="62"/>
      <c r="C30" s="503" t="s">
        <v>216</v>
      </c>
      <c r="D30" s="503"/>
      <c r="E30" s="364"/>
      <c r="F30" s="364"/>
      <c r="G30" s="364"/>
      <c r="H30" s="363"/>
      <c r="J30" s="367"/>
      <c r="K30" s="367"/>
      <c r="L30" s="367"/>
      <c r="M30" s="367"/>
      <c r="N30" s="367"/>
      <c r="O30" s="367"/>
    </row>
    <row r="31" spans="2:15" ht="50.15" customHeight="1" thickBot="1" x14ac:dyDescent="0.4">
      <c r="B31" s="62"/>
      <c r="C31" s="503" t="s">
        <v>219</v>
      </c>
      <c r="D31" s="503"/>
      <c r="E31" s="471" t="s">
        <v>132</v>
      </c>
      <c r="F31" s="137" t="s">
        <v>134</v>
      </c>
      <c r="G31" s="88" t="s">
        <v>172</v>
      </c>
      <c r="H31" s="363"/>
    </row>
    <row r="32" spans="2:15" ht="70.5" thickBot="1" x14ac:dyDescent="0.4">
      <c r="B32" s="62"/>
      <c r="C32" s="42"/>
      <c r="D32" s="42"/>
      <c r="E32" s="378" t="s">
        <v>622</v>
      </c>
      <c r="F32" s="379">
        <v>908300.14</v>
      </c>
      <c r="G32" s="380">
        <v>43512</v>
      </c>
      <c r="H32" s="363"/>
    </row>
    <row r="33" spans="2:13" ht="98.5" thickBot="1" x14ac:dyDescent="0.4">
      <c r="B33" s="62"/>
      <c r="C33" s="42"/>
      <c r="D33" s="42"/>
      <c r="E33" s="372" t="s">
        <v>623</v>
      </c>
      <c r="F33" s="381">
        <v>588069.21</v>
      </c>
      <c r="G33" s="380">
        <v>43512</v>
      </c>
      <c r="H33" s="363"/>
    </row>
    <row r="34" spans="2:13" ht="70.5" thickBot="1" x14ac:dyDescent="0.4">
      <c r="B34" s="62"/>
      <c r="C34" s="42"/>
      <c r="D34" s="42"/>
      <c r="E34" s="372" t="s">
        <v>624</v>
      </c>
      <c r="F34" s="381">
        <v>464518.77</v>
      </c>
      <c r="G34" s="380">
        <v>43512</v>
      </c>
      <c r="H34" s="363"/>
    </row>
    <row r="35" spans="2:13" ht="70.5" thickBot="1" x14ac:dyDescent="0.4">
      <c r="B35" s="62"/>
      <c r="C35" s="42"/>
      <c r="D35" s="42"/>
      <c r="E35" s="374" t="s">
        <v>625</v>
      </c>
      <c r="F35" s="381">
        <v>192147.67</v>
      </c>
      <c r="G35" s="380">
        <v>43512</v>
      </c>
      <c r="H35" s="363"/>
    </row>
    <row r="36" spans="2:13" ht="70.5" thickBot="1" x14ac:dyDescent="0.4">
      <c r="B36" s="62"/>
      <c r="C36" s="42"/>
      <c r="D36" s="42"/>
      <c r="E36" s="374" t="s">
        <v>631</v>
      </c>
      <c r="F36" s="381">
        <v>187146.67</v>
      </c>
      <c r="G36" s="380">
        <v>43512</v>
      </c>
      <c r="H36" s="363"/>
    </row>
    <row r="37" spans="2:13" ht="70.5" thickBot="1" x14ac:dyDescent="0.4">
      <c r="B37" s="62"/>
      <c r="C37" s="42"/>
      <c r="D37" s="42"/>
      <c r="E37" s="374" t="s">
        <v>627</v>
      </c>
      <c r="F37" s="381">
        <v>76473</v>
      </c>
      <c r="G37" s="380">
        <v>43512</v>
      </c>
      <c r="H37" s="363"/>
    </row>
    <row r="38" spans="2:13" ht="84.5" thickBot="1" x14ac:dyDescent="0.4">
      <c r="B38" s="62"/>
      <c r="C38" s="42"/>
      <c r="D38" s="42"/>
      <c r="E38" s="374" t="s">
        <v>628</v>
      </c>
      <c r="F38" s="381">
        <v>43554.23</v>
      </c>
      <c r="G38" s="380">
        <v>43512</v>
      </c>
      <c r="H38" s="363"/>
    </row>
    <row r="39" spans="2:13" ht="84.5" thickBot="1" x14ac:dyDescent="0.4">
      <c r="B39" s="62"/>
      <c r="C39" s="42"/>
      <c r="D39" s="42"/>
      <c r="E39" s="374" t="s">
        <v>629</v>
      </c>
      <c r="F39" s="381">
        <v>249392.5</v>
      </c>
      <c r="G39" s="380">
        <v>43512</v>
      </c>
      <c r="H39" s="363"/>
    </row>
    <row r="40" spans="2:13" x14ac:dyDescent="0.35">
      <c r="B40" s="62"/>
      <c r="C40" s="42"/>
      <c r="D40" s="42"/>
      <c r="E40" s="374" t="s">
        <v>630</v>
      </c>
      <c r="F40" s="381">
        <v>87209.5</v>
      </c>
      <c r="G40" s="380">
        <v>43512</v>
      </c>
      <c r="H40" s="363"/>
    </row>
    <row r="41" spans="2:13" ht="14.5" thickBot="1" x14ac:dyDescent="0.4">
      <c r="B41" s="62"/>
      <c r="C41" s="42"/>
      <c r="D41" s="42"/>
      <c r="E41" s="375"/>
      <c r="F41" s="382"/>
      <c r="G41" s="383"/>
      <c r="H41" s="363"/>
    </row>
    <row r="42" spans="2:13" ht="14.5" thickBot="1" x14ac:dyDescent="0.4">
      <c r="B42" s="62"/>
      <c r="C42" s="42"/>
      <c r="D42" s="42"/>
      <c r="E42" s="134" t="s">
        <v>205</v>
      </c>
      <c r="F42" s="384">
        <f>SUM(F32:F41)</f>
        <v>2796811.69</v>
      </c>
      <c r="G42" s="385"/>
      <c r="H42" s="363"/>
    </row>
    <row r="43" spans="2:13" x14ac:dyDescent="0.35">
      <c r="B43" s="62"/>
      <c r="C43" s="42"/>
      <c r="D43" s="42"/>
      <c r="E43" s="364"/>
      <c r="F43" s="364"/>
      <c r="G43" s="364"/>
      <c r="H43" s="363"/>
    </row>
    <row r="44" spans="2:13" ht="34.5" customHeight="1" thickBot="1" x14ac:dyDescent="0.4">
      <c r="B44" s="62"/>
      <c r="C44" s="503" t="s">
        <v>220</v>
      </c>
      <c r="D44" s="503"/>
      <c r="E44" s="503"/>
      <c r="F44" s="503"/>
      <c r="G44" s="42"/>
      <c r="H44" s="363"/>
    </row>
    <row r="45" spans="2:13" ht="63.75" customHeight="1" thickBot="1" x14ac:dyDescent="0.4">
      <c r="B45" s="62"/>
      <c r="C45" s="503" t="s">
        <v>128</v>
      </c>
      <c r="D45" s="503"/>
      <c r="E45" s="504">
        <v>399681.25</v>
      </c>
      <c r="F45" s="505"/>
      <c r="G45" s="364"/>
      <c r="H45" s="363"/>
    </row>
    <row r="46" spans="2:13" ht="14.5" thickBot="1" x14ac:dyDescent="0.4">
      <c r="B46" s="62"/>
      <c r="C46" s="506"/>
      <c r="D46" s="506"/>
      <c r="E46" s="506"/>
      <c r="F46" s="506"/>
      <c r="G46" s="364"/>
      <c r="H46" s="363"/>
    </row>
    <row r="47" spans="2:13" ht="78" customHeight="1" thickBot="1" x14ac:dyDescent="0.4">
      <c r="B47" s="62"/>
      <c r="C47" s="503" t="s">
        <v>129</v>
      </c>
      <c r="D47" s="503"/>
      <c r="E47" s="507">
        <v>399681</v>
      </c>
      <c r="F47" s="508"/>
      <c r="G47" s="364"/>
      <c r="H47" s="363"/>
      <c r="M47" s="386"/>
    </row>
    <row r="48" spans="2:13" ht="99.9" customHeight="1" thickBot="1" x14ac:dyDescent="0.4">
      <c r="B48" s="62"/>
      <c r="C48" s="503" t="s">
        <v>130</v>
      </c>
      <c r="D48" s="503"/>
      <c r="E48" s="509" t="s">
        <v>881</v>
      </c>
      <c r="F48" s="510"/>
      <c r="G48" s="364"/>
      <c r="H48" s="363"/>
    </row>
    <row r="49" spans="2:8" x14ac:dyDescent="0.35">
      <c r="B49" s="62"/>
      <c r="C49" s="42"/>
      <c r="D49" s="42"/>
      <c r="E49" s="364"/>
      <c r="F49" s="364"/>
      <c r="G49" s="364"/>
      <c r="H49" s="363"/>
    </row>
    <row r="50" spans="2:8" ht="14.5" thickBot="1" x14ac:dyDescent="0.4">
      <c r="B50" s="63"/>
      <c r="C50" s="502"/>
      <c r="D50" s="502"/>
      <c r="E50" s="387"/>
      <c r="F50" s="388"/>
      <c r="G50" s="388"/>
      <c r="H50" s="389"/>
    </row>
    <row r="51" spans="2:8" s="386" customFormat="1" ht="65.150000000000006" customHeight="1" x14ac:dyDescent="0.35">
      <c r="B51" s="468"/>
      <c r="C51" s="497"/>
      <c r="D51" s="497"/>
      <c r="E51" s="500"/>
      <c r="F51" s="500"/>
      <c r="G51" s="390"/>
    </row>
    <row r="52" spans="2:8" ht="59.25" customHeight="1" x14ac:dyDescent="0.35">
      <c r="B52" s="468"/>
      <c r="C52" s="467"/>
      <c r="D52" s="467"/>
      <c r="E52" s="371"/>
      <c r="F52" s="371"/>
      <c r="G52" s="390"/>
    </row>
    <row r="53" spans="2:8" ht="50.15" customHeight="1" x14ac:dyDescent="0.35">
      <c r="B53" s="468"/>
      <c r="C53" s="499"/>
      <c r="D53" s="499"/>
      <c r="E53" s="501"/>
      <c r="F53" s="501"/>
      <c r="G53" s="390"/>
    </row>
    <row r="54" spans="2:8" ht="99.9" customHeight="1" x14ac:dyDescent="0.35">
      <c r="B54" s="468"/>
      <c r="C54" s="499"/>
      <c r="D54" s="499"/>
      <c r="E54" s="498"/>
      <c r="F54" s="498"/>
      <c r="G54" s="390"/>
    </row>
    <row r="55" spans="2:8" x14ac:dyDescent="0.35">
      <c r="B55" s="468"/>
      <c r="C55" s="468"/>
      <c r="D55" s="468"/>
      <c r="E55" s="390"/>
      <c r="F55" s="390"/>
      <c r="G55" s="390"/>
    </row>
    <row r="56" spans="2:8" x14ac:dyDescent="0.35">
      <c r="B56" s="468"/>
      <c r="C56" s="497"/>
      <c r="D56" s="497"/>
      <c r="E56" s="390"/>
      <c r="F56" s="390"/>
      <c r="G56" s="390"/>
    </row>
    <row r="57" spans="2:8" ht="50.15" customHeight="1" x14ac:dyDescent="0.35">
      <c r="B57" s="468"/>
      <c r="C57" s="497"/>
      <c r="D57" s="497"/>
      <c r="E57" s="498"/>
      <c r="F57" s="498"/>
      <c r="G57" s="390"/>
    </row>
    <row r="58" spans="2:8" ht="99.9" customHeight="1" x14ac:dyDescent="0.35">
      <c r="B58" s="468"/>
      <c r="C58" s="499"/>
      <c r="D58" s="499"/>
      <c r="E58" s="498"/>
      <c r="F58" s="498"/>
      <c r="G58" s="390"/>
    </row>
    <row r="59" spans="2:8" x14ac:dyDescent="0.35">
      <c r="B59" s="468"/>
      <c r="C59" s="20"/>
      <c r="D59" s="468"/>
      <c r="E59" s="391"/>
      <c r="F59" s="390"/>
      <c r="G59" s="390"/>
    </row>
    <row r="60" spans="2:8" x14ac:dyDescent="0.35">
      <c r="B60" s="468"/>
      <c r="C60" s="20"/>
      <c r="D60" s="20"/>
      <c r="E60" s="391"/>
      <c r="F60" s="391"/>
      <c r="G60" s="391"/>
    </row>
  </sheetData>
  <mergeCells count="36">
    <mergeCell ref="C15:D15"/>
    <mergeCell ref="C3:G3"/>
    <mergeCell ref="B4:F4"/>
    <mergeCell ref="C5:F5"/>
    <mergeCell ref="C7:D7"/>
    <mergeCell ref="C8:F8"/>
    <mergeCell ref="C9:D9"/>
    <mergeCell ref="E9:F9"/>
    <mergeCell ref="C10:D10"/>
    <mergeCell ref="E10:F10"/>
    <mergeCell ref="C12:D12"/>
    <mergeCell ref="E12:F12"/>
    <mergeCell ref="C13:F13"/>
    <mergeCell ref="C50:D50"/>
    <mergeCell ref="C16:D16"/>
    <mergeCell ref="C30:D30"/>
    <mergeCell ref="C31:D31"/>
    <mergeCell ref="C44:F44"/>
    <mergeCell ref="C45:D45"/>
    <mergeCell ref="E45:F45"/>
    <mergeCell ref="C46:F46"/>
    <mergeCell ref="C47:D47"/>
    <mergeCell ref="E47:F47"/>
    <mergeCell ref="C48:D48"/>
    <mergeCell ref="E48:F48"/>
    <mergeCell ref="C51:D51"/>
    <mergeCell ref="E51:F51"/>
    <mergeCell ref="C53:D53"/>
    <mergeCell ref="E53:F53"/>
    <mergeCell ref="C54:D54"/>
    <mergeCell ref="E54:F54"/>
    <mergeCell ref="C56:D56"/>
    <mergeCell ref="C57:D57"/>
    <mergeCell ref="E57:F57"/>
    <mergeCell ref="C58:D58"/>
    <mergeCell ref="E58:F58"/>
  </mergeCells>
  <dataValidations count="2">
    <dataValidation type="whole" allowBlank="1" showInputMessage="1" showErrorMessage="1" sqref="E53 E47 E9">
      <formula1>-999999999</formula1>
      <formula2>999999999</formula2>
    </dataValidation>
    <dataValidation type="list" allowBlank="1" showInputMessage="1" showErrorMessage="1" sqref="E57">
      <formula1>$K$63:$K$64</formula1>
    </dataValidation>
  </dataValidations>
  <pageMargins left="0.25" right="0.25" top="0.18" bottom="0.19" header="0.17" footer="0.17"/>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20"/>
  <sheetViews>
    <sheetView topLeftCell="A100" zoomScale="90" zoomScaleNormal="90" zoomScalePageLayoutView="120" workbookViewId="0">
      <selection activeCell="F109" sqref="F109"/>
    </sheetView>
  </sheetViews>
  <sheetFormatPr defaultColWidth="8.90625" defaultRowHeight="14.5" x14ac:dyDescent="0.35"/>
  <cols>
    <col min="1" max="1" width="1.36328125" style="309" customWidth="1"/>
    <col min="2" max="2" width="1.90625" style="309" customWidth="1"/>
    <col min="3" max="3" width="24" style="309" customWidth="1"/>
    <col min="4" max="4" width="23.453125" style="309" customWidth="1"/>
    <col min="5" max="6" width="17.90625" style="309" customWidth="1"/>
    <col min="7" max="7" width="19.6328125" style="309" customWidth="1"/>
    <col min="8" max="8" width="36.453125" style="309" customWidth="1"/>
    <col min="9" max="9" width="15.6328125" style="309" customWidth="1"/>
    <col min="10" max="10" width="1.453125" style="309" customWidth="1"/>
    <col min="11" max="14" width="8.90625" style="309"/>
    <col min="15" max="15" width="11.453125" style="309" customWidth="1"/>
    <col min="16" max="16384" width="8.90625" style="309"/>
  </cols>
  <sheetData>
    <row r="1" spans="2:10" ht="8.25" customHeight="1" thickBot="1" x14ac:dyDescent="0.4"/>
    <row r="2" spans="2:10" ht="15" thickBot="1" x14ac:dyDescent="0.4">
      <c r="B2" s="392"/>
      <c r="C2" s="393"/>
      <c r="D2" s="393"/>
      <c r="E2" s="393"/>
      <c r="F2" s="393"/>
      <c r="G2" s="393"/>
      <c r="H2" s="393"/>
      <c r="I2" s="393"/>
      <c r="J2" s="394"/>
    </row>
    <row r="3" spans="2:10" ht="20.5" thickBot="1" x14ac:dyDescent="0.4">
      <c r="B3" s="395"/>
      <c r="C3" s="511" t="s">
        <v>135</v>
      </c>
      <c r="D3" s="512"/>
      <c r="E3" s="512"/>
      <c r="F3" s="512"/>
      <c r="G3" s="512"/>
      <c r="H3" s="512"/>
      <c r="I3" s="513"/>
      <c r="J3" s="396"/>
    </row>
    <row r="4" spans="2:10" x14ac:dyDescent="0.35">
      <c r="B4" s="551"/>
      <c r="C4" s="552"/>
      <c r="D4" s="552"/>
      <c r="E4" s="552"/>
      <c r="F4" s="552"/>
      <c r="G4" s="552"/>
      <c r="H4" s="552"/>
      <c r="I4" s="552"/>
      <c r="J4" s="396"/>
    </row>
    <row r="5" spans="2:10" ht="15.5" thickBot="1" x14ac:dyDescent="0.4">
      <c r="B5" s="310"/>
      <c r="C5" s="553" t="s">
        <v>227</v>
      </c>
      <c r="D5" s="553"/>
      <c r="E5" s="553"/>
      <c r="F5" s="553"/>
      <c r="G5" s="553"/>
      <c r="H5" s="553"/>
      <c r="I5" s="553"/>
      <c r="J5" s="396"/>
    </row>
    <row r="6" spans="2:10" ht="15" thickBot="1" x14ac:dyDescent="0.4">
      <c r="B6" s="310"/>
      <c r="C6" s="554" t="s">
        <v>242</v>
      </c>
      <c r="D6" s="554"/>
      <c r="E6" s="554"/>
      <c r="F6" s="554"/>
      <c r="G6" s="555"/>
      <c r="H6" s="397">
        <v>0</v>
      </c>
      <c r="I6" s="398"/>
      <c r="J6" s="396"/>
    </row>
    <row r="7" spans="2:10" x14ac:dyDescent="0.35">
      <c r="B7" s="310"/>
      <c r="C7" s="398"/>
      <c r="D7" s="312"/>
      <c r="E7" s="398"/>
      <c r="F7" s="398"/>
      <c r="G7" s="398"/>
      <c r="H7" s="398"/>
      <c r="I7" s="398"/>
      <c r="J7" s="396"/>
    </row>
    <row r="8" spans="2:10" x14ac:dyDescent="0.35">
      <c r="B8" s="310"/>
      <c r="C8" s="518" t="s">
        <v>150</v>
      </c>
      <c r="D8" s="518"/>
      <c r="E8" s="399"/>
      <c r="F8" s="399"/>
      <c r="G8" s="399"/>
      <c r="H8" s="399"/>
      <c r="I8" s="399"/>
      <c r="J8" s="396"/>
    </row>
    <row r="9" spans="2:10" ht="15" thickBot="1" x14ac:dyDescent="0.4">
      <c r="B9" s="310"/>
      <c r="C9" s="518" t="s">
        <v>151</v>
      </c>
      <c r="D9" s="518"/>
      <c r="E9" s="518"/>
      <c r="F9" s="518"/>
      <c r="G9" s="518"/>
      <c r="H9" s="518"/>
      <c r="I9" s="518"/>
      <c r="J9" s="396"/>
    </row>
    <row r="10" spans="2:10" ht="42" x14ac:dyDescent="0.35">
      <c r="B10" s="310"/>
      <c r="C10" s="400" t="s">
        <v>153</v>
      </c>
      <c r="D10" s="401" t="s">
        <v>152</v>
      </c>
      <c r="E10" s="402" t="s">
        <v>210</v>
      </c>
      <c r="F10" s="402" t="s">
        <v>841</v>
      </c>
      <c r="G10" s="402" t="s">
        <v>214</v>
      </c>
      <c r="H10" s="403" t="s">
        <v>213</v>
      </c>
      <c r="I10" s="403" t="s">
        <v>880</v>
      </c>
      <c r="J10" s="396"/>
    </row>
    <row r="11" spans="2:10" ht="28" x14ac:dyDescent="0.35">
      <c r="B11" s="310"/>
      <c r="C11" s="257" t="s">
        <v>632</v>
      </c>
      <c r="D11" s="258" t="s">
        <v>633</v>
      </c>
      <c r="E11" s="259">
        <v>19573.080000000002</v>
      </c>
      <c r="F11" s="260">
        <v>41983</v>
      </c>
      <c r="G11" s="261">
        <v>19573.080000000002</v>
      </c>
      <c r="H11" s="261">
        <f t="shared" ref="H11:H32" si="0">E11-G11</f>
        <v>0</v>
      </c>
      <c r="I11" s="262"/>
      <c r="J11" s="396"/>
    </row>
    <row r="12" spans="2:10" ht="28" x14ac:dyDescent="0.35">
      <c r="B12" s="310"/>
      <c r="C12" s="257" t="s">
        <v>632</v>
      </c>
      <c r="D12" s="258" t="s">
        <v>634</v>
      </c>
      <c r="E12" s="259">
        <v>19573.080000000002</v>
      </c>
      <c r="F12" s="260">
        <v>41988</v>
      </c>
      <c r="G12" s="261">
        <v>19573.080000000002</v>
      </c>
      <c r="H12" s="261">
        <f t="shared" si="0"/>
        <v>0</v>
      </c>
      <c r="I12" s="263"/>
      <c r="J12" s="396"/>
    </row>
    <row r="13" spans="2:10" ht="28" x14ac:dyDescent="0.35">
      <c r="B13" s="310"/>
      <c r="C13" s="257" t="s">
        <v>632</v>
      </c>
      <c r="D13" s="258" t="s">
        <v>635</v>
      </c>
      <c r="E13" s="259">
        <v>17246.16</v>
      </c>
      <c r="F13" s="260">
        <v>41988</v>
      </c>
      <c r="G13" s="261">
        <v>17246.16</v>
      </c>
      <c r="H13" s="261">
        <f t="shared" si="0"/>
        <v>0</v>
      </c>
      <c r="I13" s="263"/>
      <c r="J13" s="396"/>
    </row>
    <row r="14" spans="2:10" ht="28" x14ac:dyDescent="0.35">
      <c r="B14" s="310"/>
      <c r="C14" s="257" t="s">
        <v>632</v>
      </c>
      <c r="D14" s="258" t="s">
        <v>636</v>
      </c>
      <c r="E14" s="259">
        <v>19573.080000000002</v>
      </c>
      <c r="F14" s="260">
        <v>41997</v>
      </c>
      <c r="G14" s="261">
        <v>19573.080000000002</v>
      </c>
      <c r="H14" s="261">
        <f t="shared" si="0"/>
        <v>0</v>
      </c>
      <c r="I14" s="263"/>
      <c r="J14" s="396"/>
    </row>
    <row r="15" spans="2:10" ht="42" x14ac:dyDescent="0.35">
      <c r="B15" s="310"/>
      <c r="C15" s="257" t="s">
        <v>637</v>
      </c>
      <c r="D15" s="258" t="s">
        <v>638</v>
      </c>
      <c r="E15" s="259">
        <v>38232.19</v>
      </c>
      <c r="F15" s="260">
        <v>42243</v>
      </c>
      <c r="G15" s="261">
        <v>38232.19</v>
      </c>
      <c r="H15" s="261">
        <f t="shared" si="0"/>
        <v>0</v>
      </c>
      <c r="I15" s="264"/>
      <c r="J15" s="396"/>
    </row>
    <row r="16" spans="2:10" ht="28" x14ac:dyDescent="0.35">
      <c r="B16" s="310"/>
      <c r="C16" s="257" t="s">
        <v>632</v>
      </c>
      <c r="D16" s="258" t="s">
        <v>633</v>
      </c>
      <c r="E16" s="259">
        <v>19573.080000000002</v>
      </c>
      <c r="F16" s="260">
        <v>42333</v>
      </c>
      <c r="G16" s="261">
        <v>19573.080000000002</v>
      </c>
      <c r="H16" s="261">
        <f t="shared" si="0"/>
        <v>0</v>
      </c>
      <c r="I16" s="263"/>
      <c r="J16" s="396"/>
    </row>
    <row r="17" spans="2:10" ht="28" x14ac:dyDescent="0.35">
      <c r="B17" s="310"/>
      <c r="C17" s="257" t="s">
        <v>632</v>
      </c>
      <c r="D17" s="258" t="s">
        <v>634</v>
      </c>
      <c r="E17" s="259">
        <v>19573.080000000002</v>
      </c>
      <c r="F17" s="260">
        <v>42338</v>
      </c>
      <c r="G17" s="261">
        <v>19573.080000000002</v>
      </c>
      <c r="H17" s="261">
        <f t="shared" si="0"/>
        <v>0</v>
      </c>
      <c r="I17" s="263"/>
      <c r="J17" s="396"/>
    </row>
    <row r="18" spans="2:10" ht="28" x14ac:dyDescent="0.35">
      <c r="B18" s="310"/>
      <c r="C18" s="257" t="s">
        <v>632</v>
      </c>
      <c r="D18" s="258" t="s">
        <v>635</v>
      </c>
      <c r="E18" s="259">
        <v>17246.16</v>
      </c>
      <c r="F18" s="260">
        <v>42338</v>
      </c>
      <c r="G18" s="261">
        <v>17246.16</v>
      </c>
      <c r="H18" s="261">
        <f t="shared" si="0"/>
        <v>0</v>
      </c>
      <c r="I18" s="263"/>
      <c r="J18" s="396"/>
    </row>
    <row r="19" spans="2:10" ht="28" x14ac:dyDescent="0.35">
      <c r="B19" s="310"/>
      <c r="C19" s="257" t="s">
        <v>632</v>
      </c>
      <c r="D19" s="258" t="s">
        <v>636</v>
      </c>
      <c r="E19" s="259">
        <v>19573.080000000002</v>
      </c>
      <c r="F19" s="260">
        <v>42338</v>
      </c>
      <c r="G19" s="261">
        <v>19573.080000000002</v>
      </c>
      <c r="H19" s="261">
        <f t="shared" si="0"/>
        <v>0</v>
      </c>
      <c r="I19" s="263"/>
      <c r="J19" s="396"/>
    </row>
    <row r="20" spans="2:10" ht="28" x14ac:dyDescent="0.35">
      <c r="B20" s="310"/>
      <c r="C20" s="257" t="s">
        <v>639</v>
      </c>
      <c r="D20" s="258" t="s">
        <v>640</v>
      </c>
      <c r="E20" s="261">
        <v>28690</v>
      </c>
      <c r="F20" s="260">
        <v>42356</v>
      </c>
      <c r="G20" s="265">
        <v>28690</v>
      </c>
      <c r="H20" s="261">
        <f t="shared" si="0"/>
        <v>0</v>
      </c>
      <c r="I20" s="263"/>
      <c r="J20" s="396"/>
    </row>
    <row r="21" spans="2:10" ht="28" x14ac:dyDescent="0.35">
      <c r="B21" s="310"/>
      <c r="C21" s="266" t="s">
        <v>639</v>
      </c>
      <c r="D21" s="404" t="s">
        <v>641</v>
      </c>
      <c r="E21" s="405">
        <v>24471.95</v>
      </c>
      <c r="F21" s="406">
        <v>42384</v>
      </c>
      <c r="G21" s="407">
        <v>24471.95</v>
      </c>
      <c r="H21" s="261">
        <f t="shared" si="0"/>
        <v>0</v>
      </c>
      <c r="I21" s="264"/>
      <c r="J21" s="396"/>
    </row>
    <row r="22" spans="2:10" ht="28" x14ac:dyDescent="0.35">
      <c r="B22" s="310"/>
      <c r="C22" s="257" t="s">
        <v>639</v>
      </c>
      <c r="D22" s="258" t="s">
        <v>642</v>
      </c>
      <c r="E22" s="259">
        <v>22900</v>
      </c>
      <c r="F22" s="260">
        <v>42515</v>
      </c>
      <c r="G22" s="261">
        <v>22900</v>
      </c>
      <c r="H22" s="261">
        <f t="shared" si="0"/>
        <v>0</v>
      </c>
      <c r="I22" s="263"/>
      <c r="J22" s="396"/>
    </row>
    <row r="23" spans="2:10" ht="28" x14ac:dyDescent="0.35">
      <c r="B23" s="310"/>
      <c r="C23" s="266" t="s">
        <v>643</v>
      </c>
      <c r="D23" s="258" t="s">
        <v>644</v>
      </c>
      <c r="E23" s="259">
        <v>3395.12</v>
      </c>
      <c r="F23" s="260">
        <v>42571</v>
      </c>
      <c r="G23" s="261">
        <v>3395.12</v>
      </c>
      <c r="H23" s="261">
        <f t="shared" si="0"/>
        <v>0</v>
      </c>
      <c r="I23" s="263"/>
      <c r="J23" s="396"/>
    </row>
    <row r="24" spans="2:10" ht="28" x14ac:dyDescent="0.35">
      <c r="B24" s="310"/>
      <c r="C24" s="266" t="s">
        <v>645</v>
      </c>
      <c r="D24" s="258" t="s">
        <v>646</v>
      </c>
      <c r="E24" s="259">
        <v>84673</v>
      </c>
      <c r="F24" s="260">
        <v>42584</v>
      </c>
      <c r="G24" s="261">
        <v>42335</v>
      </c>
      <c r="H24" s="261">
        <f t="shared" si="0"/>
        <v>42338</v>
      </c>
      <c r="I24" s="263"/>
      <c r="J24" s="396"/>
    </row>
    <row r="25" spans="2:10" ht="56" x14ac:dyDescent="0.35">
      <c r="B25" s="310"/>
      <c r="C25" s="257" t="s">
        <v>647</v>
      </c>
      <c r="D25" s="258" t="s">
        <v>648</v>
      </c>
      <c r="E25" s="259">
        <v>50000</v>
      </c>
      <c r="F25" s="260">
        <v>42585</v>
      </c>
      <c r="G25" s="261">
        <v>50000</v>
      </c>
      <c r="H25" s="261">
        <f t="shared" si="0"/>
        <v>0</v>
      </c>
      <c r="I25" s="263"/>
      <c r="J25" s="396"/>
    </row>
    <row r="26" spans="2:10" ht="28" x14ac:dyDescent="0.35">
      <c r="B26" s="310"/>
      <c r="C26" s="257" t="s">
        <v>647</v>
      </c>
      <c r="D26" s="404" t="s">
        <v>649</v>
      </c>
      <c r="E26" s="405">
        <v>699662</v>
      </c>
      <c r="F26" s="406">
        <v>42585</v>
      </c>
      <c r="G26" s="407">
        <v>664677</v>
      </c>
      <c r="H26" s="261">
        <f t="shared" si="0"/>
        <v>34985</v>
      </c>
      <c r="I26" s="264"/>
      <c r="J26" s="396"/>
    </row>
    <row r="27" spans="2:10" s="409" customFormat="1" ht="42" x14ac:dyDescent="0.35">
      <c r="B27" s="310"/>
      <c r="C27" s="266" t="s">
        <v>647</v>
      </c>
      <c r="D27" s="404" t="s">
        <v>650</v>
      </c>
      <c r="E27" s="405">
        <v>631424</v>
      </c>
      <c r="F27" s="406">
        <v>42586</v>
      </c>
      <c r="G27" s="407">
        <v>410424</v>
      </c>
      <c r="H27" s="261">
        <f t="shared" si="0"/>
        <v>221000</v>
      </c>
      <c r="I27" s="264"/>
      <c r="J27" s="408"/>
    </row>
    <row r="28" spans="2:10" ht="28" x14ac:dyDescent="0.35">
      <c r="B28" s="310"/>
      <c r="C28" s="266" t="s">
        <v>651</v>
      </c>
      <c r="D28" s="404" t="s">
        <v>652</v>
      </c>
      <c r="E28" s="405">
        <v>188994</v>
      </c>
      <c r="F28" s="406">
        <v>42591</v>
      </c>
      <c r="G28" s="407">
        <v>113396</v>
      </c>
      <c r="H28" s="261">
        <f t="shared" si="0"/>
        <v>75598</v>
      </c>
      <c r="I28" s="264"/>
      <c r="J28" s="396"/>
    </row>
    <row r="29" spans="2:10" ht="28" x14ac:dyDescent="0.35">
      <c r="B29" s="310"/>
      <c r="C29" s="266" t="s">
        <v>632</v>
      </c>
      <c r="D29" s="404" t="s">
        <v>653</v>
      </c>
      <c r="E29" s="405">
        <v>10848.390967741936</v>
      </c>
      <c r="F29" s="406">
        <v>42600</v>
      </c>
      <c r="G29" s="407">
        <v>10848.390967741936</v>
      </c>
      <c r="H29" s="261">
        <f t="shared" si="0"/>
        <v>0</v>
      </c>
      <c r="I29" s="264"/>
      <c r="J29" s="396"/>
    </row>
    <row r="30" spans="2:10" ht="56" x14ac:dyDescent="0.35">
      <c r="B30" s="310"/>
      <c r="C30" s="266" t="s">
        <v>651</v>
      </c>
      <c r="D30" s="404" t="s">
        <v>654</v>
      </c>
      <c r="E30" s="405">
        <v>214843</v>
      </c>
      <c r="F30" s="406">
        <v>42605</v>
      </c>
      <c r="G30" s="407">
        <v>214843</v>
      </c>
      <c r="H30" s="261">
        <f t="shared" si="0"/>
        <v>0</v>
      </c>
      <c r="I30" s="264"/>
      <c r="J30" s="396"/>
    </row>
    <row r="31" spans="2:10" ht="28" x14ac:dyDescent="0.35">
      <c r="B31" s="310"/>
      <c r="C31" s="266" t="s">
        <v>637</v>
      </c>
      <c r="D31" s="258" t="s">
        <v>655</v>
      </c>
      <c r="E31" s="261">
        <v>179215.38999999998</v>
      </c>
      <c r="F31" s="260">
        <v>42640</v>
      </c>
      <c r="G31" s="265">
        <v>179215.38999999998</v>
      </c>
      <c r="H31" s="261">
        <f t="shared" si="0"/>
        <v>0</v>
      </c>
      <c r="I31" s="263"/>
      <c r="J31" s="396"/>
    </row>
    <row r="32" spans="2:10" ht="28" x14ac:dyDescent="0.35">
      <c r="B32" s="310"/>
      <c r="C32" s="257" t="s">
        <v>656</v>
      </c>
      <c r="D32" s="404" t="s">
        <v>657</v>
      </c>
      <c r="E32" s="405">
        <v>702976</v>
      </c>
      <c r="F32" s="406">
        <v>42646</v>
      </c>
      <c r="G32" s="407">
        <v>377573</v>
      </c>
      <c r="H32" s="261">
        <f t="shared" si="0"/>
        <v>325403</v>
      </c>
      <c r="I32" s="264"/>
      <c r="J32" s="396"/>
    </row>
    <row r="33" spans="2:15" ht="28" x14ac:dyDescent="0.35">
      <c r="B33" s="310"/>
      <c r="C33" s="266" t="s">
        <v>658</v>
      </c>
      <c r="D33" s="404" t="s">
        <v>659</v>
      </c>
      <c r="E33" s="405">
        <v>271248.641025641</v>
      </c>
      <c r="F33" s="406">
        <v>42648</v>
      </c>
      <c r="G33" s="407">
        <v>132686.58000000002</v>
      </c>
      <c r="H33" s="407">
        <v>104624.47545787545</v>
      </c>
      <c r="I33" s="264"/>
      <c r="J33" s="396"/>
    </row>
    <row r="34" spans="2:15" ht="28" x14ac:dyDescent="0.35">
      <c r="B34" s="310"/>
      <c r="C34" s="266" t="s">
        <v>645</v>
      </c>
      <c r="D34" s="404" t="s">
        <v>660</v>
      </c>
      <c r="E34" s="405">
        <v>760574.49</v>
      </c>
      <c r="F34" s="406">
        <v>42664</v>
      </c>
      <c r="G34" s="407">
        <v>329822.83</v>
      </c>
      <c r="H34" s="407">
        <v>325960.49670329673</v>
      </c>
      <c r="I34" s="264"/>
      <c r="J34" s="396"/>
    </row>
    <row r="35" spans="2:15" ht="28" x14ac:dyDescent="0.35">
      <c r="B35" s="310"/>
      <c r="C35" s="257" t="s">
        <v>651</v>
      </c>
      <c r="D35" s="404" t="s">
        <v>661</v>
      </c>
      <c r="E35" s="405">
        <v>839967</v>
      </c>
      <c r="F35" s="406">
        <v>42689</v>
      </c>
      <c r="G35" s="407">
        <v>629973</v>
      </c>
      <c r="H35" s="407">
        <v>209994</v>
      </c>
      <c r="I35" s="264"/>
      <c r="J35" s="396"/>
    </row>
    <row r="36" spans="2:15" ht="28" x14ac:dyDescent="0.35">
      <c r="B36" s="310"/>
      <c r="C36" s="266" t="s">
        <v>632</v>
      </c>
      <c r="D36" s="404" t="s">
        <v>633</v>
      </c>
      <c r="E36" s="405">
        <v>21835.379999999997</v>
      </c>
      <c r="F36" s="406">
        <v>42714</v>
      </c>
      <c r="G36" s="405">
        <v>21835.379999999997</v>
      </c>
      <c r="H36" s="405">
        <f t="shared" ref="H36:H50" si="1">E36-G36</f>
        <v>0</v>
      </c>
      <c r="I36" s="264"/>
      <c r="J36" s="396"/>
    </row>
    <row r="37" spans="2:15" ht="28" x14ac:dyDescent="0.35">
      <c r="B37" s="310"/>
      <c r="C37" s="266" t="s">
        <v>632</v>
      </c>
      <c r="D37" s="404" t="s">
        <v>634</v>
      </c>
      <c r="E37" s="405">
        <v>21835.379999999997</v>
      </c>
      <c r="F37" s="406">
        <v>42719</v>
      </c>
      <c r="G37" s="405">
        <v>21835.379999999997</v>
      </c>
      <c r="H37" s="405">
        <f t="shared" si="1"/>
        <v>0</v>
      </c>
      <c r="I37" s="264"/>
      <c r="J37" s="396"/>
    </row>
    <row r="38" spans="2:15" ht="28" x14ac:dyDescent="0.35">
      <c r="B38" s="310"/>
      <c r="C38" s="266" t="s">
        <v>632</v>
      </c>
      <c r="D38" s="404" t="s">
        <v>636</v>
      </c>
      <c r="E38" s="405">
        <v>9786.5399999999991</v>
      </c>
      <c r="F38" s="406">
        <v>42716</v>
      </c>
      <c r="G38" s="407">
        <v>9786.5400000000009</v>
      </c>
      <c r="H38" s="405">
        <f t="shared" si="1"/>
        <v>0</v>
      </c>
      <c r="I38" s="264"/>
      <c r="J38" s="396"/>
    </row>
    <row r="39" spans="2:15" ht="28" x14ac:dyDescent="0.35">
      <c r="B39" s="310"/>
      <c r="C39" s="266" t="s">
        <v>632</v>
      </c>
      <c r="D39" s="404" t="s">
        <v>635</v>
      </c>
      <c r="E39" s="405">
        <v>2584.6059677419357</v>
      </c>
      <c r="F39" s="406">
        <v>42723</v>
      </c>
      <c r="G39" s="407">
        <v>2584.6059677419357</v>
      </c>
      <c r="H39" s="405">
        <f t="shared" si="1"/>
        <v>0</v>
      </c>
      <c r="I39" s="264"/>
      <c r="J39" s="396"/>
    </row>
    <row r="40" spans="2:15" ht="28" x14ac:dyDescent="0.35">
      <c r="B40" s="310"/>
      <c r="C40" s="266" t="s">
        <v>632</v>
      </c>
      <c r="D40" s="410" t="s">
        <v>842</v>
      </c>
      <c r="E40" s="411">
        <v>23645.22</v>
      </c>
      <c r="F40" s="412">
        <v>42858</v>
      </c>
      <c r="G40" s="411">
        <v>15311.02</v>
      </c>
      <c r="H40" s="405">
        <f t="shared" si="1"/>
        <v>8334.2000000000007</v>
      </c>
      <c r="I40" s="264"/>
      <c r="J40" s="396"/>
    </row>
    <row r="41" spans="2:15" ht="28" x14ac:dyDescent="0.35">
      <c r="B41" s="310"/>
      <c r="C41" s="266" t="s">
        <v>632</v>
      </c>
      <c r="D41" s="404" t="s">
        <v>636</v>
      </c>
      <c r="E41" s="405">
        <v>12048.84</v>
      </c>
      <c r="F41" s="412">
        <v>42910</v>
      </c>
      <c r="G41" s="411">
        <v>12048.84</v>
      </c>
      <c r="H41" s="405">
        <f t="shared" si="1"/>
        <v>0</v>
      </c>
      <c r="I41" s="264"/>
      <c r="J41" s="396"/>
    </row>
    <row r="42" spans="2:15" ht="28" x14ac:dyDescent="0.35">
      <c r="B42" s="310"/>
      <c r="C42" s="266" t="s">
        <v>632</v>
      </c>
      <c r="D42" s="404" t="s">
        <v>653</v>
      </c>
      <c r="E42" s="405">
        <v>9303.2000000000007</v>
      </c>
      <c r="F42" s="406">
        <v>42965</v>
      </c>
      <c r="G42" s="405">
        <v>9303.2000000000007</v>
      </c>
      <c r="H42" s="405">
        <f t="shared" si="1"/>
        <v>0</v>
      </c>
      <c r="I42" s="264"/>
      <c r="J42" s="396"/>
    </row>
    <row r="43" spans="2:15" s="418" customFormat="1" ht="56" x14ac:dyDescent="0.35">
      <c r="B43" s="310"/>
      <c r="C43" s="413" t="s">
        <v>651</v>
      </c>
      <c r="D43" s="414" t="s">
        <v>654</v>
      </c>
      <c r="E43" s="415">
        <v>198985</v>
      </c>
      <c r="F43" s="416">
        <v>42964</v>
      </c>
      <c r="G43" s="417">
        <v>69644</v>
      </c>
      <c r="H43" s="405">
        <f t="shared" si="1"/>
        <v>129341</v>
      </c>
      <c r="I43" s="264"/>
      <c r="J43" s="396"/>
    </row>
    <row r="44" spans="2:15" s="418" customFormat="1" ht="28" x14ac:dyDescent="0.35">
      <c r="B44" s="310"/>
      <c r="C44" s="413" t="s">
        <v>643</v>
      </c>
      <c r="D44" s="414" t="s">
        <v>644</v>
      </c>
      <c r="E44" s="419">
        <v>4468.8599999999997</v>
      </c>
      <c r="F44" s="416">
        <v>42955</v>
      </c>
      <c r="G44" s="417">
        <v>4468.8599999999997</v>
      </c>
      <c r="H44" s="405">
        <f t="shared" si="1"/>
        <v>0</v>
      </c>
      <c r="I44" s="264"/>
      <c r="J44" s="396"/>
    </row>
    <row r="45" spans="2:15" s="418" customFormat="1" ht="42" x14ac:dyDescent="0.35">
      <c r="B45" s="310"/>
      <c r="C45" s="413" t="s">
        <v>843</v>
      </c>
      <c r="D45" s="414" t="s">
        <v>844</v>
      </c>
      <c r="E45" s="420">
        <v>301212</v>
      </c>
      <c r="F45" s="416">
        <v>43088</v>
      </c>
      <c r="G45" s="421">
        <v>45348.11</v>
      </c>
      <c r="H45" s="405">
        <f t="shared" si="1"/>
        <v>255863.89</v>
      </c>
      <c r="I45" s="264"/>
      <c r="J45" s="396"/>
    </row>
    <row r="46" spans="2:15" s="418" customFormat="1" ht="42" x14ac:dyDescent="0.35">
      <c r="B46" s="310"/>
      <c r="C46" s="413" t="s">
        <v>843</v>
      </c>
      <c r="D46" s="414" t="s">
        <v>845</v>
      </c>
      <c r="E46" s="421">
        <v>148268.47</v>
      </c>
      <c r="F46" s="416">
        <v>43066</v>
      </c>
      <c r="G46" s="421">
        <v>22158.799999999999</v>
      </c>
      <c r="H46" s="405">
        <f t="shared" si="1"/>
        <v>126109.67</v>
      </c>
      <c r="I46" s="264"/>
      <c r="J46" s="396"/>
      <c r="O46" s="422"/>
    </row>
    <row r="47" spans="2:15" s="418" customFormat="1" ht="42" x14ac:dyDescent="0.35">
      <c r="B47" s="310"/>
      <c r="C47" s="413" t="s">
        <v>843</v>
      </c>
      <c r="D47" s="414" t="s">
        <v>846</v>
      </c>
      <c r="E47" s="421">
        <v>152799.17000000001</v>
      </c>
      <c r="F47" s="416">
        <v>43066</v>
      </c>
      <c r="G47" s="421">
        <v>22835.919999999998</v>
      </c>
      <c r="H47" s="405">
        <f t="shared" si="1"/>
        <v>129963.25000000001</v>
      </c>
      <c r="I47" s="264"/>
      <c r="J47" s="396"/>
    </row>
    <row r="48" spans="2:15" s="418" customFormat="1" ht="28" x14ac:dyDescent="0.35">
      <c r="B48" s="310"/>
      <c r="C48" s="423" t="s">
        <v>632</v>
      </c>
      <c r="D48" s="410" t="s">
        <v>633</v>
      </c>
      <c r="E48" s="421">
        <v>25002.600000000002</v>
      </c>
      <c r="F48" s="406">
        <v>43079</v>
      </c>
      <c r="G48" s="421">
        <v>0</v>
      </c>
      <c r="H48" s="405">
        <f t="shared" si="1"/>
        <v>25002.600000000002</v>
      </c>
      <c r="I48" s="264"/>
      <c r="J48" s="396"/>
    </row>
    <row r="49" spans="2:13" s="418" customFormat="1" ht="28" x14ac:dyDescent="0.35">
      <c r="B49" s="310"/>
      <c r="C49" s="423" t="s">
        <v>632</v>
      </c>
      <c r="D49" s="410" t="s">
        <v>634</v>
      </c>
      <c r="E49" s="421">
        <v>25002.600000000002</v>
      </c>
      <c r="F49" s="406">
        <v>43084</v>
      </c>
      <c r="G49" s="421">
        <v>0</v>
      </c>
      <c r="H49" s="405">
        <f t="shared" si="1"/>
        <v>25002.600000000002</v>
      </c>
      <c r="I49" s="264"/>
      <c r="J49" s="396"/>
    </row>
    <row r="50" spans="2:13" s="418" customFormat="1" ht="28" x14ac:dyDescent="0.35">
      <c r="B50" s="310"/>
      <c r="C50" s="423" t="s">
        <v>632</v>
      </c>
      <c r="D50" s="410" t="s">
        <v>636</v>
      </c>
      <c r="E50" s="421">
        <v>25002.600000000002</v>
      </c>
      <c r="F50" s="406">
        <v>43093</v>
      </c>
      <c r="G50" s="421">
        <v>0</v>
      </c>
      <c r="H50" s="405">
        <f t="shared" si="1"/>
        <v>25002.600000000002</v>
      </c>
      <c r="I50" s="264"/>
      <c r="J50" s="396"/>
    </row>
    <row r="51" spans="2:13" x14ac:dyDescent="0.35">
      <c r="B51" s="310"/>
      <c r="C51" s="424"/>
      <c r="D51" s="425"/>
      <c r="E51" s="426"/>
      <c r="F51" s="426"/>
      <c r="G51" s="406"/>
      <c r="H51" s="427"/>
      <c r="I51" s="428"/>
      <c r="J51" s="396"/>
    </row>
    <row r="52" spans="2:13" x14ac:dyDescent="0.35">
      <c r="B52" s="310"/>
      <c r="C52" s="429"/>
      <c r="D52" s="430"/>
      <c r="E52" s="427"/>
      <c r="F52" s="427"/>
      <c r="G52" s="406"/>
      <c r="H52" s="427"/>
      <c r="I52" s="428"/>
      <c r="J52" s="396"/>
    </row>
    <row r="53" spans="2:13" ht="15" thickBot="1" x14ac:dyDescent="0.4">
      <c r="B53" s="310"/>
      <c r="C53" s="431"/>
      <c r="D53" s="432"/>
      <c r="E53" s="433"/>
      <c r="F53" s="433"/>
      <c r="G53" s="433"/>
      <c r="H53" s="433"/>
      <c r="I53" s="434"/>
      <c r="J53" s="396"/>
    </row>
    <row r="54" spans="2:13" x14ac:dyDescent="0.35">
      <c r="B54" s="310"/>
      <c r="C54" s="435"/>
      <c r="D54" s="435"/>
      <c r="E54" s="435"/>
      <c r="F54" s="435"/>
      <c r="G54" s="435"/>
      <c r="H54" s="435"/>
      <c r="I54" s="435"/>
      <c r="J54" s="396"/>
    </row>
    <row r="55" spans="2:13" x14ac:dyDescent="0.35">
      <c r="B55" s="310"/>
      <c r="C55" s="518" t="s">
        <v>154</v>
      </c>
      <c r="D55" s="518"/>
      <c r="E55" s="312"/>
      <c r="F55" s="312"/>
      <c r="G55" s="312"/>
      <c r="H55" s="312"/>
      <c r="I55" s="312"/>
      <c r="J55" s="396"/>
    </row>
    <row r="56" spans="2:13" ht="15" thickBot="1" x14ac:dyDescent="0.4">
      <c r="B56" s="310"/>
      <c r="C56" s="550" t="s">
        <v>156</v>
      </c>
      <c r="D56" s="550"/>
      <c r="E56" s="550"/>
      <c r="F56" s="481"/>
      <c r="G56" s="481"/>
      <c r="H56" s="481"/>
      <c r="I56" s="481"/>
      <c r="J56" s="396"/>
    </row>
    <row r="57" spans="2:13" ht="28.5" thickBot="1" x14ac:dyDescent="0.4">
      <c r="B57" s="310"/>
      <c r="C57" s="436" t="s">
        <v>215</v>
      </c>
      <c r="D57" s="436" t="s">
        <v>155</v>
      </c>
      <c r="E57" s="436" t="s">
        <v>211</v>
      </c>
      <c r="F57" s="436" t="s">
        <v>879</v>
      </c>
      <c r="G57" s="436" t="s">
        <v>212</v>
      </c>
      <c r="H57" s="436" t="s">
        <v>209</v>
      </c>
      <c r="I57" s="437"/>
      <c r="J57" s="438"/>
    </row>
    <row r="58" spans="2:13" ht="48" customHeight="1" x14ac:dyDescent="0.35">
      <c r="B58" s="310"/>
      <c r="C58" s="541" t="s">
        <v>762</v>
      </c>
      <c r="D58" s="267" t="s">
        <v>638</v>
      </c>
      <c r="E58" s="269">
        <v>38232.19</v>
      </c>
      <c r="F58" s="548">
        <v>42227</v>
      </c>
      <c r="G58" s="311">
        <v>38232.19</v>
      </c>
      <c r="H58" s="541" t="s">
        <v>763</v>
      </c>
      <c r="I58" s="312"/>
      <c r="J58" s="526"/>
    </row>
    <row r="59" spans="2:13" ht="58.5" customHeight="1" thickBot="1" x14ac:dyDescent="0.4">
      <c r="B59" s="310"/>
      <c r="C59" s="543"/>
      <c r="D59" s="268" t="s">
        <v>764</v>
      </c>
      <c r="E59" s="270">
        <v>40598.839999999997</v>
      </c>
      <c r="F59" s="549"/>
      <c r="G59" s="313"/>
      <c r="H59" s="543"/>
      <c r="I59" s="312"/>
      <c r="J59" s="526"/>
    </row>
    <row r="60" spans="2:13" ht="89.15" customHeight="1" thickBot="1" x14ac:dyDescent="0.4">
      <c r="B60" s="310"/>
      <c r="C60" s="314" t="s">
        <v>765</v>
      </c>
      <c r="D60" s="267" t="s">
        <v>766</v>
      </c>
      <c r="E60" s="269">
        <v>2695</v>
      </c>
      <c r="F60" s="486">
        <v>42029</v>
      </c>
      <c r="G60" s="311">
        <v>2695</v>
      </c>
      <c r="H60" s="314" t="s">
        <v>767</v>
      </c>
      <c r="I60" s="312"/>
      <c r="J60" s="478"/>
    </row>
    <row r="61" spans="2:13" s="315" customFormat="1" ht="32.15" customHeight="1" x14ac:dyDescent="0.35">
      <c r="B61" s="310"/>
      <c r="C61" s="541" t="s">
        <v>768</v>
      </c>
      <c r="D61" s="316" t="s">
        <v>769</v>
      </c>
      <c r="E61" s="317">
        <v>3589.7</v>
      </c>
      <c r="F61" s="539">
        <v>42545</v>
      </c>
      <c r="G61" s="318">
        <v>3589.7</v>
      </c>
      <c r="H61" s="541" t="s">
        <v>770</v>
      </c>
      <c r="I61" s="312"/>
      <c r="J61" s="478"/>
      <c r="M61" s="309"/>
    </row>
    <row r="62" spans="2:13" s="315" customFormat="1" ht="32.15" customHeight="1" thickBot="1" x14ac:dyDescent="0.4">
      <c r="B62" s="310"/>
      <c r="C62" s="543"/>
      <c r="D62" s="319" t="s">
        <v>771</v>
      </c>
      <c r="E62" s="320">
        <v>39700</v>
      </c>
      <c r="F62" s="540"/>
      <c r="G62" s="321"/>
      <c r="H62" s="543"/>
      <c r="I62" s="312"/>
      <c r="J62" s="478"/>
      <c r="M62" s="309"/>
    </row>
    <row r="63" spans="2:13" ht="48" customHeight="1" x14ac:dyDescent="0.35">
      <c r="B63" s="310"/>
      <c r="C63" s="541" t="s">
        <v>772</v>
      </c>
      <c r="D63" s="322" t="s">
        <v>773</v>
      </c>
      <c r="E63" s="323">
        <v>89303</v>
      </c>
      <c r="F63" s="536">
        <v>42537</v>
      </c>
      <c r="G63" s="324">
        <v>84673</v>
      </c>
      <c r="H63" s="545" t="s">
        <v>774</v>
      </c>
      <c r="I63" s="312"/>
      <c r="J63" s="526"/>
    </row>
    <row r="64" spans="2:13" ht="48" customHeight="1" x14ac:dyDescent="0.35">
      <c r="B64" s="310"/>
      <c r="C64" s="542"/>
      <c r="D64" s="325" t="s">
        <v>775</v>
      </c>
      <c r="E64" s="326">
        <v>134600</v>
      </c>
      <c r="F64" s="537"/>
      <c r="G64" s="324"/>
      <c r="H64" s="547"/>
      <c r="I64" s="312"/>
      <c r="J64" s="526"/>
    </row>
    <row r="65" spans="2:13" ht="48" customHeight="1" thickBot="1" x14ac:dyDescent="0.4">
      <c r="B65" s="310"/>
      <c r="C65" s="543"/>
      <c r="D65" s="327" t="s">
        <v>776</v>
      </c>
      <c r="E65" s="328">
        <v>84673</v>
      </c>
      <c r="F65" s="538"/>
      <c r="G65" s="329"/>
      <c r="H65" s="546"/>
      <c r="I65" s="312"/>
      <c r="J65" s="526"/>
    </row>
    <row r="66" spans="2:13" ht="140.5" thickBot="1" x14ac:dyDescent="0.4">
      <c r="B66" s="310"/>
      <c r="C66" s="480" t="s">
        <v>777</v>
      </c>
      <c r="D66" s="439" t="s">
        <v>778</v>
      </c>
      <c r="E66" s="317">
        <v>50000</v>
      </c>
      <c r="F66" s="485">
        <v>42541</v>
      </c>
      <c r="G66" s="318">
        <v>50000</v>
      </c>
      <c r="H66" s="480" t="s">
        <v>779</v>
      </c>
      <c r="I66" s="312"/>
      <c r="J66" s="478"/>
    </row>
    <row r="67" spans="2:13" ht="92.15" customHeight="1" x14ac:dyDescent="0.35">
      <c r="B67" s="310"/>
      <c r="C67" s="541" t="s">
        <v>777</v>
      </c>
      <c r="D67" s="267" t="s">
        <v>780</v>
      </c>
      <c r="E67" s="317">
        <v>699662</v>
      </c>
      <c r="F67" s="539">
        <v>42541</v>
      </c>
      <c r="G67" s="318">
        <v>699662</v>
      </c>
      <c r="H67" s="541" t="s">
        <v>781</v>
      </c>
      <c r="I67" s="312"/>
      <c r="J67" s="526"/>
    </row>
    <row r="68" spans="2:13" ht="92.15" customHeight="1" thickBot="1" x14ac:dyDescent="0.4">
      <c r="B68" s="310"/>
      <c r="C68" s="543"/>
      <c r="D68" s="268" t="s">
        <v>782</v>
      </c>
      <c r="E68" s="330">
        <v>1223686</v>
      </c>
      <c r="F68" s="540"/>
      <c r="G68" s="313"/>
      <c r="H68" s="543"/>
      <c r="I68" s="312"/>
      <c r="J68" s="526"/>
    </row>
    <row r="69" spans="2:13" ht="196.5" thickBot="1" x14ac:dyDescent="0.4">
      <c r="B69" s="310"/>
      <c r="C69" s="480" t="s">
        <v>783</v>
      </c>
      <c r="D69" s="331" t="s">
        <v>784</v>
      </c>
      <c r="E69" s="317">
        <v>631424</v>
      </c>
      <c r="F69" s="485">
        <v>42541</v>
      </c>
      <c r="G69" s="318">
        <v>631424</v>
      </c>
      <c r="H69" s="480" t="s">
        <v>785</v>
      </c>
      <c r="I69" s="312"/>
      <c r="J69" s="478"/>
    </row>
    <row r="70" spans="2:13" ht="27" customHeight="1" x14ac:dyDescent="0.35">
      <c r="B70" s="310"/>
      <c r="C70" s="541" t="s">
        <v>786</v>
      </c>
      <c r="D70" s="267" t="s">
        <v>652</v>
      </c>
      <c r="E70" s="317">
        <v>188994</v>
      </c>
      <c r="F70" s="539">
        <v>42523</v>
      </c>
      <c r="G70" s="318">
        <v>188994</v>
      </c>
      <c r="H70" s="541" t="s">
        <v>787</v>
      </c>
      <c r="I70" s="312"/>
      <c r="J70" s="526"/>
    </row>
    <row r="71" spans="2:13" ht="27" customHeight="1" x14ac:dyDescent="0.35">
      <c r="B71" s="310"/>
      <c r="C71" s="542"/>
      <c r="D71" s="268" t="s">
        <v>788</v>
      </c>
      <c r="E71" s="330">
        <v>1205037</v>
      </c>
      <c r="F71" s="544"/>
      <c r="G71" s="332"/>
      <c r="H71" s="542"/>
      <c r="I71" s="312"/>
      <c r="J71" s="526"/>
    </row>
    <row r="72" spans="2:13" ht="27" customHeight="1" x14ac:dyDescent="0.35">
      <c r="B72" s="310"/>
      <c r="C72" s="542"/>
      <c r="D72" s="333" t="s">
        <v>789</v>
      </c>
      <c r="E72" s="334">
        <v>272744</v>
      </c>
      <c r="F72" s="544"/>
      <c r="G72" s="332"/>
      <c r="H72" s="542"/>
      <c r="I72" s="312"/>
      <c r="J72" s="526"/>
    </row>
    <row r="73" spans="2:13" ht="27" customHeight="1" thickBot="1" x14ac:dyDescent="0.4">
      <c r="B73" s="310"/>
      <c r="C73" s="543"/>
      <c r="D73" s="333" t="s">
        <v>790</v>
      </c>
      <c r="E73" s="334">
        <v>314053</v>
      </c>
      <c r="F73" s="540"/>
      <c r="G73" s="332"/>
      <c r="H73" s="543"/>
      <c r="I73" s="312"/>
      <c r="J73" s="526"/>
    </row>
    <row r="74" spans="2:13" s="315" customFormat="1" ht="43.5" customHeight="1" x14ac:dyDescent="0.35">
      <c r="B74" s="310"/>
      <c r="C74" s="541" t="s">
        <v>791</v>
      </c>
      <c r="D74" s="267" t="s">
        <v>792</v>
      </c>
      <c r="E74" s="317">
        <v>299792</v>
      </c>
      <c r="F74" s="539">
        <v>42543</v>
      </c>
      <c r="G74" s="318">
        <v>214843</v>
      </c>
      <c r="H74" s="541" t="s">
        <v>793</v>
      </c>
      <c r="I74" s="312"/>
      <c r="J74" s="526"/>
      <c r="M74" s="309"/>
    </row>
    <row r="75" spans="2:13" s="315" customFormat="1" x14ac:dyDescent="0.35">
      <c r="B75" s="310"/>
      <c r="C75" s="542"/>
      <c r="D75" s="322" t="s">
        <v>794</v>
      </c>
      <c r="E75" s="335">
        <v>664992</v>
      </c>
      <c r="F75" s="544"/>
      <c r="G75" s="332"/>
      <c r="H75" s="542"/>
      <c r="I75" s="312"/>
      <c r="J75" s="526"/>
      <c r="M75" s="309"/>
    </row>
    <row r="76" spans="2:13" s="315" customFormat="1" x14ac:dyDescent="0.35">
      <c r="B76" s="310"/>
      <c r="C76" s="542"/>
      <c r="D76" s="322" t="s">
        <v>795</v>
      </c>
      <c r="E76" s="335">
        <v>284646</v>
      </c>
      <c r="F76" s="544"/>
      <c r="G76" s="332"/>
      <c r="H76" s="542"/>
      <c r="I76" s="312"/>
      <c r="J76" s="526"/>
      <c r="M76" s="309"/>
    </row>
    <row r="77" spans="2:13" s="315" customFormat="1" ht="42" x14ac:dyDescent="0.35">
      <c r="B77" s="310"/>
      <c r="C77" s="542"/>
      <c r="D77" s="268" t="s">
        <v>796</v>
      </c>
      <c r="E77" s="330">
        <v>214843</v>
      </c>
      <c r="F77" s="544"/>
      <c r="G77" s="332"/>
      <c r="H77" s="542"/>
      <c r="I77" s="312"/>
      <c r="J77" s="526"/>
      <c r="M77" s="309"/>
    </row>
    <row r="78" spans="2:13" s="315" customFormat="1" ht="15" thickBot="1" x14ac:dyDescent="0.4">
      <c r="B78" s="310"/>
      <c r="C78" s="543"/>
      <c r="D78" s="327" t="s">
        <v>797</v>
      </c>
      <c r="E78" s="320">
        <v>802041</v>
      </c>
      <c r="F78" s="540"/>
      <c r="G78" s="321"/>
      <c r="H78" s="543"/>
      <c r="I78" s="312"/>
      <c r="J78" s="526"/>
      <c r="M78" s="309"/>
    </row>
    <row r="79" spans="2:13" ht="46.4" customHeight="1" x14ac:dyDescent="0.35">
      <c r="B79" s="310"/>
      <c r="C79" s="541" t="s">
        <v>798</v>
      </c>
      <c r="D79" s="267" t="s">
        <v>799</v>
      </c>
      <c r="E79" s="336">
        <v>178295</v>
      </c>
      <c r="F79" s="539">
        <v>42544</v>
      </c>
      <c r="G79" s="318">
        <v>178295</v>
      </c>
      <c r="H79" s="541" t="s">
        <v>800</v>
      </c>
      <c r="I79" s="312"/>
      <c r="J79" s="526"/>
    </row>
    <row r="80" spans="2:13" ht="46.4" customHeight="1" x14ac:dyDescent="0.35">
      <c r="B80" s="310"/>
      <c r="C80" s="542"/>
      <c r="D80" s="333" t="s">
        <v>801</v>
      </c>
      <c r="E80" s="330">
        <v>389134</v>
      </c>
      <c r="F80" s="544"/>
      <c r="G80" s="332"/>
      <c r="H80" s="542"/>
      <c r="I80" s="312"/>
      <c r="J80" s="526"/>
    </row>
    <row r="81" spans="2:10" ht="46.4" customHeight="1" thickBot="1" x14ac:dyDescent="0.4">
      <c r="B81" s="310"/>
      <c r="C81" s="543"/>
      <c r="D81" s="327" t="s">
        <v>802</v>
      </c>
      <c r="E81" s="320">
        <v>345300</v>
      </c>
      <c r="F81" s="540"/>
      <c r="G81" s="337"/>
      <c r="H81" s="543"/>
      <c r="I81" s="312"/>
      <c r="J81" s="526"/>
    </row>
    <row r="82" spans="2:10" ht="108" customHeight="1" thickBot="1" x14ac:dyDescent="0.4">
      <c r="B82" s="310"/>
      <c r="C82" s="338" t="s">
        <v>772</v>
      </c>
      <c r="D82" s="338" t="s">
        <v>803</v>
      </c>
      <c r="E82" s="339">
        <v>271248.641025641</v>
      </c>
      <c r="F82" s="484">
        <v>42577</v>
      </c>
      <c r="G82" s="339">
        <f>317360910/1170</f>
        <v>271248.641025641</v>
      </c>
      <c r="H82" s="340" t="s">
        <v>804</v>
      </c>
      <c r="I82" s="312"/>
      <c r="J82" s="478"/>
    </row>
    <row r="83" spans="2:10" ht="55.5" customHeight="1" x14ac:dyDescent="0.35">
      <c r="B83" s="310"/>
      <c r="C83" s="541" t="s">
        <v>772</v>
      </c>
      <c r="D83" s="322" t="s">
        <v>805</v>
      </c>
      <c r="E83" s="323">
        <v>760574.48</v>
      </c>
      <c r="F83" s="536">
        <v>42559</v>
      </c>
      <c r="G83" s="324">
        <v>760574.48</v>
      </c>
      <c r="H83" s="545" t="s">
        <v>806</v>
      </c>
      <c r="I83" s="312"/>
      <c r="J83" s="526"/>
    </row>
    <row r="84" spans="2:10" ht="55.5" customHeight="1" thickBot="1" x14ac:dyDescent="0.4">
      <c r="B84" s="310"/>
      <c r="C84" s="543"/>
      <c r="D84" s="327" t="s">
        <v>807</v>
      </c>
      <c r="E84" s="328">
        <v>4658273.42</v>
      </c>
      <c r="F84" s="538"/>
      <c r="G84" s="329"/>
      <c r="H84" s="546"/>
      <c r="I84" s="312"/>
      <c r="J84" s="526"/>
    </row>
    <row r="85" spans="2:10" ht="98.5" thickBot="1" x14ac:dyDescent="0.4">
      <c r="B85" s="310"/>
      <c r="C85" s="338" t="s">
        <v>791</v>
      </c>
      <c r="D85" s="327" t="s">
        <v>808</v>
      </c>
      <c r="E85" s="339">
        <v>839967</v>
      </c>
      <c r="F85" s="483">
        <v>42578</v>
      </c>
      <c r="G85" s="320">
        <v>839967</v>
      </c>
      <c r="H85" s="341" t="s">
        <v>809</v>
      </c>
      <c r="I85" s="312"/>
      <c r="J85" s="478"/>
    </row>
    <row r="86" spans="2:10" ht="30.75" customHeight="1" x14ac:dyDescent="0.35">
      <c r="B86" s="310"/>
      <c r="C86" s="528" t="s">
        <v>791</v>
      </c>
      <c r="D86" s="442" t="s">
        <v>848</v>
      </c>
      <c r="E86" s="443">
        <v>1146069</v>
      </c>
      <c r="F86" s="533">
        <v>42860</v>
      </c>
      <c r="G86" s="444"/>
      <c r="H86" s="530" t="s">
        <v>847</v>
      </c>
      <c r="I86" s="312"/>
      <c r="J86" s="526"/>
    </row>
    <row r="87" spans="2:10" ht="30.75" customHeight="1" x14ac:dyDescent="0.35">
      <c r="B87" s="310"/>
      <c r="C87" s="528"/>
      <c r="D87" s="442" t="s">
        <v>849</v>
      </c>
      <c r="E87" s="443">
        <v>898980</v>
      </c>
      <c r="F87" s="534"/>
      <c r="G87" s="445">
        <v>198985</v>
      </c>
      <c r="H87" s="531"/>
      <c r="I87" s="312"/>
      <c r="J87" s="526"/>
    </row>
    <row r="88" spans="2:10" ht="42.5" thickBot="1" x14ac:dyDescent="0.4">
      <c r="B88" s="310"/>
      <c r="C88" s="528"/>
      <c r="D88" s="322" t="s">
        <v>796</v>
      </c>
      <c r="E88" s="446">
        <v>198985</v>
      </c>
      <c r="F88" s="535"/>
      <c r="G88" s="444"/>
      <c r="H88" s="532"/>
      <c r="I88" s="312"/>
      <c r="J88" s="526"/>
    </row>
    <row r="89" spans="2:10" ht="105.75" customHeight="1" thickBot="1" x14ac:dyDescent="0.4">
      <c r="B89" s="310"/>
      <c r="C89" s="447" t="s">
        <v>850</v>
      </c>
      <c r="D89" s="440" t="s">
        <v>769</v>
      </c>
      <c r="E89" s="448">
        <v>4468.8599999999997</v>
      </c>
      <c r="F89" s="482">
        <v>42933</v>
      </c>
      <c r="G89" s="448">
        <v>4468.8599999999997</v>
      </c>
      <c r="H89" s="479" t="s">
        <v>859</v>
      </c>
      <c r="I89" s="312"/>
      <c r="J89" s="478"/>
    </row>
    <row r="90" spans="2:10" ht="40.5" customHeight="1" x14ac:dyDescent="0.35">
      <c r="B90" s="310"/>
      <c r="C90" s="527" t="s">
        <v>851</v>
      </c>
      <c r="D90" s="440" t="s">
        <v>852</v>
      </c>
      <c r="E90" s="448">
        <v>2015096.67</v>
      </c>
      <c r="F90" s="523">
        <v>42915</v>
      </c>
      <c r="G90" s="314"/>
      <c r="H90" s="530" t="s">
        <v>860</v>
      </c>
      <c r="I90" s="312"/>
      <c r="J90" s="526"/>
    </row>
    <row r="91" spans="2:10" ht="40.5" customHeight="1" x14ac:dyDescent="0.35">
      <c r="B91" s="310"/>
      <c r="C91" s="528"/>
      <c r="D91" s="268" t="s">
        <v>810</v>
      </c>
      <c r="E91" s="449">
        <v>1115604.8700000001</v>
      </c>
      <c r="F91" s="524"/>
      <c r="G91" s="450">
        <v>301212</v>
      </c>
      <c r="H91" s="531"/>
      <c r="I91" s="312"/>
      <c r="J91" s="526"/>
    </row>
    <row r="92" spans="2:10" ht="40.5" customHeight="1" thickBot="1" x14ac:dyDescent="0.4">
      <c r="B92" s="310"/>
      <c r="C92" s="529"/>
      <c r="D92" s="327" t="s">
        <v>853</v>
      </c>
      <c r="E92" s="451">
        <v>1853248.32</v>
      </c>
      <c r="F92" s="525"/>
      <c r="G92" s="452"/>
      <c r="H92" s="532"/>
      <c r="I92" s="312"/>
      <c r="J92" s="526"/>
    </row>
    <row r="93" spans="2:10" ht="41.25" customHeight="1" x14ac:dyDescent="0.35">
      <c r="B93" s="310"/>
      <c r="C93" s="527" t="s">
        <v>851</v>
      </c>
      <c r="D93" s="267" t="s">
        <v>854</v>
      </c>
      <c r="E93" s="448">
        <v>148268.47</v>
      </c>
      <c r="F93" s="523">
        <v>42915</v>
      </c>
      <c r="G93" s="314"/>
      <c r="H93" s="530" t="s">
        <v>861</v>
      </c>
      <c r="I93" s="312"/>
      <c r="J93" s="478"/>
    </row>
    <row r="94" spans="2:10" ht="41.25" customHeight="1" x14ac:dyDescent="0.35">
      <c r="B94" s="310"/>
      <c r="C94" s="528"/>
      <c r="D94" s="322" t="s">
        <v>852</v>
      </c>
      <c r="E94" s="453">
        <v>526414</v>
      </c>
      <c r="F94" s="524"/>
      <c r="G94" s="450">
        <v>148268.47</v>
      </c>
      <c r="H94" s="531"/>
      <c r="I94" s="312"/>
      <c r="J94" s="478"/>
    </row>
    <row r="95" spans="2:10" ht="41.25" customHeight="1" x14ac:dyDescent="0.35">
      <c r="B95" s="310"/>
      <c r="C95" s="528"/>
      <c r="D95" s="268" t="s">
        <v>810</v>
      </c>
      <c r="E95" s="449">
        <v>921179.12</v>
      </c>
      <c r="F95" s="524"/>
      <c r="G95" s="325"/>
      <c r="H95" s="531"/>
      <c r="I95" s="312"/>
      <c r="J95" s="478"/>
    </row>
    <row r="96" spans="2:10" ht="41.25" customHeight="1" thickBot="1" x14ac:dyDescent="0.4">
      <c r="B96" s="310"/>
      <c r="C96" s="529"/>
      <c r="D96" s="327" t="s">
        <v>853</v>
      </c>
      <c r="E96" s="451">
        <v>922824.13</v>
      </c>
      <c r="F96" s="525"/>
      <c r="G96" s="452"/>
      <c r="H96" s="532"/>
      <c r="I96" s="312"/>
      <c r="J96" s="478"/>
    </row>
    <row r="97" spans="2:10" ht="45.75" customHeight="1" x14ac:dyDescent="0.35">
      <c r="B97" s="310"/>
      <c r="C97" s="527" t="s">
        <v>851</v>
      </c>
      <c r="D97" s="267" t="s">
        <v>854</v>
      </c>
      <c r="E97" s="448">
        <v>152799.17000000001</v>
      </c>
      <c r="F97" s="523">
        <v>42915</v>
      </c>
      <c r="G97" s="441"/>
      <c r="H97" s="530" t="s">
        <v>862</v>
      </c>
      <c r="I97" s="312"/>
      <c r="J97" s="478"/>
    </row>
    <row r="98" spans="2:10" ht="45.75" customHeight="1" x14ac:dyDescent="0.35">
      <c r="B98" s="310"/>
      <c r="C98" s="528"/>
      <c r="D98" s="322" t="s">
        <v>852</v>
      </c>
      <c r="E98" s="453">
        <v>499288.92</v>
      </c>
      <c r="F98" s="524"/>
      <c r="G98" s="454">
        <v>152799.17000000001</v>
      </c>
      <c r="H98" s="531"/>
      <c r="I98" s="312"/>
      <c r="J98" s="478"/>
    </row>
    <row r="99" spans="2:10" ht="47.25" customHeight="1" x14ac:dyDescent="0.35">
      <c r="B99" s="310"/>
      <c r="C99" s="528"/>
      <c r="D99" s="268" t="s">
        <v>855</v>
      </c>
      <c r="E99" s="449">
        <v>207671.86</v>
      </c>
      <c r="F99" s="524"/>
      <c r="G99" s="444"/>
      <c r="H99" s="531"/>
      <c r="I99" s="312"/>
      <c r="J99" s="478"/>
    </row>
    <row r="100" spans="2:10" ht="39" customHeight="1" thickBot="1" x14ac:dyDescent="0.4">
      <c r="B100" s="310"/>
      <c r="C100" s="529"/>
      <c r="D100" s="327" t="s">
        <v>853</v>
      </c>
      <c r="E100" s="451">
        <v>958432.02</v>
      </c>
      <c r="F100" s="525"/>
      <c r="G100" s="455"/>
      <c r="H100" s="532"/>
      <c r="I100" s="312"/>
      <c r="J100" s="478"/>
    </row>
    <row r="101" spans="2:10" s="315" customFormat="1" ht="15" thickBot="1" x14ac:dyDescent="0.4">
      <c r="B101" s="456"/>
      <c r="C101" s="457"/>
      <c r="D101" s="457"/>
      <c r="E101" s="457"/>
      <c r="F101" s="457"/>
      <c r="G101" s="457"/>
      <c r="H101" s="457"/>
      <c r="I101" s="457"/>
      <c r="J101" s="458"/>
    </row>
    <row r="102" spans="2:10" s="315" customFormat="1" x14ac:dyDescent="0.35">
      <c r="B102" s="459"/>
      <c r="C102" s="459"/>
      <c r="D102" s="459"/>
      <c r="E102" s="459"/>
      <c r="F102" s="459"/>
      <c r="G102" s="459"/>
      <c r="H102" s="459"/>
      <c r="I102" s="459"/>
      <c r="J102" s="459"/>
    </row>
    <row r="103" spans="2:10" s="315" customFormat="1" x14ac:dyDescent="0.35">
      <c r="B103" s="459"/>
      <c r="C103" s="459"/>
      <c r="D103" s="459"/>
      <c r="E103" s="459"/>
      <c r="F103" s="459"/>
      <c r="G103" s="459"/>
      <c r="H103" s="459"/>
      <c r="I103" s="459"/>
      <c r="J103" s="459"/>
    </row>
    <row r="104" spans="2:10" s="315" customFormat="1" x14ac:dyDescent="0.35">
      <c r="B104" s="459"/>
      <c r="C104" s="460"/>
      <c r="D104" s="460"/>
      <c r="E104" s="460"/>
      <c r="F104" s="460"/>
      <c r="G104" s="460"/>
      <c r="H104" s="460"/>
      <c r="I104" s="460"/>
      <c r="J104" s="459"/>
    </row>
    <row r="105" spans="2:10" s="315" customFormat="1" ht="15.75" customHeight="1" x14ac:dyDescent="0.35">
      <c r="B105" s="459"/>
      <c r="C105" s="460"/>
      <c r="D105" s="460"/>
      <c r="E105" s="460"/>
      <c r="F105" s="460"/>
      <c r="G105" s="460"/>
      <c r="H105" s="460"/>
      <c r="I105" s="460"/>
      <c r="J105" s="459"/>
    </row>
    <row r="106" spans="2:10" s="315" customFormat="1" ht="15.75" customHeight="1" x14ac:dyDescent="0.35">
      <c r="B106" s="459"/>
      <c r="C106" s="461"/>
      <c r="D106" s="461"/>
      <c r="E106" s="461"/>
      <c r="F106" s="461"/>
      <c r="G106" s="461"/>
      <c r="H106" s="461"/>
      <c r="I106" s="461"/>
      <c r="J106" s="459"/>
    </row>
    <row r="107" spans="2:10" s="315" customFormat="1" ht="15.75" customHeight="1" x14ac:dyDescent="0.35">
      <c r="B107" s="459"/>
      <c r="C107" s="459"/>
      <c r="D107" s="459"/>
      <c r="E107" s="462"/>
      <c r="F107" s="462"/>
      <c r="G107" s="462"/>
      <c r="H107" s="462"/>
      <c r="I107" s="462"/>
      <c r="J107" s="459"/>
    </row>
    <row r="108" spans="2:10" s="315" customFormat="1" ht="15.75" customHeight="1" x14ac:dyDescent="0.35">
      <c r="B108" s="459"/>
      <c r="C108" s="459"/>
      <c r="D108" s="459"/>
      <c r="E108" s="463"/>
      <c r="F108" s="463"/>
      <c r="G108" s="463"/>
      <c r="H108" s="463"/>
      <c r="I108" s="463"/>
      <c r="J108" s="459"/>
    </row>
    <row r="109" spans="2:10" s="315" customFormat="1" x14ac:dyDescent="0.35">
      <c r="B109" s="459"/>
      <c r="C109" s="459"/>
      <c r="D109" s="459"/>
      <c r="E109" s="459"/>
      <c r="F109" s="459"/>
      <c r="G109" s="459"/>
      <c r="H109" s="459"/>
      <c r="I109" s="459"/>
      <c r="J109" s="459"/>
    </row>
    <row r="110" spans="2:10" s="315" customFormat="1" ht="15.75" customHeight="1" x14ac:dyDescent="0.35">
      <c r="B110" s="459"/>
      <c r="C110" s="460"/>
      <c r="D110" s="460"/>
      <c r="E110" s="460"/>
      <c r="F110" s="460"/>
      <c r="G110" s="460"/>
      <c r="H110" s="460"/>
      <c r="I110" s="460"/>
      <c r="J110" s="459"/>
    </row>
    <row r="111" spans="2:10" s="315" customFormat="1" ht="15.75" customHeight="1" x14ac:dyDescent="0.35">
      <c r="B111" s="459"/>
      <c r="C111" s="460"/>
      <c r="D111" s="460"/>
      <c r="E111" s="460"/>
      <c r="F111" s="460"/>
      <c r="G111" s="460"/>
      <c r="H111" s="460"/>
      <c r="I111" s="460"/>
      <c r="J111" s="459"/>
    </row>
    <row r="112" spans="2:10" s="315" customFormat="1" x14ac:dyDescent="0.35">
      <c r="B112" s="459"/>
      <c r="C112" s="460"/>
      <c r="D112" s="460"/>
      <c r="E112" s="460"/>
      <c r="F112" s="460"/>
      <c r="G112" s="460"/>
      <c r="H112" s="460"/>
      <c r="I112" s="460"/>
      <c r="J112" s="459"/>
    </row>
    <row r="113" spans="2:10" s="315" customFormat="1" ht="15.75" customHeight="1" x14ac:dyDescent="0.35">
      <c r="B113" s="459"/>
      <c r="C113" s="459"/>
      <c r="D113" s="459"/>
      <c r="E113" s="462"/>
      <c r="F113" s="462"/>
      <c r="G113" s="462"/>
      <c r="H113" s="462"/>
      <c r="I113" s="462"/>
      <c r="J113" s="459"/>
    </row>
    <row r="114" spans="2:10" s="315" customFormat="1" ht="15.75" customHeight="1" x14ac:dyDescent="0.35">
      <c r="B114" s="459"/>
      <c r="C114" s="459"/>
      <c r="D114" s="459"/>
      <c r="E114" s="463"/>
      <c r="F114" s="463"/>
      <c r="G114" s="463"/>
      <c r="H114" s="463"/>
      <c r="I114" s="463"/>
      <c r="J114" s="459"/>
    </row>
    <row r="115" spans="2:10" s="315" customFormat="1" x14ac:dyDescent="0.35">
      <c r="B115" s="459"/>
      <c r="C115" s="459"/>
      <c r="D115" s="459"/>
      <c r="E115" s="459"/>
      <c r="F115" s="459"/>
      <c r="G115" s="459"/>
      <c r="H115" s="459"/>
      <c r="I115" s="459"/>
      <c r="J115" s="459"/>
    </row>
    <row r="116" spans="2:10" s="315" customFormat="1" x14ac:dyDescent="0.35">
      <c r="B116" s="459"/>
      <c r="C116" s="460"/>
      <c r="D116" s="460"/>
      <c r="E116" s="459"/>
      <c r="F116" s="459"/>
      <c r="G116" s="459"/>
      <c r="H116" s="459"/>
      <c r="I116" s="459"/>
      <c r="J116" s="459"/>
    </row>
    <row r="117" spans="2:10" s="315" customFormat="1" ht="15.75" customHeight="1" x14ac:dyDescent="0.35">
      <c r="B117" s="459"/>
      <c r="C117" s="460"/>
      <c r="D117" s="460"/>
      <c r="E117" s="463"/>
      <c r="F117" s="463"/>
      <c r="G117" s="463"/>
      <c r="H117" s="463"/>
      <c r="I117" s="463"/>
      <c r="J117" s="459"/>
    </row>
    <row r="118" spans="2:10" s="315" customFormat="1" ht="15.75" customHeight="1" x14ac:dyDescent="0.35">
      <c r="B118" s="459"/>
      <c r="C118" s="459"/>
      <c r="D118" s="459"/>
      <c r="E118" s="463"/>
      <c r="F118" s="463"/>
      <c r="G118" s="463"/>
      <c r="H118" s="463"/>
      <c r="I118" s="463"/>
      <c r="J118" s="459"/>
    </row>
    <row r="119" spans="2:10" s="315" customFormat="1" x14ac:dyDescent="0.35">
      <c r="B119" s="459"/>
      <c r="C119" s="464"/>
      <c r="D119" s="459"/>
      <c r="E119" s="464"/>
      <c r="F119" s="464"/>
      <c r="G119" s="464"/>
      <c r="H119" s="464"/>
      <c r="I119" s="464"/>
      <c r="J119" s="459"/>
    </row>
    <row r="120" spans="2:10" s="315" customFormat="1" x14ac:dyDescent="0.35">
      <c r="B120" s="459"/>
      <c r="C120" s="464"/>
      <c r="D120" s="464"/>
      <c r="E120" s="464"/>
      <c r="F120" s="464"/>
      <c r="G120" s="464"/>
      <c r="H120" s="464"/>
      <c r="I120" s="464"/>
      <c r="J120" s="464"/>
    </row>
  </sheetData>
  <mergeCells count="53">
    <mergeCell ref="C3:I3"/>
    <mergeCell ref="B4:I4"/>
    <mergeCell ref="C5:I5"/>
    <mergeCell ref="C6:G6"/>
    <mergeCell ref="C8:D8"/>
    <mergeCell ref="C9:I9"/>
    <mergeCell ref="C55:D55"/>
    <mergeCell ref="C56:E56"/>
    <mergeCell ref="C58:C59"/>
    <mergeCell ref="H58:H59"/>
    <mergeCell ref="J70:J73"/>
    <mergeCell ref="C79:C81"/>
    <mergeCell ref="H79:H81"/>
    <mergeCell ref="J74:J78"/>
    <mergeCell ref="J58:J59"/>
    <mergeCell ref="C63:C65"/>
    <mergeCell ref="H63:H65"/>
    <mergeCell ref="J63:J65"/>
    <mergeCell ref="C67:C68"/>
    <mergeCell ref="H67:H68"/>
    <mergeCell ref="J67:J68"/>
    <mergeCell ref="C61:C62"/>
    <mergeCell ref="H61:H62"/>
    <mergeCell ref="F58:F59"/>
    <mergeCell ref="F61:F62"/>
    <mergeCell ref="F79:F81"/>
    <mergeCell ref="F83:F84"/>
    <mergeCell ref="J79:J81"/>
    <mergeCell ref="C83:C84"/>
    <mergeCell ref="H83:H84"/>
    <mergeCell ref="J83:J84"/>
    <mergeCell ref="F63:F65"/>
    <mergeCell ref="F67:F68"/>
    <mergeCell ref="C74:C78"/>
    <mergeCell ref="H74:H78"/>
    <mergeCell ref="F70:F73"/>
    <mergeCell ref="F74:F78"/>
    <mergeCell ref="C70:C73"/>
    <mergeCell ref="H70:H73"/>
    <mergeCell ref="F97:F100"/>
    <mergeCell ref="J86:J88"/>
    <mergeCell ref="C90:C92"/>
    <mergeCell ref="H90:H92"/>
    <mergeCell ref="J90:J92"/>
    <mergeCell ref="C93:C96"/>
    <mergeCell ref="H93:H96"/>
    <mergeCell ref="F86:F88"/>
    <mergeCell ref="C97:C100"/>
    <mergeCell ref="H97:H100"/>
    <mergeCell ref="F90:F92"/>
    <mergeCell ref="F93:F96"/>
    <mergeCell ref="H86:H88"/>
    <mergeCell ref="C86:C88"/>
  </mergeCells>
  <dataValidations count="2">
    <dataValidation type="list" allowBlank="1" showInputMessage="1" showErrorMessage="1" sqref="E117:I117">
      <formula1>$N$124:$N$125</formula1>
    </dataValidation>
    <dataValidation type="whole" allowBlank="1" showInputMessage="1" showErrorMessage="1" sqref="E113:I113 E107:I107">
      <formula1>-999999999</formula1>
      <formula2>999999999</formula2>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3"/>
  <sheetViews>
    <sheetView tabSelected="1" zoomScale="110" zoomScaleNormal="110" zoomScalePageLayoutView="110" workbookViewId="0">
      <selection activeCell="I26" sqref="I26"/>
    </sheetView>
  </sheetViews>
  <sheetFormatPr defaultColWidth="8.90625" defaultRowHeight="14.5" x14ac:dyDescent="0.35"/>
  <cols>
    <col min="1" max="2" width="1.90625" customWidth="1"/>
    <col min="3" max="5" width="22.90625" customWidth="1"/>
    <col min="6" max="6" width="95.36328125" customWidth="1"/>
    <col min="7" max="7" width="2" customWidth="1"/>
    <col min="8" max="8" width="1.453125" customWidth="1"/>
  </cols>
  <sheetData>
    <row r="1" spans="2:7" ht="15" thickBot="1" x14ac:dyDescent="0.4"/>
    <row r="2" spans="2:7" ht="15" thickBot="1" x14ac:dyDescent="0.4">
      <c r="B2" s="77"/>
      <c r="C2" s="78"/>
      <c r="D2" s="78"/>
      <c r="E2" s="78"/>
      <c r="F2" s="78"/>
      <c r="G2" s="79"/>
    </row>
    <row r="3" spans="2:7" ht="20.5" thickBot="1" x14ac:dyDescent="0.45">
      <c r="B3" s="80"/>
      <c r="C3" s="570" t="s">
        <v>136</v>
      </c>
      <c r="D3" s="571"/>
      <c r="E3" s="571"/>
      <c r="F3" s="572"/>
      <c r="G3" s="49"/>
    </row>
    <row r="4" spans="2:7" x14ac:dyDescent="0.35">
      <c r="B4" s="582"/>
      <c r="C4" s="583"/>
      <c r="D4" s="583"/>
      <c r="E4" s="583"/>
      <c r="F4" s="583"/>
      <c r="G4" s="49"/>
    </row>
    <row r="5" spans="2:7" x14ac:dyDescent="0.35">
      <c r="B5" s="50"/>
      <c r="C5" s="584"/>
      <c r="D5" s="584"/>
      <c r="E5" s="584"/>
      <c r="F5" s="584"/>
      <c r="G5" s="49"/>
    </row>
    <row r="6" spans="2:7" x14ac:dyDescent="0.35">
      <c r="B6" s="50"/>
      <c r="C6" s="51"/>
      <c r="D6" s="52"/>
      <c r="E6" s="51"/>
      <c r="F6" s="52"/>
      <c r="G6" s="49"/>
    </row>
    <row r="7" spans="2:7" x14ac:dyDescent="0.35">
      <c r="B7" s="50"/>
      <c r="C7" s="585" t="s">
        <v>147</v>
      </c>
      <c r="D7" s="585"/>
      <c r="E7" s="53"/>
      <c r="F7" s="52"/>
      <c r="G7" s="49"/>
    </row>
    <row r="8" spans="2:7" ht="15" thickBot="1" x14ac:dyDescent="0.4">
      <c r="B8" s="50"/>
      <c r="C8" s="577" t="s">
        <v>228</v>
      </c>
      <c r="D8" s="577"/>
      <c r="E8" s="577"/>
      <c r="F8" s="577"/>
      <c r="G8" s="49"/>
    </row>
    <row r="9" spans="2:7" ht="15" thickBot="1" x14ac:dyDescent="0.4">
      <c r="B9" s="50"/>
      <c r="C9" s="24" t="s">
        <v>149</v>
      </c>
      <c r="D9" s="25" t="s">
        <v>148</v>
      </c>
      <c r="E9" s="556" t="s">
        <v>196</v>
      </c>
      <c r="F9" s="557"/>
      <c r="G9" s="49"/>
    </row>
    <row r="10" spans="2:7" ht="86.4" customHeight="1" x14ac:dyDescent="0.35">
      <c r="B10" s="50"/>
      <c r="C10" s="26" t="s">
        <v>662</v>
      </c>
      <c r="D10" s="26" t="s">
        <v>663</v>
      </c>
      <c r="E10" s="578" t="s">
        <v>664</v>
      </c>
      <c r="F10" s="579"/>
      <c r="G10" s="49"/>
    </row>
    <row r="11" spans="2:7" ht="127.25" customHeight="1" x14ac:dyDescent="0.35">
      <c r="B11" s="50"/>
      <c r="C11" s="27" t="s">
        <v>665</v>
      </c>
      <c r="D11" s="27" t="s">
        <v>663</v>
      </c>
      <c r="E11" s="558" t="s">
        <v>901</v>
      </c>
      <c r="F11" s="559"/>
      <c r="G11" s="49"/>
    </row>
    <row r="12" spans="2:7" ht="108.65" customHeight="1" x14ac:dyDescent="0.35">
      <c r="B12" s="50"/>
      <c r="C12" s="27" t="s">
        <v>666</v>
      </c>
      <c r="D12" s="27" t="s">
        <v>663</v>
      </c>
      <c r="E12" s="558" t="s">
        <v>902</v>
      </c>
      <c r="F12" s="559"/>
      <c r="G12" s="49"/>
    </row>
    <row r="13" spans="2:7" ht="64.25" customHeight="1" x14ac:dyDescent="0.35">
      <c r="B13" s="50"/>
      <c r="C13" s="27" t="s">
        <v>667</v>
      </c>
      <c r="D13" s="27" t="s">
        <v>663</v>
      </c>
      <c r="E13" s="558" t="s">
        <v>671</v>
      </c>
      <c r="F13" s="559"/>
      <c r="G13" s="49"/>
    </row>
    <row r="14" spans="2:7" ht="64.5" customHeight="1" x14ac:dyDescent="0.35">
      <c r="B14" s="50"/>
      <c r="C14" s="27" t="s">
        <v>668</v>
      </c>
      <c r="D14" s="27" t="s">
        <v>663</v>
      </c>
      <c r="E14" s="560" t="s">
        <v>903</v>
      </c>
      <c r="F14" s="561"/>
      <c r="G14" s="49"/>
    </row>
    <row r="15" spans="2:7" ht="30" customHeight="1" thickBot="1" x14ac:dyDescent="0.4">
      <c r="B15" s="50"/>
      <c r="C15" s="28"/>
      <c r="D15" s="28"/>
      <c r="E15" s="565"/>
      <c r="F15" s="566"/>
      <c r="G15" s="49"/>
    </row>
    <row r="16" spans="2:7" x14ac:dyDescent="0.35">
      <c r="B16" s="50"/>
      <c r="C16" s="52"/>
      <c r="D16" s="52"/>
      <c r="E16" s="52"/>
      <c r="F16" s="52"/>
      <c r="G16" s="49"/>
    </row>
    <row r="17" spans="2:7" x14ac:dyDescent="0.35">
      <c r="B17" s="50"/>
      <c r="C17" s="563" t="s">
        <v>179</v>
      </c>
      <c r="D17" s="563"/>
      <c r="E17" s="563"/>
      <c r="F17" s="563"/>
      <c r="G17" s="49"/>
    </row>
    <row r="18" spans="2:7" ht="15" thickBot="1" x14ac:dyDescent="0.4">
      <c r="B18" s="50"/>
      <c r="C18" s="564" t="s">
        <v>194</v>
      </c>
      <c r="D18" s="564"/>
      <c r="E18" s="564"/>
      <c r="F18" s="564"/>
      <c r="G18" s="49"/>
    </row>
    <row r="19" spans="2:7" ht="15" thickBot="1" x14ac:dyDescent="0.4">
      <c r="B19" s="50"/>
      <c r="C19" s="24" t="s">
        <v>149</v>
      </c>
      <c r="D19" s="25" t="s">
        <v>148</v>
      </c>
      <c r="E19" s="556" t="s">
        <v>196</v>
      </c>
      <c r="F19" s="557"/>
      <c r="G19" s="49"/>
    </row>
    <row r="20" spans="2:7" ht="181.5" customHeight="1" x14ac:dyDescent="0.35">
      <c r="B20" s="50"/>
      <c r="C20" s="26" t="s">
        <v>669</v>
      </c>
      <c r="D20" s="26" t="s">
        <v>670</v>
      </c>
      <c r="E20" s="568" t="s">
        <v>863</v>
      </c>
      <c r="F20" s="569"/>
      <c r="G20" s="49"/>
    </row>
    <row r="21" spans="2:7" ht="39.9" customHeight="1" thickBot="1" x14ac:dyDescent="0.4">
      <c r="B21" s="50"/>
      <c r="C21" s="28"/>
      <c r="D21" s="28"/>
      <c r="E21" s="565"/>
      <c r="F21" s="566"/>
      <c r="G21" s="49"/>
    </row>
    <row r="22" spans="2:7" x14ac:dyDescent="0.35">
      <c r="B22" s="50"/>
      <c r="C22" s="52"/>
      <c r="D22" s="52"/>
      <c r="E22" s="52"/>
      <c r="F22" s="52"/>
      <c r="G22" s="49"/>
    </row>
    <row r="23" spans="2:7" x14ac:dyDescent="0.35">
      <c r="B23" s="50"/>
      <c r="C23" s="52"/>
      <c r="D23" s="52"/>
      <c r="E23" s="52"/>
      <c r="F23" s="52"/>
      <c r="G23" s="49"/>
    </row>
    <row r="24" spans="2:7" ht="31.5" customHeight="1" x14ac:dyDescent="0.35">
      <c r="B24" s="50"/>
      <c r="C24" s="562" t="s">
        <v>178</v>
      </c>
      <c r="D24" s="562"/>
      <c r="E24" s="562"/>
      <c r="F24" s="562"/>
      <c r="G24" s="49"/>
    </row>
    <row r="25" spans="2:7" ht="15" thickBot="1" x14ac:dyDescent="0.4">
      <c r="B25" s="50"/>
      <c r="C25" s="577" t="s">
        <v>197</v>
      </c>
      <c r="D25" s="577"/>
      <c r="E25" s="567"/>
      <c r="F25" s="567"/>
      <c r="G25" s="49"/>
    </row>
    <row r="26" spans="2:7" ht="169.5" customHeight="1" thickBot="1" x14ac:dyDescent="0.4">
      <c r="B26" s="50"/>
      <c r="C26" s="574" t="s">
        <v>904</v>
      </c>
      <c r="D26" s="575"/>
      <c r="E26" s="575"/>
      <c r="F26" s="576"/>
      <c r="G26" s="49"/>
    </row>
    <row r="27" spans="2:7" x14ac:dyDescent="0.35">
      <c r="B27" s="50"/>
      <c r="C27" s="52"/>
      <c r="D27" s="52"/>
      <c r="E27" s="52"/>
      <c r="F27" s="52"/>
      <c r="G27" s="49"/>
    </row>
    <row r="28" spans="2:7" x14ac:dyDescent="0.35">
      <c r="B28" s="50"/>
      <c r="C28" s="52"/>
      <c r="D28" s="52"/>
      <c r="E28" s="52"/>
      <c r="F28" s="52"/>
      <c r="G28" s="49"/>
    </row>
    <row r="29" spans="2:7" x14ac:dyDescent="0.35">
      <c r="B29" s="50"/>
      <c r="C29" s="52"/>
      <c r="D29" s="52"/>
      <c r="E29" s="52"/>
      <c r="F29" s="52"/>
      <c r="G29" s="49"/>
    </row>
    <row r="30" spans="2:7" ht="15" thickBot="1" x14ac:dyDescent="0.4">
      <c r="B30" s="54"/>
      <c r="C30" s="55"/>
      <c r="D30" s="55"/>
      <c r="E30" s="55"/>
      <c r="F30" s="55"/>
      <c r="G30" s="56"/>
    </row>
    <row r="31" spans="2:7" x14ac:dyDescent="0.35">
      <c r="B31" s="8"/>
      <c r="C31" s="8"/>
      <c r="D31" s="8"/>
      <c r="E31" s="8"/>
      <c r="F31" s="8"/>
      <c r="G31" s="8"/>
    </row>
    <row r="32" spans="2:7" x14ac:dyDescent="0.35">
      <c r="B32" s="8"/>
      <c r="C32" s="8"/>
      <c r="D32" s="8"/>
      <c r="E32" s="8"/>
      <c r="F32" s="8"/>
      <c r="G32" s="8"/>
    </row>
    <row r="33" spans="2:7" x14ac:dyDescent="0.35">
      <c r="B33" s="8"/>
      <c r="C33" s="8"/>
      <c r="D33" s="8"/>
      <c r="E33" s="8"/>
      <c r="F33" s="8"/>
      <c r="G33" s="8"/>
    </row>
    <row r="34" spans="2:7" x14ac:dyDescent="0.35">
      <c r="B34" s="8"/>
      <c r="C34" s="8"/>
      <c r="D34" s="8"/>
      <c r="E34" s="8"/>
      <c r="F34" s="8"/>
      <c r="G34" s="8"/>
    </row>
    <row r="35" spans="2:7" x14ac:dyDescent="0.35">
      <c r="B35" s="8"/>
      <c r="C35" s="8"/>
      <c r="D35" s="8"/>
      <c r="E35" s="8"/>
      <c r="F35" s="8"/>
      <c r="G35" s="8"/>
    </row>
    <row r="36" spans="2:7" x14ac:dyDescent="0.35">
      <c r="B36" s="8"/>
      <c r="C36" s="8"/>
      <c r="D36" s="8"/>
      <c r="E36" s="8"/>
      <c r="F36" s="8"/>
      <c r="G36" s="8"/>
    </row>
    <row r="37" spans="2:7" x14ac:dyDescent="0.35">
      <c r="B37" s="8"/>
      <c r="C37" s="573"/>
      <c r="D37" s="573"/>
      <c r="E37" s="7"/>
      <c r="F37" s="8"/>
      <c r="G37" s="8"/>
    </row>
    <row r="38" spans="2:7" x14ac:dyDescent="0.35">
      <c r="B38" s="8"/>
      <c r="C38" s="573"/>
      <c r="D38" s="573"/>
      <c r="E38" s="7"/>
      <c r="F38" s="8"/>
      <c r="G38" s="8"/>
    </row>
    <row r="39" spans="2:7" x14ac:dyDescent="0.35">
      <c r="B39" s="8"/>
      <c r="C39" s="587"/>
      <c r="D39" s="587"/>
      <c r="E39" s="587"/>
      <c r="F39" s="587"/>
      <c r="G39" s="8"/>
    </row>
    <row r="40" spans="2:7" x14ac:dyDescent="0.35">
      <c r="B40" s="8"/>
      <c r="C40" s="581"/>
      <c r="D40" s="581"/>
      <c r="E40" s="580"/>
      <c r="F40" s="580"/>
      <c r="G40" s="8"/>
    </row>
    <row r="41" spans="2:7" x14ac:dyDescent="0.35">
      <c r="B41" s="8"/>
      <c r="C41" s="581"/>
      <c r="D41" s="581"/>
      <c r="E41" s="586"/>
      <c r="F41" s="586"/>
      <c r="G41" s="8"/>
    </row>
    <row r="42" spans="2:7" x14ac:dyDescent="0.35">
      <c r="B42" s="8"/>
      <c r="C42" s="8"/>
      <c r="D42" s="8"/>
      <c r="E42" s="8"/>
      <c r="F42" s="8"/>
      <c r="G42" s="8"/>
    </row>
    <row r="43" spans="2:7" x14ac:dyDescent="0.35">
      <c r="B43" s="8"/>
      <c r="C43" s="573"/>
      <c r="D43" s="573"/>
      <c r="E43" s="7"/>
      <c r="F43" s="8"/>
      <c r="G43" s="8"/>
    </row>
    <row r="44" spans="2:7" x14ac:dyDescent="0.35">
      <c r="B44" s="8"/>
      <c r="C44" s="573"/>
      <c r="D44" s="573"/>
      <c r="E44" s="588"/>
      <c r="F44" s="588"/>
      <c r="G44" s="8"/>
    </row>
    <row r="45" spans="2:7" x14ac:dyDescent="0.35">
      <c r="B45" s="8"/>
      <c r="C45" s="7"/>
      <c r="D45" s="7"/>
      <c r="E45" s="7"/>
      <c r="F45" s="7"/>
      <c r="G45" s="8"/>
    </row>
    <row r="46" spans="2:7" x14ac:dyDescent="0.35">
      <c r="B46" s="8"/>
      <c r="C46" s="581"/>
      <c r="D46" s="581"/>
      <c r="E46" s="580"/>
      <c r="F46" s="580"/>
      <c r="G46" s="8"/>
    </row>
    <row r="47" spans="2:7" x14ac:dyDescent="0.35">
      <c r="B47" s="8"/>
      <c r="C47" s="581"/>
      <c r="D47" s="581"/>
      <c r="E47" s="586"/>
      <c r="F47" s="586"/>
      <c r="G47" s="8"/>
    </row>
    <row r="48" spans="2:7" x14ac:dyDescent="0.35">
      <c r="B48" s="8"/>
      <c r="C48" s="8"/>
      <c r="D48" s="8"/>
      <c r="E48" s="8"/>
      <c r="F48" s="8"/>
      <c r="G48" s="8"/>
    </row>
    <row r="49" spans="2:7" x14ac:dyDescent="0.35">
      <c r="B49" s="8"/>
      <c r="C49" s="573"/>
      <c r="D49" s="573"/>
      <c r="E49" s="8"/>
      <c r="F49" s="8"/>
      <c r="G49" s="8"/>
    </row>
    <row r="50" spans="2:7" x14ac:dyDescent="0.35">
      <c r="B50" s="8"/>
      <c r="C50" s="573"/>
      <c r="D50" s="573"/>
      <c r="E50" s="586"/>
      <c r="F50" s="586"/>
      <c r="G50" s="8"/>
    </row>
    <row r="51" spans="2:7" x14ac:dyDescent="0.35">
      <c r="B51" s="8"/>
      <c r="C51" s="581"/>
      <c r="D51" s="581"/>
      <c r="E51" s="586"/>
      <c r="F51" s="586"/>
      <c r="G51" s="8"/>
    </row>
    <row r="52" spans="2:7" x14ac:dyDescent="0.35">
      <c r="B52" s="8"/>
      <c r="C52" s="9"/>
      <c r="D52" s="8"/>
      <c r="E52" s="9"/>
      <c r="F52" s="8"/>
      <c r="G52" s="8"/>
    </row>
    <row r="53" spans="2:7" x14ac:dyDescent="0.35">
      <c r="B53" s="8"/>
      <c r="C53" s="9"/>
      <c r="D53" s="9"/>
      <c r="E53" s="9"/>
      <c r="F53" s="9"/>
      <c r="G53" s="10"/>
    </row>
  </sheetData>
  <mergeCells count="40">
    <mergeCell ref="C51:D51"/>
    <mergeCell ref="E51:F51"/>
    <mergeCell ref="C47:D47"/>
    <mergeCell ref="E47:F47"/>
    <mergeCell ref="C37:D37"/>
    <mergeCell ref="C38:D38"/>
    <mergeCell ref="E41:F41"/>
    <mergeCell ref="C43:D43"/>
    <mergeCell ref="C39:F39"/>
    <mergeCell ref="C40:D40"/>
    <mergeCell ref="C50:D50"/>
    <mergeCell ref="E50:F50"/>
    <mergeCell ref="C44:D44"/>
    <mergeCell ref="E44:F44"/>
    <mergeCell ref="C46:D46"/>
    <mergeCell ref="E46:F46"/>
    <mergeCell ref="E25:F25"/>
    <mergeCell ref="E19:F19"/>
    <mergeCell ref="E20:F20"/>
    <mergeCell ref="C3:F3"/>
    <mergeCell ref="C49:D49"/>
    <mergeCell ref="C26:F26"/>
    <mergeCell ref="C25:D25"/>
    <mergeCell ref="E10:F10"/>
    <mergeCell ref="E11:F11"/>
    <mergeCell ref="E12:F12"/>
    <mergeCell ref="E40:F40"/>
    <mergeCell ref="C41:D41"/>
    <mergeCell ref="B4:F4"/>
    <mergeCell ref="C5:F5"/>
    <mergeCell ref="C7:D7"/>
    <mergeCell ref="C8:F8"/>
    <mergeCell ref="E9:F9"/>
    <mergeCell ref="E13:F13"/>
    <mergeCell ref="E14:F14"/>
    <mergeCell ref="C24:F24"/>
    <mergeCell ref="C17:F17"/>
    <mergeCell ref="C18:F18"/>
    <mergeCell ref="E21:F21"/>
    <mergeCell ref="E15:F15"/>
  </mergeCells>
  <dataValidations count="2">
    <dataValidation type="whole" allowBlank="1" showInputMessage="1" showErrorMessage="1" sqref="E46 E40">
      <formula1>-999999999</formula1>
      <formula2>999999999</formula2>
    </dataValidation>
    <dataValidation type="list" allowBlank="1" showInputMessage="1" showErrorMessage="1" sqref="E50">
      <formula1>$K$57:$K$58</formula1>
    </dataValidation>
  </dataValidations>
  <pageMargins left="0.25" right="0.25" top="0.17" bottom="0.17" header="0.17" footer="0.17"/>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160"/>
  <sheetViews>
    <sheetView topLeftCell="C1" zoomScale="90" zoomScaleNormal="90" zoomScalePageLayoutView="120" workbookViewId="0">
      <selection activeCell="H30" sqref="H30"/>
    </sheetView>
  </sheetViews>
  <sheetFormatPr defaultColWidth="8.90625" defaultRowHeight="14.5" x14ac:dyDescent="0.35"/>
  <cols>
    <col min="1" max="1" width="2.08984375" customWidth="1"/>
    <col min="2" max="2" width="2.36328125" customWidth="1"/>
    <col min="3" max="3" width="22.453125" style="11" customWidth="1"/>
    <col min="4" max="4" width="41" customWidth="1"/>
    <col min="5" max="5" width="15" customWidth="1"/>
    <col min="6" max="6" width="43.453125" customWidth="1"/>
    <col min="7" max="7" width="9.90625" customWidth="1"/>
    <col min="8" max="8" width="71.6328125" customWidth="1"/>
    <col min="9" max="9" width="12.6328125" customWidth="1"/>
    <col min="10" max="10" width="2.6328125" customWidth="1"/>
    <col min="11" max="11" width="2" customWidth="1"/>
    <col min="12" max="12" width="40.6328125" customWidth="1"/>
  </cols>
  <sheetData>
    <row r="1" spans="1:52" ht="15" thickBot="1" x14ac:dyDescent="0.4">
      <c r="A1" s="19"/>
      <c r="B1" s="19"/>
      <c r="C1" s="18"/>
      <c r="D1" s="19"/>
      <c r="E1" s="19"/>
      <c r="F1" s="19"/>
      <c r="G1" s="19"/>
      <c r="H1" s="87"/>
      <c r="I1" s="87"/>
      <c r="J1" s="19"/>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row>
    <row r="2" spans="1:52" ht="15" thickBot="1" x14ac:dyDescent="0.4">
      <c r="A2" s="19"/>
      <c r="B2" s="32"/>
      <c r="C2" s="33"/>
      <c r="D2" s="34"/>
      <c r="E2" s="34"/>
      <c r="F2" s="34"/>
      <c r="G2" s="34"/>
      <c r="H2" s="97"/>
      <c r="I2" s="97"/>
      <c r="J2" s="35"/>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row>
    <row r="3" spans="1:52" ht="20.5" thickBot="1" x14ac:dyDescent="0.45">
      <c r="A3" s="19"/>
      <c r="B3" s="80"/>
      <c r="C3" s="570" t="s">
        <v>175</v>
      </c>
      <c r="D3" s="571"/>
      <c r="E3" s="571"/>
      <c r="F3" s="571"/>
      <c r="G3" s="571"/>
      <c r="H3" s="571"/>
      <c r="I3" s="572"/>
      <c r="J3" s="82"/>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row>
    <row r="4" spans="1:52" ht="15" customHeight="1" x14ac:dyDescent="0.35">
      <c r="A4" s="19"/>
      <c r="B4" s="36"/>
      <c r="C4" s="599" t="s">
        <v>137</v>
      </c>
      <c r="D4" s="599"/>
      <c r="E4" s="599"/>
      <c r="F4" s="599"/>
      <c r="G4" s="599"/>
      <c r="H4" s="599"/>
      <c r="I4" s="599"/>
      <c r="J4" s="3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row>
    <row r="5" spans="1:52" ht="15" customHeight="1" x14ac:dyDescent="0.35">
      <c r="A5" s="19"/>
      <c r="B5" s="36"/>
      <c r="C5" s="346"/>
      <c r="D5" s="346"/>
      <c r="E5" s="346"/>
      <c r="F5" s="346"/>
      <c r="G5" s="346"/>
      <c r="H5" s="346"/>
      <c r="I5" s="346"/>
      <c r="J5" s="3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row>
    <row r="6" spans="1:52" x14ac:dyDescent="0.35">
      <c r="A6" s="19"/>
      <c r="B6" s="36"/>
      <c r="C6" s="38"/>
      <c r="D6" s="39"/>
      <c r="E6" s="39"/>
      <c r="F6" s="39"/>
      <c r="G6" s="39"/>
      <c r="H6" s="98"/>
      <c r="I6" s="98"/>
      <c r="J6" s="3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row>
    <row r="7" spans="1:52" ht="15.75" customHeight="1" thickBot="1" x14ac:dyDescent="0.4">
      <c r="A7" s="19"/>
      <c r="B7" s="36"/>
      <c r="C7" s="38"/>
      <c r="D7" s="600" t="s">
        <v>176</v>
      </c>
      <c r="E7" s="600"/>
      <c r="F7" s="600" t="s">
        <v>180</v>
      </c>
      <c r="G7" s="600"/>
      <c r="H7" s="96" t="s">
        <v>181</v>
      </c>
      <c r="I7" s="96" t="s">
        <v>146</v>
      </c>
      <c r="J7" s="3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row>
    <row r="8" spans="1:52" s="11" customFormat="1" ht="235.5" customHeight="1" thickBot="1" x14ac:dyDescent="0.4">
      <c r="A8" s="18"/>
      <c r="B8" s="40"/>
      <c r="C8" s="95" t="s">
        <v>173</v>
      </c>
      <c r="D8" s="589" t="s">
        <v>672</v>
      </c>
      <c r="E8" s="590"/>
      <c r="F8" s="589" t="s">
        <v>818</v>
      </c>
      <c r="G8" s="604"/>
      <c r="H8" s="271" t="s">
        <v>819</v>
      </c>
      <c r="I8" s="272" t="s">
        <v>673</v>
      </c>
      <c r="J8" s="41"/>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row>
    <row r="9" spans="1:52" s="11" customFormat="1" ht="114.75" customHeight="1" thickBot="1" x14ac:dyDescent="0.4">
      <c r="A9" s="18"/>
      <c r="B9" s="40"/>
      <c r="C9" s="95"/>
      <c r="D9" s="589" t="s">
        <v>674</v>
      </c>
      <c r="E9" s="590"/>
      <c r="F9" s="589" t="s">
        <v>820</v>
      </c>
      <c r="G9" s="590"/>
      <c r="H9" s="273" t="s">
        <v>905</v>
      </c>
      <c r="I9" s="274" t="s">
        <v>675</v>
      </c>
      <c r="J9" s="41"/>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row>
    <row r="10" spans="1:52" s="11" customFormat="1" ht="110.25" customHeight="1" thickBot="1" x14ac:dyDescent="0.4">
      <c r="A10" s="18"/>
      <c r="B10" s="40"/>
      <c r="C10" s="95"/>
      <c r="D10" s="589" t="s">
        <v>676</v>
      </c>
      <c r="E10" s="590"/>
      <c r="F10" s="589" t="s">
        <v>821</v>
      </c>
      <c r="G10" s="590"/>
      <c r="H10" s="342" t="s">
        <v>907</v>
      </c>
      <c r="I10" s="351" t="s">
        <v>6</v>
      </c>
      <c r="J10" s="41"/>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row>
    <row r="11" spans="1:52" s="11" customFormat="1" ht="84" customHeight="1" thickBot="1" x14ac:dyDescent="0.4">
      <c r="A11" s="18"/>
      <c r="B11" s="40"/>
      <c r="C11" s="95"/>
      <c r="D11" s="589" t="s">
        <v>677</v>
      </c>
      <c r="E11" s="590"/>
      <c r="F11" s="589" t="s">
        <v>678</v>
      </c>
      <c r="G11" s="590"/>
      <c r="H11" s="271" t="s">
        <v>864</v>
      </c>
      <c r="I11" s="274" t="s">
        <v>4</v>
      </c>
      <c r="J11" s="41"/>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row>
    <row r="12" spans="1:52" s="11" customFormat="1" ht="78" customHeight="1" thickBot="1" x14ac:dyDescent="0.4">
      <c r="A12" s="18"/>
      <c r="B12" s="40"/>
      <c r="C12" s="95"/>
      <c r="D12" s="589" t="s">
        <v>679</v>
      </c>
      <c r="E12" s="590"/>
      <c r="F12" s="589" t="s">
        <v>680</v>
      </c>
      <c r="G12" s="590"/>
      <c r="H12" s="275" t="s">
        <v>822</v>
      </c>
      <c r="I12" s="274" t="s">
        <v>619</v>
      </c>
      <c r="J12" s="41"/>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row>
    <row r="13" spans="1:52" s="11" customFormat="1" ht="70.5" thickBot="1" x14ac:dyDescent="0.4">
      <c r="A13" s="18"/>
      <c r="B13" s="40"/>
      <c r="C13" s="95"/>
      <c r="D13" s="589" t="s">
        <v>682</v>
      </c>
      <c r="E13" s="590"/>
      <c r="F13" s="589" t="s">
        <v>906</v>
      </c>
      <c r="G13" s="590"/>
      <c r="H13" s="271" t="s">
        <v>865</v>
      </c>
      <c r="I13" s="274" t="s">
        <v>4</v>
      </c>
      <c r="J13" s="41"/>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row>
    <row r="14" spans="1:52" s="11" customFormat="1" ht="108.75" customHeight="1" thickBot="1" x14ac:dyDescent="0.4">
      <c r="A14" s="18"/>
      <c r="B14" s="40"/>
      <c r="C14" s="95"/>
      <c r="D14" s="589" t="s">
        <v>683</v>
      </c>
      <c r="E14" s="590"/>
      <c r="F14" s="589" t="s">
        <v>684</v>
      </c>
      <c r="G14" s="590"/>
      <c r="H14" s="271" t="s">
        <v>915</v>
      </c>
      <c r="I14" s="274" t="s">
        <v>6</v>
      </c>
      <c r="J14" s="41"/>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row>
    <row r="15" spans="1:52" s="11" customFormat="1" ht="98.25" customHeight="1" thickBot="1" x14ac:dyDescent="0.4">
      <c r="A15" s="18"/>
      <c r="B15" s="40"/>
      <c r="C15" s="95"/>
      <c r="D15" s="589" t="s">
        <v>685</v>
      </c>
      <c r="E15" s="590"/>
      <c r="F15" s="589" t="s">
        <v>882</v>
      </c>
      <c r="G15" s="590"/>
      <c r="H15" s="343" t="s">
        <v>884</v>
      </c>
      <c r="I15" s="352" t="s">
        <v>6</v>
      </c>
      <c r="J15" s="41"/>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row>
    <row r="16" spans="1:52" s="11" customFormat="1" ht="54.75" customHeight="1" thickBot="1" x14ac:dyDescent="0.4">
      <c r="A16" s="18"/>
      <c r="B16" s="40"/>
      <c r="C16" s="95"/>
      <c r="D16" s="589" t="s">
        <v>686</v>
      </c>
      <c r="E16" s="590"/>
      <c r="F16" s="589" t="s">
        <v>680</v>
      </c>
      <c r="G16" s="590"/>
      <c r="H16" s="275" t="s">
        <v>908</v>
      </c>
      <c r="I16" s="274" t="s">
        <v>619</v>
      </c>
      <c r="J16" s="41"/>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row>
    <row r="17" spans="1:52" s="11" customFormat="1" ht="124.5" customHeight="1" thickBot="1" x14ac:dyDescent="0.4">
      <c r="A17" s="18"/>
      <c r="B17" s="40"/>
      <c r="C17" s="95"/>
      <c r="D17" s="589" t="s">
        <v>687</v>
      </c>
      <c r="E17" s="590"/>
      <c r="F17" s="589" t="s">
        <v>824</v>
      </c>
      <c r="G17" s="590"/>
      <c r="H17" s="271" t="s">
        <v>909</v>
      </c>
      <c r="I17" s="274" t="s">
        <v>675</v>
      </c>
      <c r="J17" s="41"/>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row>
    <row r="18" spans="1:52" s="11" customFormat="1" ht="51.75" customHeight="1" thickBot="1" x14ac:dyDescent="0.4">
      <c r="A18" s="18"/>
      <c r="B18" s="40"/>
      <c r="C18" s="95"/>
      <c r="D18" s="611" t="s">
        <v>688</v>
      </c>
      <c r="E18" s="612"/>
      <c r="F18" s="611" t="s">
        <v>680</v>
      </c>
      <c r="G18" s="612"/>
      <c r="H18" s="276" t="s">
        <v>689</v>
      </c>
      <c r="I18" s="274" t="s">
        <v>619</v>
      </c>
      <c r="J18" s="41"/>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row>
    <row r="19" spans="1:52" s="11" customFormat="1" ht="66.75" customHeight="1" thickBot="1" x14ac:dyDescent="0.4">
      <c r="A19" s="18"/>
      <c r="B19" s="40"/>
      <c r="C19" s="95"/>
      <c r="D19" s="589" t="s">
        <v>690</v>
      </c>
      <c r="E19" s="590"/>
      <c r="F19" s="589" t="s">
        <v>878</v>
      </c>
      <c r="G19" s="590"/>
      <c r="H19" s="343" t="s">
        <v>910</v>
      </c>
      <c r="I19" s="353" t="s">
        <v>4</v>
      </c>
      <c r="J19" s="41"/>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row>
    <row r="20" spans="1:52" s="11" customFormat="1" ht="37.5" customHeight="1" thickBot="1" x14ac:dyDescent="0.4">
      <c r="A20" s="18"/>
      <c r="B20" s="40"/>
      <c r="C20" s="95"/>
      <c r="D20" s="589" t="s">
        <v>811</v>
      </c>
      <c r="E20" s="590"/>
      <c r="F20" s="589" t="s">
        <v>825</v>
      </c>
      <c r="G20" s="590"/>
      <c r="H20" s="271" t="s">
        <v>866</v>
      </c>
      <c r="I20" s="272" t="s">
        <v>673</v>
      </c>
      <c r="J20" s="41"/>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row>
    <row r="21" spans="1:52" s="11" customFormat="1" ht="84" customHeight="1" thickBot="1" x14ac:dyDescent="0.4">
      <c r="A21" s="18"/>
      <c r="B21" s="40"/>
      <c r="C21" s="95"/>
      <c r="D21" s="589" t="s">
        <v>812</v>
      </c>
      <c r="E21" s="590"/>
      <c r="F21" s="589" t="s">
        <v>826</v>
      </c>
      <c r="G21" s="590"/>
      <c r="H21" s="271" t="s">
        <v>911</v>
      </c>
      <c r="I21" s="272" t="s">
        <v>673</v>
      </c>
      <c r="J21" s="41"/>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row>
    <row r="22" spans="1:52" s="11" customFormat="1" ht="54" customHeight="1" thickBot="1" x14ac:dyDescent="0.4">
      <c r="A22" s="18"/>
      <c r="B22" s="40"/>
      <c r="C22" s="95"/>
      <c r="D22" s="589" t="s">
        <v>691</v>
      </c>
      <c r="E22" s="591"/>
      <c r="F22" s="589" t="s">
        <v>692</v>
      </c>
      <c r="G22" s="591"/>
      <c r="H22" s="342" t="s">
        <v>827</v>
      </c>
      <c r="I22" s="272" t="s">
        <v>912</v>
      </c>
      <c r="J22" s="41"/>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row>
    <row r="23" spans="1:52" s="11" customFormat="1" ht="39" customHeight="1" thickBot="1" x14ac:dyDescent="0.4">
      <c r="A23" s="18"/>
      <c r="B23" s="40"/>
      <c r="C23" s="95"/>
      <c r="D23" s="589" t="s">
        <v>693</v>
      </c>
      <c r="E23" s="591"/>
      <c r="F23" s="589" t="s">
        <v>680</v>
      </c>
      <c r="G23" s="591"/>
      <c r="H23" s="275" t="s">
        <v>681</v>
      </c>
      <c r="I23" s="272" t="s">
        <v>619</v>
      </c>
      <c r="J23" s="41"/>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row>
    <row r="24" spans="1:52" s="11" customFormat="1" ht="98.5" thickBot="1" x14ac:dyDescent="0.4">
      <c r="A24" s="18"/>
      <c r="B24" s="40"/>
      <c r="C24" s="95"/>
      <c r="D24" s="609" t="s">
        <v>694</v>
      </c>
      <c r="E24" s="610"/>
      <c r="F24" s="589" t="s">
        <v>828</v>
      </c>
      <c r="G24" s="591"/>
      <c r="H24" s="275" t="s">
        <v>867</v>
      </c>
      <c r="I24" s="272" t="s">
        <v>4</v>
      </c>
      <c r="J24" s="41"/>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row>
    <row r="25" spans="1:52" s="11" customFormat="1" ht="36" customHeight="1" thickBot="1" x14ac:dyDescent="0.4">
      <c r="A25" s="18"/>
      <c r="B25" s="40"/>
      <c r="C25" s="95"/>
      <c r="D25" s="589" t="s">
        <v>695</v>
      </c>
      <c r="E25" s="591"/>
      <c r="F25" s="589" t="s">
        <v>680</v>
      </c>
      <c r="G25" s="591"/>
      <c r="H25" s="275" t="s">
        <v>829</v>
      </c>
      <c r="I25" s="272" t="s">
        <v>619</v>
      </c>
      <c r="J25" s="41"/>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row>
    <row r="26" spans="1:52" s="11" customFormat="1" ht="37.5" customHeight="1" thickBot="1" x14ac:dyDescent="0.4">
      <c r="A26" s="18"/>
      <c r="B26" s="40"/>
      <c r="C26" s="95"/>
      <c r="D26" s="589" t="s">
        <v>696</v>
      </c>
      <c r="E26" s="591"/>
      <c r="F26" s="589" t="s">
        <v>680</v>
      </c>
      <c r="G26" s="591"/>
      <c r="H26" s="275" t="s">
        <v>830</v>
      </c>
      <c r="I26" s="272" t="s">
        <v>619</v>
      </c>
      <c r="J26" s="41"/>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row>
    <row r="27" spans="1:52" s="11" customFormat="1" ht="49.5" customHeight="1" thickBot="1" x14ac:dyDescent="0.4">
      <c r="A27" s="18"/>
      <c r="B27" s="40"/>
      <c r="C27" s="95"/>
      <c r="D27" s="589" t="s">
        <v>697</v>
      </c>
      <c r="E27" s="591"/>
      <c r="F27" s="589" t="s">
        <v>698</v>
      </c>
      <c r="G27" s="591"/>
      <c r="H27" s="275" t="s">
        <v>699</v>
      </c>
      <c r="I27" s="272" t="s">
        <v>4</v>
      </c>
      <c r="J27" s="41"/>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row>
    <row r="28" spans="1:52" s="11" customFormat="1" ht="44.25" customHeight="1" thickBot="1" x14ac:dyDescent="0.4">
      <c r="A28" s="18"/>
      <c r="B28" s="40"/>
      <c r="C28" s="95"/>
      <c r="D28" s="589" t="s">
        <v>700</v>
      </c>
      <c r="E28" s="591"/>
      <c r="F28" s="589" t="s">
        <v>832</v>
      </c>
      <c r="G28" s="590"/>
      <c r="H28" s="343" t="s">
        <v>833</v>
      </c>
      <c r="I28" s="353" t="s">
        <v>6</v>
      </c>
      <c r="J28" s="41"/>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row>
    <row r="29" spans="1:52" s="11" customFormat="1" ht="48" customHeight="1" thickBot="1" x14ac:dyDescent="0.4">
      <c r="A29" s="18"/>
      <c r="B29" s="40"/>
      <c r="C29" s="95"/>
      <c r="D29" s="589" t="s">
        <v>701</v>
      </c>
      <c r="E29" s="591"/>
      <c r="F29" s="589" t="s">
        <v>680</v>
      </c>
      <c r="G29" s="591"/>
      <c r="H29" s="275" t="s">
        <v>681</v>
      </c>
      <c r="I29" s="272" t="s">
        <v>619</v>
      </c>
      <c r="J29" s="41"/>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row>
    <row r="30" spans="1:52" s="11" customFormat="1" ht="149.25" customHeight="1" thickBot="1" x14ac:dyDescent="0.4">
      <c r="A30" s="18"/>
      <c r="B30" s="40"/>
      <c r="C30" s="95"/>
      <c r="D30" s="589" t="s">
        <v>702</v>
      </c>
      <c r="E30" s="591"/>
      <c r="F30" s="589" t="s">
        <v>703</v>
      </c>
      <c r="G30" s="591"/>
      <c r="H30" s="271" t="s">
        <v>868</v>
      </c>
      <c r="I30" s="272" t="s">
        <v>4</v>
      </c>
      <c r="J30" s="41"/>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row>
    <row r="31" spans="1:52" s="11" customFormat="1" ht="39.75" customHeight="1" thickBot="1" x14ac:dyDescent="0.4">
      <c r="A31" s="18"/>
      <c r="B31" s="40"/>
      <c r="C31" s="95"/>
      <c r="D31" s="589" t="s">
        <v>704</v>
      </c>
      <c r="E31" s="591"/>
      <c r="F31" s="589" t="s">
        <v>680</v>
      </c>
      <c r="G31" s="591"/>
      <c r="H31" s="275" t="s">
        <v>681</v>
      </c>
      <c r="I31" s="272" t="s">
        <v>619</v>
      </c>
      <c r="J31" s="41"/>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row>
    <row r="32" spans="1:52" s="11" customFormat="1" ht="69" customHeight="1" thickBot="1" x14ac:dyDescent="0.4">
      <c r="A32" s="18"/>
      <c r="B32" s="40"/>
      <c r="C32" s="95"/>
      <c r="D32" s="589" t="s">
        <v>705</v>
      </c>
      <c r="E32" s="591"/>
      <c r="F32" s="589" t="s">
        <v>680</v>
      </c>
      <c r="G32" s="591"/>
      <c r="H32" s="275" t="s">
        <v>883</v>
      </c>
      <c r="I32" s="272" t="s">
        <v>619</v>
      </c>
      <c r="J32" s="41"/>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row>
    <row r="33" spans="1:52" s="11" customFormat="1" ht="63.75" customHeight="1" thickBot="1" x14ac:dyDescent="0.4">
      <c r="A33" s="18"/>
      <c r="B33" s="40"/>
      <c r="C33" s="95"/>
      <c r="D33" s="589" t="s">
        <v>706</v>
      </c>
      <c r="E33" s="591"/>
      <c r="F33" s="589" t="s">
        <v>707</v>
      </c>
      <c r="G33" s="591"/>
      <c r="H33" s="271" t="s">
        <v>885</v>
      </c>
      <c r="I33" s="272" t="s">
        <v>673</v>
      </c>
      <c r="J33" s="41"/>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row>
    <row r="34" spans="1:52" s="11" customFormat="1" ht="51" customHeight="1" thickBot="1" x14ac:dyDescent="0.4">
      <c r="A34" s="18"/>
      <c r="B34" s="40"/>
      <c r="C34" s="95"/>
      <c r="D34" s="589" t="s">
        <v>817</v>
      </c>
      <c r="E34" s="590"/>
      <c r="F34" s="589" t="s">
        <v>834</v>
      </c>
      <c r="G34" s="590"/>
      <c r="H34" s="271" t="s">
        <v>913</v>
      </c>
      <c r="I34" s="272" t="s">
        <v>4</v>
      </c>
      <c r="J34" s="41"/>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row>
    <row r="35" spans="1:52" s="11" customFormat="1" ht="18.75" customHeight="1" thickBot="1" x14ac:dyDescent="0.4">
      <c r="A35" s="18"/>
      <c r="B35" s="40"/>
      <c r="C35" s="344"/>
      <c r="D35" s="42"/>
      <c r="E35" s="42"/>
      <c r="F35" s="42"/>
      <c r="G35" s="42"/>
      <c r="H35" s="356" t="s">
        <v>177</v>
      </c>
      <c r="I35" s="355" t="s">
        <v>4</v>
      </c>
      <c r="J35" s="41"/>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row>
    <row r="36" spans="1:52" s="11" customFormat="1" ht="18.75" customHeight="1" x14ac:dyDescent="0.35">
      <c r="A36" s="18"/>
      <c r="B36" s="40"/>
      <c r="C36" s="344"/>
      <c r="D36" s="42"/>
      <c r="E36" s="42"/>
      <c r="F36" s="42"/>
      <c r="G36" s="42"/>
      <c r="H36" s="103"/>
      <c r="I36" s="38"/>
      <c r="J36" s="41"/>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row>
    <row r="37" spans="1:52" s="11" customFormat="1" ht="15" thickBot="1" x14ac:dyDescent="0.4">
      <c r="A37" s="18"/>
      <c r="B37" s="40"/>
      <c r="C37" s="344"/>
      <c r="D37" s="608" t="s">
        <v>203</v>
      </c>
      <c r="E37" s="608"/>
      <c r="F37" s="608"/>
      <c r="G37" s="608"/>
      <c r="H37" s="608"/>
      <c r="I37" s="608"/>
      <c r="J37" s="41"/>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row>
    <row r="38" spans="1:52" s="11" customFormat="1" ht="15" thickBot="1" x14ac:dyDescent="0.4">
      <c r="A38" s="18"/>
      <c r="B38" s="40"/>
      <c r="C38" s="344"/>
      <c r="D38" s="74" t="s">
        <v>16</v>
      </c>
      <c r="E38" s="605" t="s">
        <v>708</v>
      </c>
      <c r="F38" s="606"/>
      <c r="G38" s="606"/>
      <c r="H38" s="607"/>
      <c r="I38" s="42"/>
      <c r="J38" s="41"/>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row>
    <row r="39" spans="1:52" s="11" customFormat="1" ht="15" thickBot="1" x14ac:dyDescent="0.4">
      <c r="A39" s="18"/>
      <c r="B39" s="40"/>
      <c r="C39" s="344"/>
      <c r="D39" s="74" t="s">
        <v>18</v>
      </c>
      <c r="E39" s="603" t="s">
        <v>616</v>
      </c>
      <c r="F39" s="593"/>
      <c r="G39" s="593"/>
      <c r="H39" s="594"/>
      <c r="I39" s="42"/>
      <c r="J39" s="41"/>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row>
    <row r="40" spans="1:52" s="11" customFormat="1" ht="13.5" customHeight="1" x14ac:dyDescent="0.35">
      <c r="A40" s="18"/>
      <c r="B40" s="40"/>
      <c r="C40" s="344"/>
      <c r="D40" s="42"/>
      <c r="E40" s="42"/>
      <c r="F40" s="42"/>
      <c r="G40" s="42"/>
      <c r="H40" s="42"/>
      <c r="I40" s="42"/>
      <c r="J40" s="41"/>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row>
    <row r="41" spans="1:52" s="11" customFormat="1" ht="30.75" customHeight="1" thickBot="1" x14ac:dyDescent="0.4">
      <c r="A41" s="18"/>
      <c r="B41" s="40"/>
      <c r="C41" s="550" t="s">
        <v>138</v>
      </c>
      <c r="D41" s="550"/>
      <c r="E41" s="550"/>
      <c r="F41" s="550"/>
      <c r="G41" s="550"/>
      <c r="H41" s="550"/>
      <c r="I41" s="98"/>
      <c r="J41" s="41"/>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row>
    <row r="42" spans="1:52" s="11" customFormat="1" ht="30.75" customHeight="1" x14ac:dyDescent="0.35">
      <c r="A42" s="18"/>
      <c r="B42" s="40"/>
      <c r="C42" s="345"/>
      <c r="D42" s="613" t="s">
        <v>886</v>
      </c>
      <c r="E42" s="614"/>
      <c r="F42" s="614"/>
      <c r="G42" s="614"/>
      <c r="H42" s="614"/>
      <c r="I42" s="615"/>
      <c r="J42" s="41"/>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row>
    <row r="43" spans="1:52" s="11" customFormat="1" ht="30.75" customHeight="1" x14ac:dyDescent="0.35">
      <c r="A43" s="18"/>
      <c r="B43" s="40"/>
      <c r="C43" s="345"/>
      <c r="D43" s="616"/>
      <c r="E43" s="617"/>
      <c r="F43" s="617"/>
      <c r="G43" s="617"/>
      <c r="H43" s="617"/>
      <c r="I43" s="618"/>
      <c r="J43" s="41"/>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row>
    <row r="44" spans="1:52" s="11" customFormat="1" ht="30.75" customHeight="1" x14ac:dyDescent="0.35">
      <c r="A44" s="18"/>
      <c r="B44" s="40"/>
      <c r="C44" s="345"/>
      <c r="D44" s="616"/>
      <c r="E44" s="617"/>
      <c r="F44" s="617"/>
      <c r="G44" s="617"/>
      <c r="H44" s="617"/>
      <c r="I44" s="618"/>
      <c r="J44" s="41"/>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row>
    <row r="45" spans="1:52" s="11" customFormat="1" ht="261" customHeight="1" thickBot="1" x14ac:dyDescent="0.4">
      <c r="A45" s="18"/>
      <c r="B45" s="40"/>
      <c r="C45" s="345"/>
      <c r="D45" s="619"/>
      <c r="E45" s="620"/>
      <c r="F45" s="620"/>
      <c r="G45" s="620"/>
      <c r="H45" s="620"/>
      <c r="I45" s="621"/>
      <c r="J45" s="41"/>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row>
    <row r="46" spans="1:52" s="11" customFormat="1" x14ac:dyDescent="0.35">
      <c r="A46" s="18"/>
      <c r="B46" s="40"/>
      <c r="C46" s="345"/>
      <c r="D46" s="345"/>
      <c r="E46" s="345"/>
      <c r="F46" s="345"/>
      <c r="G46" s="345"/>
      <c r="H46" s="98"/>
      <c r="I46" s="98"/>
      <c r="J46" s="41"/>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row>
    <row r="47" spans="1:52" ht="15.75" customHeight="1" thickBot="1" x14ac:dyDescent="0.4">
      <c r="A47" s="19"/>
      <c r="B47" s="40"/>
      <c r="C47" s="43"/>
      <c r="D47" s="600" t="s">
        <v>176</v>
      </c>
      <c r="E47" s="600"/>
      <c r="F47" s="600" t="s">
        <v>180</v>
      </c>
      <c r="G47" s="600"/>
      <c r="H47" s="96" t="s">
        <v>181</v>
      </c>
      <c r="I47" s="96" t="s">
        <v>146</v>
      </c>
      <c r="J47" s="41"/>
      <c r="K47" s="6"/>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row>
    <row r="48" spans="1:52" ht="234.75" customHeight="1" thickBot="1" x14ac:dyDescent="0.4">
      <c r="A48" s="19"/>
      <c r="B48" s="40"/>
      <c r="C48" s="95" t="s">
        <v>174</v>
      </c>
      <c r="D48" s="589" t="s">
        <v>672</v>
      </c>
      <c r="E48" s="590"/>
      <c r="F48" s="589" t="s">
        <v>818</v>
      </c>
      <c r="G48" s="604"/>
      <c r="H48" s="271" t="s">
        <v>819</v>
      </c>
      <c r="I48" s="272" t="s">
        <v>673</v>
      </c>
      <c r="J48" s="41"/>
      <c r="K48" s="6"/>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row>
    <row r="49" spans="1:52" ht="114" customHeight="1" thickBot="1" x14ac:dyDescent="0.4">
      <c r="A49" s="19"/>
      <c r="B49" s="40"/>
      <c r="C49" s="95"/>
      <c r="D49" s="589" t="s">
        <v>674</v>
      </c>
      <c r="E49" s="590"/>
      <c r="F49" s="589" t="s">
        <v>820</v>
      </c>
      <c r="G49" s="590"/>
      <c r="H49" s="273" t="s">
        <v>905</v>
      </c>
      <c r="I49" s="274" t="s">
        <v>675</v>
      </c>
      <c r="J49" s="41"/>
      <c r="K49" s="6"/>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row>
    <row r="50" spans="1:52" ht="111.75" customHeight="1" thickBot="1" x14ac:dyDescent="0.4">
      <c r="A50" s="19"/>
      <c r="B50" s="40"/>
      <c r="C50" s="95"/>
      <c r="D50" s="589" t="s">
        <v>676</v>
      </c>
      <c r="E50" s="590"/>
      <c r="F50" s="589" t="s">
        <v>821</v>
      </c>
      <c r="G50" s="590"/>
      <c r="H50" s="342" t="s">
        <v>907</v>
      </c>
      <c r="I50" s="351" t="s">
        <v>6</v>
      </c>
      <c r="J50" s="41"/>
      <c r="K50" s="6"/>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row>
    <row r="51" spans="1:52" ht="80.25" customHeight="1" thickBot="1" x14ac:dyDescent="0.4">
      <c r="A51" s="19"/>
      <c r="B51" s="40"/>
      <c r="C51" s="95"/>
      <c r="D51" s="589" t="s">
        <v>677</v>
      </c>
      <c r="E51" s="590"/>
      <c r="F51" s="589" t="s">
        <v>678</v>
      </c>
      <c r="G51" s="590"/>
      <c r="H51" s="271" t="s">
        <v>864</v>
      </c>
      <c r="I51" s="274" t="s">
        <v>4</v>
      </c>
      <c r="J51" s="41"/>
      <c r="K51" s="6"/>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row>
    <row r="52" spans="1:52" ht="80.25" customHeight="1" thickBot="1" x14ac:dyDescent="0.4">
      <c r="A52" s="19"/>
      <c r="B52" s="40"/>
      <c r="C52" s="95"/>
      <c r="D52" s="589" t="s">
        <v>679</v>
      </c>
      <c r="E52" s="590"/>
      <c r="F52" s="589" t="s">
        <v>680</v>
      </c>
      <c r="G52" s="590"/>
      <c r="H52" s="275" t="s">
        <v>822</v>
      </c>
      <c r="I52" s="274" t="s">
        <v>619</v>
      </c>
      <c r="J52" s="41"/>
      <c r="K52" s="6"/>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row>
    <row r="53" spans="1:52" ht="92.25" customHeight="1" thickBot="1" x14ac:dyDescent="0.4">
      <c r="A53" s="19"/>
      <c r="B53" s="40"/>
      <c r="C53" s="95"/>
      <c r="D53" s="589" t="s">
        <v>682</v>
      </c>
      <c r="E53" s="590"/>
      <c r="F53" s="589" t="s">
        <v>823</v>
      </c>
      <c r="G53" s="590"/>
      <c r="H53" s="271" t="s">
        <v>865</v>
      </c>
      <c r="I53" s="274" t="s">
        <v>4</v>
      </c>
      <c r="J53" s="41"/>
      <c r="K53" s="6"/>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row>
    <row r="54" spans="1:52" ht="111.75" customHeight="1" thickBot="1" x14ac:dyDescent="0.4">
      <c r="A54" s="19"/>
      <c r="B54" s="40"/>
      <c r="C54" s="95"/>
      <c r="D54" s="589" t="s">
        <v>683</v>
      </c>
      <c r="E54" s="590"/>
      <c r="F54" s="589" t="s">
        <v>684</v>
      </c>
      <c r="G54" s="590"/>
      <c r="H54" s="271" t="s">
        <v>915</v>
      </c>
      <c r="I54" s="274" t="s">
        <v>6</v>
      </c>
      <c r="J54" s="41"/>
      <c r="K54" s="6"/>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row>
    <row r="55" spans="1:52" ht="91.5" customHeight="1" thickBot="1" x14ac:dyDescent="0.4">
      <c r="A55" s="19"/>
      <c r="B55" s="40"/>
      <c r="C55" s="95"/>
      <c r="D55" s="589" t="s">
        <v>685</v>
      </c>
      <c r="E55" s="590"/>
      <c r="F55" s="589" t="s">
        <v>882</v>
      </c>
      <c r="G55" s="590"/>
      <c r="H55" s="343" t="s">
        <v>884</v>
      </c>
      <c r="I55" s="352" t="s">
        <v>6</v>
      </c>
      <c r="J55" s="41"/>
      <c r="K55" s="6"/>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row>
    <row r="56" spans="1:52" ht="58.5" customHeight="1" thickBot="1" x14ac:dyDescent="0.4">
      <c r="A56" s="19"/>
      <c r="B56" s="40"/>
      <c r="C56" s="95"/>
      <c r="D56" s="589" t="s">
        <v>686</v>
      </c>
      <c r="E56" s="590"/>
      <c r="F56" s="589" t="s">
        <v>680</v>
      </c>
      <c r="G56" s="590"/>
      <c r="H56" s="275" t="s">
        <v>908</v>
      </c>
      <c r="I56" s="274" t="s">
        <v>619</v>
      </c>
      <c r="J56" s="41"/>
      <c r="K56" s="6"/>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row>
    <row r="57" spans="1:52" ht="128.25" customHeight="1" thickBot="1" x14ac:dyDescent="0.4">
      <c r="A57" s="19"/>
      <c r="B57" s="40"/>
      <c r="C57" s="95"/>
      <c r="D57" s="589" t="s">
        <v>687</v>
      </c>
      <c r="E57" s="590"/>
      <c r="F57" s="589" t="s">
        <v>824</v>
      </c>
      <c r="G57" s="590"/>
      <c r="H57" s="271" t="s">
        <v>909</v>
      </c>
      <c r="I57" s="274" t="s">
        <v>675</v>
      </c>
      <c r="J57" s="41"/>
      <c r="K57" s="6"/>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row>
    <row r="58" spans="1:52" ht="55.5" customHeight="1" thickBot="1" x14ac:dyDescent="0.4">
      <c r="A58" s="19"/>
      <c r="B58" s="40"/>
      <c r="C58" s="95"/>
      <c r="D58" s="611" t="s">
        <v>688</v>
      </c>
      <c r="E58" s="612"/>
      <c r="F58" s="611" t="s">
        <v>680</v>
      </c>
      <c r="G58" s="612"/>
      <c r="H58" s="276" t="s">
        <v>689</v>
      </c>
      <c r="I58" s="274" t="s">
        <v>619</v>
      </c>
      <c r="J58" s="41"/>
      <c r="K58" s="6"/>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row>
    <row r="59" spans="1:52" ht="69" customHeight="1" thickBot="1" x14ac:dyDescent="0.4">
      <c r="A59" s="19"/>
      <c r="B59" s="40"/>
      <c r="C59" s="95"/>
      <c r="D59" s="589" t="s">
        <v>690</v>
      </c>
      <c r="E59" s="590"/>
      <c r="F59" s="589" t="s">
        <v>878</v>
      </c>
      <c r="G59" s="590"/>
      <c r="H59" s="343" t="s">
        <v>910</v>
      </c>
      <c r="I59" s="353" t="s">
        <v>4</v>
      </c>
      <c r="J59" s="41"/>
      <c r="K59" s="6"/>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row>
    <row r="60" spans="1:52" ht="45.75" customHeight="1" thickBot="1" x14ac:dyDescent="0.4">
      <c r="A60" s="19"/>
      <c r="B60" s="40"/>
      <c r="C60" s="95"/>
      <c r="D60" s="589" t="s">
        <v>811</v>
      </c>
      <c r="E60" s="590"/>
      <c r="F60" s="589" t="s">
        <v>825</v>
      </c>
      <c r="G60" s="590"/>
      <c r="H60" s="271" t="s">
        <v>866</v>
      </c>
      <c r="I60" s="272" t="s">
        <v>673</v>
      </c>
      <c r="J60" s="41"/>
      <c r="K60" s="6"/>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row>
    <row r="61" spans="1:52" ht="79.5" customHeight="1" thickBot="1" x14ac:dyDescent="0.4">
      <c r="A61" s="19"/>
      <c r="B61" s="40"/>
      <c r="C61" s="95"/>
      <c r="D61" s="589" t="s">
        <v>812</v>
      </c>
      <c r="E61" s="590"/>
      <c r="F61" s="589" t="s">
        <v>826</v>
      </c>
      <c r="G61" s="590"/>
      <c r="H61" s="271" t="s">
        <v>911</v>
      </c>
      <c r="I61" s="272" t="s">
        <v>673</v>
      </c>
      <c r="J61" s="41"/>
      <c r="K61" s="6"/>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row>
    <row r="62" spans="1:52" ht="49.5" customHeight="1" thickBot="1" x14ac:dyDescent="0.4">
      <c r="A62" s="19"/>
      <c r="B62" s="40"/>
      <c r="C62" s="95"/>
      <c r="D62" s="589" t="s">
        <v>691</v>
      </c>
      <c r="E62" s="591"/>
      <c r="F62" s="589" t="s">
        <v>692</v>
      </c>
      <c r="G62" s="591"/>
      <c r="H62" s="342" t="s">
        <v>827</v>
      </c>
      <c r="I62" s="272" t="s">
        <v>912</v>
      </c>
      <c r="J62" s="41"/>
      <c r="K62" s="6"/>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row>
    <row r="63" spans="1:52" ht="39" customHeight="1" thickBot="1" x14ac:dyDescent="0.4">
      <c r="A63" s="19"/>
      <c r="B63" s="40"/>
      <c r="C63" s="95"/>
      <c r="D63" s="589" t="s">
        <v>693</v>
      </c>
      <c r="E63" s="591"/>
      <c r="F63" s="589" t="s">
        <v>680</v>
      </c>
      <c r="G63" s="591"/>
      <c r="H63" s="275" t="s">
        <v>681</v>
      </c>
      <c r="I63" s="272" t="s">
        <v>619</v>
      </c>
      <c r="J63" s="41"/>
      <c r="K63" s="6"/>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row>
    <row r="64" spans="1:52" ht="126.75" customHeight="1" thickBot="1" x14ac:dyDescent="0.4">
      <c r="A64" s="19"/>
      <c r="B64" s="40"/>
      <c r="C64" s="95"/>
      <c r="D64" s="609" t="s">
        <v>694</v>
      </c>
      <c r="E64" s="610"/>
      <c r="F64" s="589" t="s">
        <v>828</v>
      </c>
      <c r="G64" s="591"/>
      <c r="H64" s="275" t="s">
        <v>867</v>
      </c>
      <c r="I64" s="272" t="s">
        <v>4</v>
      </c>
      <c r="J64" s="41"/>
      <c r="K64" s="6"/>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row>
    <row r="65" spans="1:52" ht="41.25" customHeight="1" thickBot="1" x14ac:dyDescent="0.4">
      <c r="A65" s="19"/>
      <c r="B65" s="40"/>
      <c r="C65" s="95"/>
      <c r="D65" s="589" t="s">
        <v>695</v>
      </c>
      <c r="E65" s="591"/>
      <c r="F65" s="589" t="s">
        <v>680</v>
      </c>
      <c r="G65" s="591"/>
      <c r="H65" s="275" t="s">
        <v>829</v>
      </c>
      <c r="I65" s="272" t="s">
        <v>619</v>
      </c>
      <c r="J65" s="41"/>
      <c r="K65" s="6"/>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row>
    <row r="66" spans="1:52" ht="39" customHeight="1" thickBot="1" x14ac:dyDescent="0.4">
      <c r="A66" s="19"/>
      <c r="B66" s="40"/>
      <c r="C66" s="95"/>
      <c r="D66" s="589" t="s">
        <v>696</v>
      </c>
      <c r="E66" s="591"/>
      <c r="F66" s="589" t="s">
        <v>680</v>
      </c>
      <c r="G66" s="591"/>
      <c r="H66" s="275" t="s">
        <v>830</v>
      </c>
      <c r="I66" s="272" t="s">
        <v>619</v>
      </c>
      <c r="J66" s="41"/>
      <c r="K66" s="6"/>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row>
    <row r="67" spans="1:52" ht="53.25" customHeight="1" thickBot="1" x14ac:dyDescent="0.4">
      <c r="A67" s="19"/>
      <c r="B67" s="40"/>
      <c r="C67" s="95"/>
      <c r="D67" s="589" t="s">
        <v>697</v>
      </c>
      <c r="E67" s="591"/>
      <c r="F67" s="589" t="s">
        <v>698</v>
      </c>
      <c r="G67" s="591"/>
      <c r="H67" s="275" t="s">
        <v>699</v>
      </c>
      <c r="I67" s="272" t="s">
        <v>4</v>
      </c>
      <c r="J67" s="41"/>
      <c r="K67" s="6"/>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row>
    <row r="68" spans="1:52" ht="48.75" customHeight="1" thickBot="1" x14ac:dyDescent="0.4">
      <c r="A68" s="19"/>
      <c r="B68" s="40"/>
      <c r="C68" s="95"/>
      <c r="D68" s="589" t="s">
        <v>700</v>
      </c>
      <c r="E68" s="591"/>
      <c r="F68" s="589" t="s">
        <v>832</v>
      </c>
      <c r="G68" s="590"/>
      <c r="H68" s="343" t="s">
        <v>833</v>
      </c>
      <c r="I68" s="353" t="s">
        <v>6</v>
      </c>
      <c r="J68" s="41"/>
      <c r="K68" s="6"/>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row>
    <row r="69" spans="1:52" ht="51" customHeight="1" thickBot="1" x14ac:dyDescent="0.4">
      <c r="A69" s="19"/>
      <c r="B69" s="40"/>
      <c r="C69" s="95"/>
      <c r="D69" s="589" t="s">
        <v>701</v>
      </c>
      <c r="E69" s="591"/>
      <c r="F69" s="589" t="s">
        <v>680</v>
      </c>
      <c r="G69" s="591"/>
      <c r="H69" s="275" t="s">
        <v>681</v>
      </c>
      <c r="I69" s="272" t="s">
        <v>619</v>
      </c>
      <c r="J69" s="41"/>
      <c r="K69" s="6"/>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row>
    <row r="70" spans="1:52" ht="156.75" customHeight="1" thickBot="1" x14ac:dyDescent="0.4">
      <c r="A70" s="19"/>
      <c r="B70" s="40"/>
      <c r="C70" s="95"/>
      <c r="D70" s="589" t="s">
        <v>702</v>
      </c>
      <c r="E70" s="591"/>
      <c r="F70" s="589" t="s">
        <v>703</v>
      </c>
      <c r="G70" s="591"/>
      <c r="H70" s="271" t="s">
        <v>868</v>
      </c>
      <c r="I70" s="272" t="s">
        <v>4</v>
      </c>
      <c r="J70" s="41"/>
      <c r="K70" s="6"/>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row>
    <row r="71" spans="1:52" ht="43.5" customHeight="1" thickBot="1" x14ac:dyDescent="0.4">
      <c r="A71" s="19"/>
      <c r="B71" s="40"/>
      <c r="C71" s="302"/>
      <c r="D71" s="589" t="s">
        <v>704</v>
      </c>
      <c r="E71" s="591"/>
      <c r="F71" s="589" t="s">
        <v>680</v>
      </c>
      <c r="G71" s="591"/>
      <c r="H71" s="275" t="s">
        <v>681</v>
      </c>
      <c r="I71" s="272" t="s">
        <v>619</v>
      </c>
      <c r="J71" s="41"/>
      <c r="K71" s="6"/>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row>
    <row r="72" spans="1:52" ht="72.75" customHeight="1" thickBot="1" x14ac:dyDescent="0.4">
      <c r="A72" s="19"/>
      <c r="B72" s="40"/>
      <c r="C72" s="95"/>
      <c r="D72" s="589" t="s">
        <v>705</v>
      </c>
      <c r="E72" s="591"/>
      <c r="F72" s="589" t="s">
        <v>680</v>
      </c>
      <c r="G72" s="591"/>
      <c r="H72" s="275" t="s">
        <v>883</v>
      </c>
      <c r="I72" s="272" t="s">
        <v>619</v>
      </c>
      <c r="J72" s="41"/>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row>
    <row r="73" spans="1:52" ht="62.25" customHeight="1" thickBot="1" x14ac:dyDescent="0.4">
      <c r="A73" s="19"/>
      <c r="B73" s="40"/>
      <c r="C73" s="95"/>
      <c r="D73" s="589" t="s">
        <v>706</v>
      </c>
      <c r="E73" s="591"/>
      <c r="F73" s="589" t="s">
        <v>707</v>
      </c>
      <c r="G73" s="591"/>
      <c r="H73" s="271" t="s">
        <v>885</v>
      </c>
      <c r="I73" s="272" t="s">
        <v>673</v>
      </c>
      <c r="J73" s="41"/>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row>
    <row r="74" spans="1:52" ht="57" customHeight="1" thickBot="1" x14ac:dyDescent="0.4">
      <c r="A74" s="19"/>
      <c r="B74" s="40"/>
      <c r="C74" s="95"/>
      <c r="D74" s="589" t="s">
        <v>817</v>
      </c>
      <c r="E74" s="590"/>
      <c r="F74" s="589" t="s">
        <v>834</v>
      </c>
      <c r="G74" s="590"/>
      <c r="H74" s="271" t="s">
        <v>913</v>
      </c>
      <c r="I74" s="272" t="s">
        <v>4</v>
      </c>
      <c r="J74" s="41"/>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row>
    <row r="75" spans="1:52" ht="18.75" customHeight="1" thickBot="1" x14ac:dyDescent="0.4">
      <c r="A75" s="19"/>
      <c r="B75" s="40"/>
      <c r="C75" s="38"/>
      <c r="D75" s="303"/>
      <c r="E75" s="303"/>
      <c r="F75" s="38"/>
      <c r="G75" s="38"/>
      <c r="H75" s="356" t="s">
        <v>177</v>
      </c>
      <c r="I75" s="355" t="s">
        <v>4</v>
      </c>
      <c r="J75" s="41"/>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row>
    <row r="76" spans="1:52" ht="15" thickBot="1" x14ac:dyDescent="0.4">
      <c r="A76" s="19"/>
      <c r="B76" s="40"/>
      <c r="C76" s="38"/>
      <c r="D76" s="139" t="s">
        <v>203</v>
      </c>
      <c r="E76" s="140"/>
      <c r="F76" s="38"/>
      <c r="G76" s="38"/>
      <c r="H76" s="103"/>
      <c r="I76" s="38"/>
      <c r="J76" s="41"/>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row>
    <row r="77" spans="1:52" ht="15" thickBot="1" x14ac:dyDescent="0.4">
      <c r="A77" s="19"/>
      <c r="B77" s="40"/>
      <c r="C77" s="38"/>
      <c r="D77" s="74" t="s">
        <v>16</v>
      </c>
      <c r="E77" s="592" t="s">
        <v>710</v>
      </c>
      <c r="F77" s="593"/>
      <c r="G77" s="593"/>
      <c r="H77" s="594"/>
      <c r="I77" s="38"/>
      <c r="J77" s="41"/>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row>
    <row r="78" spans="1:52" ht="15" thickBot="1" x14ac:dyDescent="0.4">
      <c r="A78" s="19"/>
      <c r="B78" s="40"/>
      <c r="C78" s="38"/>
      <c r="D78" s="74" t="s">
        <v>18</v>
      </c>
      <c r="E78" s="603" t="s">
        <v>709</v>
      </c>
      <c r="F78" s="593"/>
      <c r="G78" s="593"/>
      <c r="H78" s="594"/>
      <c r="I78" s="38"/>
      <c r="J78" s="41"/>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row>
    <row r="79" spans="1:52" x14ac:dyDescent="0.35">
      <c r="A79" s="19"/>
      <c r="B79" s="40"/>
      <c r="C79" s="38"/>
      <c r="D79" s="38"/>
      <c r="E79" s="38"/>
      <c r="F79" s="38"/>
      <c r="G79" s="38"/>
      <c r="H79" s="103"/>
      <c r="I79" s="38"/>
      <c r="J79" s="41"/>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row>
    <row r="80" spans="1:52" ht="15" thickBot="1" x14ac:dyDescent="0.4">
      <c r="A80" s="19"/>
      <c r="B80" s="40"/>
      <c r="C80" s="38"/>
      <c r="D80" s="74"/>
      <c r="E80" s="38"/>
      <c r="F80" s="38"/>
      <c r="G80" s="38"/>
      <c r="H80" s="38"/>
      <c r="I80" s="38"/>
      <c r="J80" s="41"/>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row>
    <row r="81" spans="1:52" ht="409.6" customHeight="1" thickBot="1" x14ac:dyDescent="0.4">
      <c r="A81" s="19"/>
      <c r="B81" s="40"/>
      <c r="C81" s="101"/>
      <c r="D81" s="595" t="s">
        <v>182</v>
      </c>
      <c r="E81" s="595"/>
      <c r="F81" s="596" t="s">
        <v>914</v>
      </c>
      <c r="G81" s="597"/>
      <c r="H81" s="597"/>
      <c r="I81" s="598"/>
      <c r="J81" s="41"/>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row>
    <row r="82" spans="1:52" s="11" customFormat="1" ht="18.75" customHeight="1" x14ac:dyDescent="0.35">
      <c r="A82" s="18"/>
      <c r="B82" s="40"/>
      <c r="C82" s="44"/>
      <c r="D82" s="44"/>
      <c r="E82" s="44"/>
      <c r="F82" s="44"/>
      <c r="G82" s="44"/>
      <c r="H82" s="98"/>
      <c r="I82" s="98"/>
      <c r="J82" s="41"/>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row>
    <row r="83" spans="1:52" ht="15.75" customHeight="1" thickBot="1" x14ac:dyDescent="0.4">
      <c r="A83" s="19"/>
      <c r="B83" s="40"/>
      <c r="C83" s="43"/>
      <c r="D83" s="600" t="s">
        <v>176</v>
      </c>
      <c r="E83" s="600"/>
      <c r="F83" s="600" t="s">
        <v>180</v>
      </c>
      <c r="G83" s="600"/>
      <c r="H83" s="96" t="s">
        <v>181</v>
      </c>
      <c r="I83" s="96" t="s">
        <v>146</v>
      </c>
      <c r="J83" s="41"/>
      <c r="K83" s="6"/>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row>
    <row r="84" spans="1:52" ht="39.9" customHeight="1" thickBot="1" x14ac:dyDescent="0.4">
      <c r="A84" s="19"/>
      <c r="B84" s="40"/>
      <c r="C84" s="95" t="s">
        <v>206</v>
      </c>
      <c r="D84" s="601"/>
      <c r="E84" s="602"/>
      <c r="F84" s="601"/>
      <c r="G84" s="602"/>
      <c r="H84" s="100"/>
      <c r="I84" s="100"/>
      <c r="J84" s="41"/>
      <c r="K84" s="6"/>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row>
    <row r="85" spans="1:52" ht="39.9" customHeight="1" thickBot="1" x14ac:dyDescent="0.4">
      <c r="A85" s="19"/>
      <c r="B85" s="40"/>
      <c r="C85" s="95"/>
      <c r="D85" s="601"/>
      <c r="E85" s="602"/>
      <c r="F85" s="601"/>
      <c r="G85" s="602"/>
      <c r="H85" s="100"/>
      <c r="I85" s="100"/>
      <c r="J85" s="41"/>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row>
    <row r="86" spans="1:52" ht="48" customHeight="1" thickBot="1" x14ac:dyDescent="0.4">
      <c r="A86" s="19"/>
      <c r="B86" s="40"/>
      <c r="C86" s="95"/>
      <c r="D86" s="601"/>
      <c r="E86" s="602"/>
      <c r="F86" s="601"/>
      <c r="G86" s="602"/>
      <c r="H86" s="100"/>
      <c r="I86" s="100"/>
      <c r="J86" s="41"/>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row>
    <row r="87" spans="1:52" ht="21.75" customHeight="1" thickBot="1" x14ac:dyDescent="0.4">
      <c r="A87" s="19"/>
      <c r="B87" s="40"/>
      <c r="C87" s="38"/>
      <c r="D87" s="38"/>
      <c r="E87" s="38"/>
      <c r="F87" s="38"/>
      <c r="G87" s="38"/>
      <c r="H87" s="102" t="s">
        <v>177</v>
      </c>
      <c r="I87" s="104"/>
      <c r="J87" s="41"/>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row>
    <row r="88" spans="1:52" ht="15" thickBot="1" x14ac:dyDescent="0.4">
      <c r="A88" s="19"/>
      <c r="B88" s="40"/>
      <c r="C88" s="38"/>
      <c r="D88" s="139" t="s">
        <v>203</v>
      </c>
      <c r="E88" s="140"/>
      <c r="F88" s="38"/>
      <c r="G88" s="38"/>
      <c r="H88" s="103"/>
      <c r="I88" s="38"/>
      <c r="J88" s="41"/>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row>
    <row r="89" spans="1:52" ht="15" thickBot="1" x14ac:dyDescent="0.4">
      <c r="A89" s="19"/>
      <c r="B89" s="40"/>
      <c r="C89" s="38"/>
      <c r="D89" s="74" t="s">
        <v>16</v>
      </c>
      <c r="E89" s="592"/>
      <c r="F89" s="593"/>
      <c r="G89" s="593"/>
      <c r="H89" s="594"/>
      <c r="I89" s="38"/>
      <c r="J89" s="41"/>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row>
    <row r="90" spans="1:52" ht="15" thickBot="1" x14ac:dyDescent="0.4">
      <c r="A90" s="19"/>
      <c r="B90" s="40"/>
      <c r="C90" s="38"/>
      <c r="D90" s="74" t="s">
        <v>18</v>
      </c>
      <c r="E90" s="592"/>
      <c r="F90" s="593"/>
      <c r="G90" s="593"/>
      <c r="H90" s="594"/>
      <c r="I90" s="38"/>
      <c r="J90" s="41"/>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row>
    <row r="91" spans="1:52" ht="15" thickBot="1" x14ac:dyDescent="0.4">
      <c r="A91" s="19"/>
      <c r="B91" s="40"/>
      <c r="C91" s="38"/>
      <c r="D91" s="74"/>
      <c r="E91" s="354"/>
      <c r="F91" s="354"/>
      <c r="G91" s="354"/>
      <c r="H91" s="354"/>
      <c r="I91" s="38"/>
      <c r="J91" s="41"/>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row>
    <row r="92" spans="1:52" ht="168" customHeight="1" thickBot="1" x14ac:dyDescent="0.4">
      <c r="A92" s="19"/>
      <c r="B92" s="40"/>
      <c r="C92" s="101"/>
      <c r="D92" s="595" t="s">
        <v>182</v>
      </c>
      <c r="E92" s="595"/>
      <c r="F92" s="622"/>
      <c r="G92" s="623"/>
      <c r="H92" s="623"/>
      <c r="I92" s="624"/>
      <c r="J92" s="41"/>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row>
    <row r="93" spans="1:52" x14ac:dyDescent="0.35">
      <c r="A93" s="19"/>
      <c r="B93" s="40"/>
      <c r="C93" s="38"/>
      <c r="D93" s="74"/>
      <c r="E93" s="354"/>
      <c r="F93" s="354"/>
      <c r="G93" s="354"/>
      <c r="H93" s="354"/>
      <c r="I93" s="38"/>
      <c r="J93" s="41"/>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row>
    <row r="94" spans="1:52" x14ac:dyDescent="0.35">
      <c r="A94" s="19"/>
      <c r="B94" s="40"/>
      <c r="C94" s="38"/>
      <c r="D94" s="74"/>
      <c r="E94" s="354"/>
      <c r="F94" s="354"/>
      <c r="G94" s="73" t="s">
        <v>139</v>
      </c>
      <c r="H94" s="354"/>
      <c r="I94" s="38"/>
      <c r="J94" s="41"/>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row>
    <row r="95" spans="1:52" ht="15" thickBot="1" x14ac:dyDescent="0.4">
      <c r="A95" s="19"/>
      <c r="B95" s="40"/>
      <c r="C95" s="38"/>
      <c r="D95" s="74"/>
      <c r="E95" s="354"/>
      <c r="F95" s="354"/>
      <c r="G95" s="354"/>
      <c r="H95" s="354"/>
      <c r="I95" s="38"/>
      <c r="J95" s="41"/>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row>
    <row r="96" spans="1:52" s="11" customFormat="1" ht="78" customHeight="1" x14ac:dyDescent="0.35">
      <c r="A96" s="18"/>
      <c r="B96" s="40"/>
      <c r="C96" s="38"/>
      <c r="D96" s="39"/>
      <c r="E96" s="39"/>
      <c r="F96" s="21" t="s">
        <v>140</v>
      </c>
      <c r="G96" s="631" t="s">
        <v>221</v>
      </c>
      <c r="H96" s="632"/>
      <c r="I96" s="633"/>
      <c r="J96" s="41"/>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row>
    <row r="97" spans="1:52" s="11" customFormat="1" ht="54.75" customHeight="1" x14ac:dyDescent="0.35">
      <c r="A97" s="18"/>
      <c r="B97" s="40"/>
      <c r="C97" s="38"/>
      <c r="D97" s="39"/>
      <c r="E97" s="39"/>
      <c r="F97" s="22" t="s">
        <v>141</v>
      </c>
      <c r="G97" s="628" t="s">
        <v>222</v>
      </c>
      <c r="H97" s="629"/>
      <c r="I97" s="630"/>
      <c r="J97" s="41"/>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row>
    <row r="98" spans="1:52" s="11" customFormat="1" ht="58.5" customHeight="1" x14ac:dyDescent="0.35">
      <c r="A98" s="18"/>
      <c r="B98" s="40"/>
      <c r="C98" s="38"/>
      <c r="D98" s="39"/>
      <c r="E98" s="39"/>
      <c r="F98" s="22" t="s">
        <v>142</v>
      </c>
      <c r="G98" s="628" t="s">
        <v>223</v>
      </c>
      <c r="H98" s="629"/>
      <c r="I98" s="630"/>
      <c r="J98" s="41"/>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row>
    <row r="99" spans="1:52" ht="60" customHeight="1" x14ac:dyDescent="0.35">
      <c r="A99" s="19"/>
      <c r="B99" s="40"/>
      <c r="C99" s="38"/>
      <c r="D99" s="39"/>
      <c r="E99" s="39"/>
      <c r="F99" s="22" t="s">
        <v>143</v>
      </c>
      <c r="G99" s="628" t="s">
        <v>224</v>
      </c>
      <c r="H99" s="629"/>
      <c r="I99" s="630"/>
      <c r="J99" s="41"/>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row>
    <row r="100" spans="1:52" ht="54" customHeight="1" x14ac:dyDescent="0.35">
      <c r="A100" s="19"/>
      <c r="B100" s="36"/>
      <c r="C100" s="38"/>
      <c r="D100" s="39"/>
      <c r="E100" s="39"/>
      <c r="F100" s="22" t="s">
        <v>144</v>
      </c>
      <c r="G100" s="628" t="s">
        <v>225</v>
      </c>
      <c r="H100" s="629"/>
      <c r="I100" s="630"/>
      <c r="J100" s="3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row>
    <row r="101" spans="1:52" ht="61.5" customHeight="1" thickBot="1" x14ac:dyDescent="0.4">
      <c r="A101" s="19"/>
      <c r="B101" s="36"/>
      <c r="C101" s="38"/>
      <c r="D101" s="39"/>
      <c r="E101" s="39"/>
      <c r="F101" s="23" t="s">
        <v>145</v>
      </c>
      <c r="G101" s="625" t="s">
        <v>226</v>
      </c>
      <c r="H101" s="626"/>
      <c r="I101" s="627"/>
      <c r="J101" s="3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row>
    <row r="102" spans="1:52" ht="15" thickBot="1" x14ac:dyDescent="0.4">
      <c r="A102" s="19"/>
      <c r="B102" s="45"/>
      <c r="C102" s="46"/>
      <c r="D102" s="47"/>
      <c r="E102" s="47"/>
      <c r="F102" s="47"/>
      <c r="G102" s="47"/>
      <c r="H102" s="99"/>
      <c r="I102" s="99"/>
      <c r="J102" s="48"/>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row>
    <row r="103" spans="1:52" ht="50.15" customHeight="1" x14ac:dyDescent="0.35">
      <c r="A103" s="19"/>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row>
    <row r="104" spans="1:52" ht="50.15" customHeight="1" x14ac:dyDescent="0.35">
      <c r="A104" s="19"/>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row>
    <row r="105" spans="1:52" ht="49.5" customHeight="1" x14ac:dyDescent="0.35">
      <c r="A105" s="19"/>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row>
    <row r="106" spans="1:52" ht="50.15" customHeight="1" x14ac:dyDescent="0.35">
      <c r="A106" s="19"/>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row>
    <row r="107" spans="1:52" ht="50.15" customHeight="1" x14ac:dyDescent="0.35">
      <c r="A107" s="19"/>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row>
    <row r="108" spans="1:52" ht="50.15" customHeight="1" x14ac:dyDescent="0.35">
      <c r="A108" s="19"/>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row>
    <row r="109" spans="1:52" x14ac:dyDescent="0.35">
      <c r="A109" s="19"/>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row>
    <row r="110" spans="1:52" x14ac:dyDescent="0.35">
      <c r="A110" s="19"/>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row>
    <row r="111" spans="1:52" x14ac:dyDescent="0.35">
      <c r="A111" s="19"/>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row>
    <row r="112" spans="1:52" x14ac:dyDescent="0.35">
      <c r="A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row>
    <row r="113" spans="1:52" x14ac:dyDescent="0.35">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row>
    <row r="114" spans="1:52" x14ac:dyDescent="0.35">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row>
    <row r="115" spans="1:52" x14ac:dyDescent="0.35">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row>
    <row r="116" spans="1:52" x14ac:dyDescent="0.35">
      <c r="A116" s="87"/>
      <c r="B116" s="87"/>
      <c r="C116" s="87"/>
      <c r="D116" s="87"/>
      <c r="E116" s="87"/>
      <c r="F116" s="87"/>
      <c r="G116" s="87"/>
      <c r="H116" s="87"/>
      <c r="I116" s="87"/>
      <c r="J116" s="87"/>
      <c r="K116" s="87"/>
    </row>
    <row r="117" spans="1:52" x14ac:dyDescent="0.35">
      <c r="A117" s="87"/>
      <c r="B117" s="87"/>
      <c r="C117" s="87"/>
      <c r="D117" s="87"/>
      <c r="E117" s="87"/>
      <c r="F117" s="87"/>
      <c r="G117" s="87"/>
      <c r="H117" s="87"/>
      <c r="I117" s="87"/>
      <c r="J117" s="87"/>
      <c r="K117" s="87"/>
    </row>
    <row r="118" spans="1:52" x14ac:dyDescent="0.35">
      <c r="A118" s="87"/>
      <c r="B118" s="87"/>
      <c r="C118" s="87"/>
      <c r="D118" s="87"/>
      <c r="E118" s="87"/>
      <c r="F118" s="87"/>
      <c r="G118" s="87"/>
      <c r="H118" s="87"/>
      <c r="I118" s="87"/>
      <c r="J118" s="87"/>
      <c r="K118" s="87"/>
    </row>
    <row r="119" spans="1:52" x14ac:dyDescent="0.35">
      <c r="A119" s="87"/>
      <c r="B119" s="87"/>
      <c r="C119" s="87"/>
      <c r="D119" s="87"/>
      <c r="E119" s="87"/>
      <c r="F119" s="87"/>
      <c r="G119" s="87"/>
      <c r="H119" s="87"/>
      <c r="I119" s="87"/>
      <c r="J119" s="87"/>
      <c r="K119" s="87"/>
    </row>
    <row r="120" spans="1:52" x14ac:dyDescent="0.35">
      <c r="A120" s="87"/>
      <c r="B120" s="87"/>
      <c r="C120" s="87"/>
      <c r="D120" s="87"/>
      <c r="E120" s="87"/>
      <c r="F120" s="87"/>
      <c r="G120" s="87"/>
      <c r="H120" s="87"/>
      <c r="I120" s="87"/>
      <c r="J120" s="87"/>
      <c r="K120" s="87"/>
    </row>
    <row r="121" spans="1:52" x14ac:dyDescent="0.35">
      <c r="A121" s="87"/>
      <c r="B121" s="87"/>
      <c r="C121" s="87"/>
      <c r="D121" s="87"/>
      <c r="E121" s="87"/>
      <c r="F121" s="87"/>
      <c r="G121" s="87"/>
      <c r="H121" s="87"/>
      <c r="I121" s="87"/>
      <c r="J121" s="87"/>
      <c r="K121" s="87"/>
    </row>
    <row r="122" spans="1:52" x14ac:dyDescent="0.35">
      <c r="A122" s="87"/>
      <c r="B122" s="87"/>
      <c r="C122" s="87"/>
      <c r="D122" s="87"/>
      <c r="E122" s="87"/>
      <c r="F122" s="87"/>
      <c r="G122" s="87"/>
      <c r="H122" s="87"/>
      <c r="I122" s="87"/>
      <c r="J122" s="87"/>
      <c r="K122" s="87"/>
    </row>
    <row r="123" spans="1:52" x14ac:dyDescent="0.35">
      <c r="A123" s="87"/>
      <c r="B123" s="87"/>
      <c r="C123" s="87"/>
      <c r="D123" s="87"/>
      <c r="E123" s="87"/>
      <c r="F123" s="87"/>
      <c r="G123" s="87"/>
      <c r="H123" s="87"/>
      <c r="I123" s="87"/>
      <c r="J123" s="87"/>
      <c r="K123" s="87"/>
    </row>
    <row r="124" spans="1:52" x14ac:dyDescent="0.35">
      <c r="A124" s="87"/>
      <c r="B124" s="87"/>
      <c r="C124" s="87"/>
      <c r="D124" s="87"/>
      <c r="E124" s="87"/>
      <c r="F124" s="87"/>
      <c r="G124" s="87"/>
      <c r="H124" s="87"/>
      <c r="I124" s="87"/>
      <c r="J124" s="87"/>
      <c r="K124" s="87"/>
    </row>
    <row r="125" spans="1:52" x14ac:dyDescent="0.35">
      <c r="A125" s="87"/>
      <c r="B125" s="87"/>
      <c r="C125" s="87"/>
      <c r="D125" s="87"/>
      <c r="E125" s="87"/>
      <c r="F125" s="87"/>
      <c r="G125" s="87"/>
      <c r="H125" s="87"/>
      <c r="I125" s="87"/>
      <c r="J125" s="87"/>
      <c r="K125" s="87"/>
    </row>
    <row r="126" spans="1:52" x14ac:dyDescent="0.35">
      <c r="A126" s="87"/>
      <c r="B126" s="87"/>
      <c r="C126" s="87"/>
      <c r="D126" s="87"/>
      <c r="E126" s="87"/>
      <c r="F126" s="87"/>
      <c r="G126" s="87"/>
      <c r="H126" s="87"/>
      <c r="I126" s="87"/>
      <c r="J126" s="87"/>
      <c r="K126" s="87"/>
    </row>
    <row r="127" spans="1:52" x14ac:dyDescent="0.35">
      <c r="A127" s="87"/>
      <c r="B127" s="87"/>
      <c r="C127" s="87"/>
      <c r="D127" s="87"/>
      <c r="E127" s="87"/>
      <c r="F127" s="87"/>
      <c r="G127" s="87"/>
      <c r="H127" s="87"/>
      <c r="I127" s="87"/>
      <c r="J127" s="87"/>
      <c r="K127" s="87"/>
    </row>
    <row r="128" spans="1:52" x14ac:dyDescent="0.35">
      <c r="A128" s="87"/>
      <c r="B128" s="87"/>
      <c r="C128" s="87"/>
      <c r="D128" s="87"/>
      <c r="E128" s="87"/>
      <c r="F128" s="87"/>
      <c r="G128" s="87"/>
      <c r="H128" s="87"/>
      <c r="I128" s="87"/>
      <c r="J128" s="87"/>
      <c r="K128" s="87"/>
    </row>
    <row r="129" spans="1:11" x14ac:dyDescent="0.35">
      <c r="A129" s="87"/>
      <c r="B129" s="87"/>
      <c r="C129" s="87"/>
      <c r="D129" s="87"/>
      <c r="E129" s="87"/>
      <c r="F129" s="87"/>
      <c r="G129" s="87"/>
      <c r="H129" s="87"/>
      <c r="I129" s="87"/>
      <c r="J129" s="87"/>
      <c r="K129" s="87"/>
    </row>
    <row r="130" spans="1:11" x14ac:dyDescent="0.35">
      <c r="A130" s="87"/>
      <c r="B130" s="87"/>
      <c r="C130" s="87"/>
      <c r="D130" s="87"/>
      <c r="E130" s="87"/>
      <c r="F130" s="87"/>
      <c r="G130" s="87"/>
      <c r="H130" s="87"/>
      <c r="I130" s="87"/>
      <c r="J130" s="87"/>
      <c r="K130" s="87"/>
    </row>
    <row r="131" spans="1:11" x14ac:dyDescent="0.35">
      <c r="A131" s="87"/>
      <c r="B131" s="87"/>
      <c r="C131" s="87"/>
      <c r="D131" s="87"/>
      <c r="E131" s="87"/>
      <c r="F131" s="87"/>
      <c r="G131" s="87"/>
      <c r="H131" s="87"/>
      <c r="I131" s="87"/>
      <c r="J131" s="87"/>
      <c r="K131" s="87"/>
    </row>
    <row r="132" spans="1:11" x14ac:dyDescent="0.35">
      <c r="A132" s="87"/>
      <c r="B132" s="87"/>
      <c r="C132" s="87"/>
      <c r="D132" s="87"/>
      <c r="E132" s="87"/>
      <c r="F132" s="87"/>
      <c r="G132" s="87"/>
      <c r="H132" s="87"/>
      <c r="I132" s="87"/>
      <c r="J132" s="87"/>
      <c r="K132" s="87"/>
    </row>
    <row r="133" spans="1:11" x14ac:dyDescent="0.35">
      <c r="A133" s="87"/>
      <c r="B133" s="87"/>
      <c r="C133" s="87"/>
      <c r="D133" s="87"/>
      <c r="E133" s="87"/>
      <c r="F133" s="87"/>
      <c r="G133" s="87"/>
      <c r="H133" s="87"/>
      <c r="I133" s="87"/>
      <c r="J133" s="87"/>
      <c r="K133" s="87"/>
    </row>
    <row r="134" spans="1:11" x14ac:dyDescent="0.35">
      <c r="A134" s="87"/>
      <c r="B134" s="87"/>
      <c r="C134" s="87"/>
      <c r="D134" s="87"/>
      <c r="E134" s="87"/>
      <c r="F134" s="87"/>
      <c r="G134" s="87"/>
      <c r="H134" s="87"/>
      <c r="I134" s="87"/>
      <c r="J134" s="87"/>
      <c r="K134" s="87"/>
    </row>
    <row r="135" spans="1:11" x14ac:dyDescent="0.35">
      <c r="A135" s="87"/>
      <c r="B135" s="87"/>
      <c r="C135" s="87"/>
      <c r="D135" s="87"/>
      <c r="E135" s="87"/>
      <c r="F135" s="87"/>
      <c r="G135" s="87"/>
      <c r="H135" s="87"/>
      <c r="I135" s="87"/>
      <c r="J135" s="87"/>
      <c r="K135" s="87"/>
    </row>
    <row r="136" spans="1:11" x14ac:dyDescent="0.35">
      <c r="A136" s="87"/>
      <c r="B136" s="87"/>
      <c r="C136" s="87"/>
      <c r="D136" s="87"/>
      <c r="E136" s="87"/>
      <c r="F136" s="87"/>
      <c r="G136" s="87"/>
      <c r="H136" s="87"/>
      <c r="I136" s="87"/>
      <c r="J136" s="87"/>
      <c r="K136" s="87"/>
    </row>
    <row r="137" spans="1:11" x14ac:dyDescent="0.35">
      <c r="A137" s="87"/>
      <c r="B137" s="87"/>
      <c r="C137" s="87"/>
      <c r="D137" s="87"/>
      <c r="E137" s="87"/>
      <c r="F137" s="87"/>
      <c r="G137" s="87"/>
      <c r="H137" s="87"/>
      <c r="I137" s="87"/>
      <c r="J137" s="87"/>
      <c r="K137" s="87"/>
    </row>
    <row r="138" spans="1:11" x14ac:dyDescent="0.35">
      <c r="A138" s="87"/>
      <c r="B138" s="87"/>
      <c r="C138" s="87"/>
      <c r="D138" s="87"/>
      <c r="E138" s="87"/>
      <c r="F138" s="87"/>
      <c r="G138" s="87"/>
      <c r="H138" s="87"/>
      <c r="I138" s="87"/>
      <c r="J138" s="87"/>
      <c r="K138" s="87"/>
    </row>
    <row r="139" spans="1:11" x14ac:dyDescent="0.35">
      <c r="A139" s="87"/>
      <c r="B139" s="87"/>
      <c r="C139" s="87"/>
      <c r="D139" s="87"/>
      <c r="E139" s="87"/>
      <c r="F139" s="87"/>
      <c r="G139" s="87"/>
      <c r="H139" s="87"/>
      <c r="I139" s="87"/>
      <c r="J139" s="87"/>
      <c r="K139" s="87"/>
    </row>
    <row r="140" spans="1:11" x14ac:dyDescent="0.35">
      <c r="A140" s="87"/>
      <c r="B140" s="87"/>
      <c r="C140" s="87"/>
      <c r="D140" s="87"/>
      <c r="E140" s="87"/>
      <c r="F140" s="87"/>
      <c r="G140" s="87"/>
      <c r="H140" s="87"/>
      <c r="I140" s="87"/>
      <c r="J140" s="87"/>
      <c r="K140" s="87"/>
    </row>
    <row r="141" spans="1:11" x14ac:dyDescent="0.35">
      <c r="A141" s="87"/>
      <c r="B141" s="87"/>
      <c r="C141" s="87"/>
      <c r="D141" s="87"/>
      <c r="E141" s="87"/>
      <c r="F141" s="87"/>
      <c r="G141" s="87"/>
      <c r="H141" s="87"/>
      <c r="I141" s="87"/>
      <c r="J141" s="87"/>
      <c r="K141" s="87"/>
    </row>
    <row r="142" spans="1:11" x14ac:dyDescent="0.35">
      <c r="A142" s="87"/>
      <c r="B142" s="87"/>
      <c r="C142" s="87"/>
      <c r="D142" s="87"/>
      <c r="E142" s="87"/>
      <c r="F142" s="87"/>
      <c r="G142" s="87"/>
      <c r="H142" s="87"/>
      <c r="I142" s="87"/>
      <c r="J142" s="87"/>
      <c r="K142" s="87"/>
    </row>
    <row r="143" spans="1:11" x14ac:dyDescent="0.35">
      <c r="A143" s="87"/>
      <c r="B143" s="87"/>
      <c r="C143" s="87"/>
      <c r="D143" s="87"/>
      <c r="E143" s="87"/>
      <c r="F143" s="87"/>
      <c r="G143" s="87"/>
      <c r="H143" s="87"/>
      <c r="I143" s="87"/>
      <c r="J143" s="87"/>
      <c r="K143" s="87"/>
    </row>
    <row r="144" spans="1:11" x14ac:dyDescent="0.35">
      <c r="A144" s="87"/>
      <c r="B144" s="87"/>
      <c r="C144" s="87"/>
      <c r="D144" s="87"/>
      <c r="E144" s="87"/>
      <c r="F144" s="87"/>
      <c r="G144" s="87"/>
      <c r="H144" s="87"/>
      <c r="I144" s="87"/>
      <c r="J144" s="87"/>
      <c r="K144" s="87"/>
    </row>
    <row r="145" spans="1:11" x14ac:dyDescent="0.35">
      <c r="A145" s="87"/>
      <c r="B145" s="87"/>
      <c r="C145" s="87"/>
      <c r="D145" s="87"/>
      <c r="E145" s="87"/>
      <c r="F145" s="87"/>
      <c r="G145" s="87"/>
      <c r="H145" s="87"/>
      <c r="I145" s="87"/>
      <c r="J145" s="87"/>
      <c r="K145" s="87"/>
    </row>
    <row r="146" spans="1:11" x14ac:dyDescent="0.35">
      <c r="A146" s="87"/>
      <c r="B146" s="87"/>
      <c r="C146" s="87"/>
      <c r="D146" s="87"/>
      <c r="E146" s="87"/>
      <c r="F146" s="87"/>
      <c r="G146" s="87"/>
      <c r="H146" s="87"/>
      <c r="I146" s="87"/>
      <c r="J146" s="87"/>
      <c r="K146" s="87"/>
    </row>
    <row r="147" spans="1:11" x14ac:dyDescent="0.35">
      <c r="A147" s="87"/>
      <c r="B147" s="87"/>
      <c r="C147" s="87"/>
      <c r="D147" s="87"/>
      <c r="E147" s="87"/>
      <c r="F147" s="87"/>
      <c r="G147" s="87"/>
      <c r="H147" s="87"/>
      <c r="I147" s="87"/>
      <c r="J147" s="87"/>
      <c r="K147" s="87"/>
    </row>
    <row r="148" spans="1:11" x14ac:dyDescent="0.35">
      <c r="A148" s="87"/>
      <c r="B148" s="87"/>
      <c r="C148" s="87"/>
      <c r="D148" s="87"/>
      <c r="E148" s="87"/>
      <c r="F148" s="87"/>
      <c r="G148" s="87"/>
      <c r="H148" s="87"/>
      <c r="I148" s="87"/>
      <c r="J148" s="87"/>
      <c r="K148" s="87"/>
    </row>
    <row r="149" spans="1:11" x14ac:dyDescent="0.35">
      <c r="A149" s="87"/>
      <c r="B149" s="87"/>
      <c r="C149" s="87"/>
      <c r="D149" s="87"/>
      <c r="E149" s="87"/>
      <c r="F149" s="87"/>
      <c r="G149" s="87"/>
      <c r="H149" s="87"/>
      <c r="I149" s="87"/>
      <c r="J149" s="87"/>
      <c r="K149" s="87"/>
    </row>
    <row r="150" spans="1:11" x14ac:dyDescent="0.35">
      <c r="A150" s="87"/>
      <c r="B150" s="87"/>
      <c r="C150" s="87"/>
      <c r="D150" s="87"/>
      <c r="E150" s="87"/>
      <c r="F150" s="87"/>
      <c r="G150" s="87"/>
      <c r="H150" s="87"/>
      <c r="I150" s="87"/>
      <c r="J150" s="87"/>
      <c r="K150" s="87"/>
    </row>
    <row r="151" spans="1:11" x14ac:dyDescent="0.35">
      <c r="A151" s="87"/>
      <c r="B151" s="87"/>
      <c r="H151" s="87"/>
      <c r="I151" s="87"/>
      <c r="J151" s="87"/>
      <c r="K151" s="87"/>
    </row>
    <row r="152" spans="1:11" x14ac:dyDescent="0.35">
      <c r="A152" s="87"/>
      <c r="B152" s="87"/>
      <c r="H152" s="87"/>
      <c r="I152" s="87"/>
      <c r="J152" s="87"/>
      <c r="K152" s="87"/>
    </row>
    <row r="153" spans="1:11" x14ac:dyDescent="0.35">
      <c r="A153" s="87"/>
      <c r="B153" s="87"/>
      <c r="H153" s="87"/>
      <c r="I153" s="87"/>
      <c r="J153" s="87"/>
      <c r="K153" s="87"/>
    </row>
    <row r="154" spans="1:11" x14ac:dyDescent="0.35">
      <c r="A154" s="87"/>
      <c r="B154" s="87"/>
      <c r="H154" s="87"/>
      <c r="I154" s="87"/>
      <c r="J154" s="87"/>
      <c r="K154" s="87"/>
    </row>
    <row r="155" spans="1:11" x14ac:dyDescent="0.35">
      <c r="A155" s="87"/>
      <c r="B155" s="87"/>
      <c r="H155" s="87"/>
      <c r="I155" s="87"/>
      <c r="J155" s="87"/>
      <c r="K155" s="87"/>
    </row>
    <row r="156" spans="1:11" x14ac:dyDescent="0.35">
      <c r="A156" s="87"/>
      <c r="B156" s="87"/>
      <c r="H156" s="87"/>
      <c r="I156" s="87"/>
      <c r="J156" s="87"/>
      <c r="K156" s="87"/>
    </row>
    <row r="157" spans="1:11" x14ac:dyDescent="0.35">
      <c r="A157" s="87"/>
      <c r="B157" s="87"/>
      <c r="H157" s="87"/>
      <c r="I157" s="87"/>
      <c r="J157" s="87"/>
      <c r="K157" s="87"/>
    </row>
    <row r="158" spans="1:11" x14ac:dyDescent="0.35">
      <c r="A158" s="87"/>
      <c r="B158" s="87"/>
      <c r="H158" s="87"/>
      <c r="I158" s="87"/>
      <c r="J158" s="87"/>
      <c r="K158" s="87"/>
    </row>
    <row r="159" spans="1:11" x14ac:dyDescent="0.35">
      <c r="A159" s="87"/>
      <c r="B159" s="87"/>
      <c r="H159" s="87"/>
      <c r="I159" s="87"/>
      <c r="J159" s="87"/>
      <c r="K159" s="87"/>
    </row>
    <row r="160" spans="1:11" x14ac:dyDescent="0.35">
      <c r="B160" s="87"/>
      <c r="J160" s="87"/>
    </row>
  </sheetData>
  <mergeCells count="141">
    <mergeCell ref="F92:I92"/>
    <mergeCell ref="G101:I101"/>
    <mergeCell ref="G100:I100"/>
    <mergeCell ref="G99:I99"/>
    <mergeCell ref="G98:I98"/>
    <mergeCell ref="G97:I97"/>
    <mergeCell ref="G96:I96"/>
    <mergeCell ref="E90:H90"/>
    <mergeCell ref="D92:E92"/>
    <mergeCell ref="D30:E30"/>
    <mergeCell ref="F30:G30"/>
    <mergeCell ref="D34:E34"/>
    <mergeCell ref="F34:G34"/>
    <mergeCell ref="D31:E31"/>
    <mergeCell ref="F31:G31"/>
    <mergeCell ref="D32:E32"/>
    <mergeCell ref="F32:G32"/>
    <mergeCell ref="D33:E33"/>
    <mergeCell ref="F33:G33"/>
    <mergeCell ref="D27:E27"/>
    <mergeCell ref="F27:G27"/>
    <mergeCell ref="D28:E28"/>
    <mergeCell ref="F28:G28"/>
    <mergeCell ref="D29:E29"/>
    <mergeCell ref="F29:G29"/>
    <mergeCell ref="D24:E24"/>
    <mergeCell ref="F24:G24"/>
    <mergeCell ref="D25:E25"/>
    <mergeCell ref="F25:G25"/>
    <mergeCell ref="D26:E26"/>
    <mergeCell ref="F26:G26"/>
    <mergeCell ref="D21:E21"/>
    <mergeCell ref="F21:G21"/>
    <mergeCell ref="D22:E22"/>
    <mergeCell ref="F22:G22"/>
    <mergeCell ref="D23:E23"/>
    <mergeCell ref="F23:G23"/>
    <mergeCell ref="D18:E18"/>
    <mergeCell ref="F18:G18"/>
    <mergeCell ref="D19:E19"/>
    <mergeCell ref="F19:G19"/>
    <mergeCell ref="D20:E20"/>
    <mergeCell ref="F20:G20"/>
    <mergeCell ref="D58:E58"/>
    <mergeCell ref="D42:I45"/>
    <mergeCell ref="D48:E48"/>
    <mergeCell ref="F50:G50"/>
    <mergeCell ref="F51:G51"/>
    <mergeCell ref="F52:G52"/>
    <mergeCell ref="F53:G53"/>
    <mergeCell ref="F54:G54"/>
    <mergeCell ref="F55:G55"/>
    <mergeCell ref="F56:G56"/>
    <mergeCell ref="F57:G57"/>
    <mergeCell ref="F58:G58"/>
    <mergeCell ref="D74:E74"/>
    <mergeCell ref="F48:G48"/>
    <mergeCell ref="F72:G72"/>
    <mergeCell ref="F74:G74"/>
    <mergeCell ref="D47:E47"/>
    <mergeCell ref="F47:G47"/>
    <mergeCell ref="D49:E49"/>
    <mergeCell ref="F11:G11"/>
    <mergeCell ref="D12:E12"/>
    <mergeCell ref="F12:G12"/>
    <mergeCell ref="D13:E13"/>
    <mergeCell ref="F13:G13"/>
    <mergeCell ref="D14:E14"/>
    <mergeCell ref="F14:G14"/>
    <mergeCell ref="D61:E61"/>
    <mergeCell ref="D62:E62"/>
    <mergeCell ref="D63:E63"/>
    <mergeCell ref="D64:E64"/>
    <mergeCell ref="D65:E65"/>
    <mergeCell ref="D67:E67"/>
    <mergeCell ref="D68:E68"/>
    <mergeCell ref="F49:G49"/>
    <mergeCell ref="D59:E59"/>
    <mergeCell ref="D60:E60"/>
    <mergeCell ref="E38:H38"/>
    <mergeCell ref="E39:H39"/>
    <mergeCell ref="D37:I37"/>
    <mergeCell ref="D9:E9"/>
    <mergeCell ref="F9:G9"/>
    <mergeCell ref="D10:E10"/>
    <mergeCell ref="F10:G10"/>
    <mergeCell ref="D11:E11"/>
    <mergeCell ref="D72:E72"/>
    <mergeCell ref="D66:E66"/>
    <mergeCell ref="D50:E50"/>
    <mergeCell ref="D51:E51"/>
    <mergeCell ref="D52:E52"/>
    <mergeCell ref="D53:E53"/>
    <mergeCell ref="D54:E54"/>
    <mergeCell ref="D55:E55"/>
    <mergeCell ref="D15:E15"/>
    <mergeCell ref="F15:G15"/>
    <mergeCell ref="D16:E16"/>
    <mergeCell ref="F16:G16"/>
    <mergeCell ref="D17:E17"/>
    <mergeCell ref="F17:G17"/>
    <mergeCell ref="D56:E56"/>
    <mergeCell ref="D57:E57"/>
    <mergeCell ref="E89:H89"/>
    <mergeCell ref="D81:E81"/>
    <mergeCell ref="F81:I81"/>
    <mergeCell ref="C3:I3"/>
    <mergeCell ref="C4:I4"/>
    <mergeCell ref="C41:H41"/>
    <mergeCell ref="D8:E8"/>
    <mergeCell ref="D7:E7"/>
    <mergeCell ref="F7:G7"/>
    <mergeCell ref="D71:E71"/>
    <mergeCell ref="D73:E73"/>
    <mergeCell ref="F85:G85"/>
    <mergeCell ref="E77:H77"/>
    <mergeCell ref="E78:H78"/>
    <mergeCell ref="D83:E83"/>
    <mergeCell ref="D86:E86"/>
    <mergeCell ref="F83:G83"/>
    <mergeCell ref="D84:E84"/>
    <mergeCell ref="F84:G84"/>
    <mergeCell ref="D85:E85"/>
    <mergeCell ref="F86:G86"/>
    <mergeCell ref="D69:E69"/>
    <mergeCell ref="D70:E70"/>
    <mergeCell ref="F8:G8"/>
    <mergeCell ref="F68:G68"/>
    <mergeCell ref="F69:G69"/>
    <mergeCell ref="F70:G70"/>
    <mergeCell ref="F71:G71"/>
    <mergeCell ref="F73:G73"/>
    <mergeCell ref="F59:G59"/>
    <mergeCell ref="F60:G60"/>
    <mergeCell ref="F61:G61"/>
    <mergeCell ref="F62:G62"/>
    <mergeCell ref="F63:G63"/>
    <mergeCell ref="F64:G64"/>
    <mergeCell ref="F65:G65"/>
    <mergeCell ref="F66:G66"/>
    <mergeCell ref="F67:G67"/>
  </mergeCells>
  <hyperlinks>
    <hyperlink ref="E39" r:id="rId1"/>
    <hyperlink ref="E78" r:id="rId2"/>
  </hyperlinks>
  <pageMargins left="0.2" right="0.21" top="0.17" bottom="0.17" header="0.17" footer="0.17"/>
  <pageSetup orientation="landscape"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6"/>
  <sheetViews>
    <sheetView topLeftCell="A10" zoomScaleNormal="100" zoomScalePageLayoutView="140" workbookViewId="0">
      <selection activeCell="G11" sqref="G11"/>
    </sheetView>
  </sheetViews>
  <sheetFormatPr defaultColWidth="8.90625" defaultRowHeight="14.5" x14ac:dyDescent="0.35"/>
  <cols>
    <col min="1" max="1" width="1.453125" customWidth="1"/>
    <col min="2" max="2" width="1.90625" customWidth="1"/>
    <col min="3" max="3" width="13.453125" customWidth="1"/>
    <col min="4" max="4" width="11.453125" customWidth="1"/>
    <col min="5" max="5" width="9.36328125" customWidth="1"/>
    <col min="6" max="6" width="29.36328125" customWidth="1"/>
    <col min="7" max="7" width="66.36328125" customWidth="1"/>
    <col min="8" max="8" width="79.90625" customWidth="1"/>
    <col min="9" max="9" width="3.6328125" customWidth="1"/>
    <col min="10" max="10" width="1.6328125" customWidth="1"/>
  </cols>
  <sheetData>
    <row r="1" spans="2:9" ht="15" thickBot="1" x14ac:dyDescent="0.4"/>
    <row r="2" spans="2:9" ht="15" thickBot="1" x14ac:dyDescent="0.4">
      <c r="B2" s="32"/>
      <c r="C2" s="33"/>
      <c r="D2" s="34"/>
      <c r="E2" s="34"/>
      <c r="F2" s="34"/>
      <c r="G2" s="34"/>
      <c r="H2" s="34"/>
      <c r="I2" s="35"/>
    </row>
    <row r="3" spans="2:9" ht="20.5" thickBot="1" x14ac:dyDescent="0.45">
      <c r="B3" s="80"/>
      <c r="C3" s="570" t="s">
        <v>168</v>
      </c>
      <c r="D3" s="643"/>
      <c r="E3" s="643"/>
      <c r="F3" s="643"/>
      <c r="G3" s="643"/>
      <c r="H3" s="644"/>
      <c r="I3" s="82"/>
    </row>
    <row r="4" spans="2:9" x14ac:dyDescent="0.35">
      <c r="B4" s="36"/>
      <c r="C4" s="645" t="s">
        <v>169</v>
      </c>
      <c r="D4" s="645"/>
      <c r="E4" s="645"/>
      <c r="F4" s="645"/>
      <c r="G4" s="645"/>
      <c r="H4" s="645"/>
      <c r="I4" s="37"/>
    </row>
    <row r="5" spans="2:9" x14ac:dyDescent="0.35">
      <c r="B5" s="36"/>
      <c r="C5" s="646"/>
      <c r="D5" s="646"/>
      <c r="E5" s="646"/>
      <c r="F5" s="646"/>
      <c r="G5" s="646"/>
      <c r="H5" s="646"/>
      <c r="I5" s="37"/>
    </row>
    <row r="6" spans="2:9" ht="30.75" customHeight="1" thickBot="1" x14ac:dyDescent="0.4">
      <c r="B6" s="36"/>
      <c r="C6" s="647" t="s">
        <v>170</v>
      </c>
      <c r="D6" s="647"/>
      <c r="E6" s="39"/>
      <c r="F6" s="39"/>
      <c r="G6" s="39"/>
      <c r="H6" s="39"/>
      <c r="I6" s="37"/>
    </row>
    <row r="7" spans="2:9" ht="30" customHeight="1" thickBot="1" x14ac:dyDescent="0.4">
      <c r="B7" s="36"/>
      <c r="C7" s="141" t="s">
        <v>167</v>
      </c>
      <c r="D7" s="648" t="s">
        <v>166</v>
      </c>
      <c r="E7" s="649"/>
      <c r="F7" s="88" t="s">
        <v>164</v>
      </c>
      <c r="G7" s="89" t="s">
        <v>198</v>
      </c>
      <c r="H7" s="88" t="s">
        <v>207</v>
      </c>
      <c r="I7" s="37"/>
    </row>
    <row r="8" spans="2:9" ht="141" customHeight="1" x14ac:dyDescent="0.35">
      <c r="B8" s="40"/>
      <c r="C8" s="634" t="s">
        <v>753</v>
      </c>
      <c r="D8" s="637" t="s">
        <v>711</v>
      </c>
      <c r="E8" s="638"/>
      <c r="F8" s="277" t="s">
        <v>712</v>
      </c>
      <c r="G8" s="357" t="s">
        <v>857</v>
      </c>
      <c r="H8" s="289" t="s">
        <v>741</v>
      </c>
      <c r="I8" s="41"/>
    </row>
    <row r="9" spans="2:9" ht="126" customHeight="1" x14ac:dyDescent="0.35">
      <c r="B9" s="40"/>
      <c r="C9" s="635"/>
      <c r="D9" s="639" t="s">
        <v>713</v>
      </c>
      <c r="E9" s="640"/>
      <c r="F9" s="278" t="s">
        <v>714</v>
      </c>
      <c r="G9" s="22" t="s">
        <v>748</v>
      </c>
      <c r="H9" s="290" t="s">
        <v>742</v>
      </c>
      <c r="I9" s="41"/>
    </row>
    <row r="10" spans="2:9" ht="126" customHeight="1" thickBot="1" x14ac:dyDescent="0.4">
      <c r="B10" s="40"/>
      <c r="C10" s="636"/>
      <c r="D10" s="641" t="s">
        <v>715</v>
      </c>
      <c r="E10" s="642"/>
      <c r="F10" s="279" t="s">
        <v>714</v>
      </c>
      <c r="G10" s="22" t="s">
        <v>748</v>
      </c>
      <c r="H10" s="291" t="s">
        <v>743</v>
      </c>
      <c r="I10" s="41"/>
    </row>
    <row r="11" spans="2:9" ht="70" x14ac:dyDescent="0.35">
      <c r="B11" s="40"/>
      <c r="C11" s="93" t="s">
        <v>754</v>
      </c>
      <c r="D11" s="656" t="s">
        <v>716</v>
      </c>
      <c r="E11" s="657"/>
      <c r="F11" s="280" t="s">
        <v>717</v>
      </c>
      <c r="G11" s="358" t="s">
        <v>918</v>
      </c>
      <c r="H11" s="301" t="s">
        <v>744</v>
      </c>
      <c r="I11" s="41"/>
    </row>
    <row r="12" spans="2:9" ht="141" customHeight="1" x14ac:dyDescent="0.35">
      <c r="B12" s="40"/>
      <c r="C12" s="93"/>
      <c r="D12" s="658" t="s">
        <v>718</v>
      </c>
      <c r="E12" s="659"/>
      <c r="F12" s="281" t="s">
        <v>719</v>
      </c>
      <c r="G12" s="292" t="s">
        <v>835</v>
      </c>
      <c r="H12" s="293" t="s">
        <v>745</v>
      </c>
      <c r="I12" s="41"/>
    </row>
    <row r="13" spans="2:9" ht="70" x14ac:dyDescent="0.35">
      <c r="B13" s="40"/>
      <c r="C13" s="93"/>
      <c r="D13" s="660" t="s">
        <v>720</v>
      </c>
      <c r="E13" s="661"/>
      <c r="F13" s="282" t="s">
        <v>721</v>
      </c>
      <c r="G13" s="292" t="s">
        <v>836</v>
      </c>
      <c r="H13" s="294" t="s">
        <v>869</v>
      </c>
      <c r="I13" s="41"/>
    </row>
    <row r="14" spans="2:9" ht="70.5" thickBot="1" x14ac:dyDescent="0.4">
      <c r="B14" s="40"/>
      <c r="C14" s="94"/>
      <c r="D14" s="662" t="s">
        <v>722</v>
      </c>
      <c r="E14" s="663"/>
      <c r="F14" s="283" t="s">
        <v>723</v>
      </c>
      <c r="G14" s="292" t="s">
        <v>837</v>
      </c>
      <c r="H14" s="295" t="s">
        <v>746</v>
      </c>
      <c r="I14" s="41"/>
    </row>
    <row r="15" spans="2:9" ht="138" customHeight="1" x14ac:dyDescent="0.35">
      <c r="B15" s="40"/>
      <c r="C15" s="347" t="s">
        <v>755</v>
      </c>
      <c r="D15" s="664" t="s">
        <v>724</v>
      </c>
      <c r="E15" s="665"/>
      <c r="F15" s="280" t="s">
        <v>725</v>
      </c>
      <c r="G15" s="288" t="s">
        <v>838</v>
      </c>
      <c r="H15" s="296" t="s">
        <v>747</v>
      </c>
      <c r="I15" s="41"/>
    </row>
    <row r="16" spans="2:9" ht="276.75" customHeight="1" x14ac:dyDescent="0.35">
      <c r="B16" s="40"/>
      <c r="C16" s="347"/>
      <c r="D16" s="654" t="s">
        <v>726</v>
      </c>
      <c r="E16" s="655"/>
      <c r="F16" s="304" t="s">
        <v>757</v>
      </c>
      <c r="G16" s="288" t="s">
        <v>876</v>
      </c>
      <c r="H16" s="294" t="s">
        <v>873</v>
      </c>
      <c r="I16" s="41"/>
    </row>
    <row r="17" spans="2:9" ht="111.75" customHeight="1" x14ac:dyDescent="0.35">
      <c r="B17" s="40"/>
      <c r="C17" s="347"/>
      <c r="D17" s="654" t="s">
        <v>727</v>
      </c>
      <c r="E17" s="655"/>
      <c r="F17" s="305" t="s">
        <v>758</v>
      </c>
      <c r="G17" s="349" t="s">
        <v>874</v>
      </c>
      <c r="H17" s="294" t="s">
        <v>814</v>
      </c>
      <c r="I17" s="41"/>
    </row>
    <row r="18" spans="2:9" ht="180" customHeight="1" x14ac:dyDescent="0.35">
      <c r="B18" s="40"/>
      <c r="C18" s="347"/>
      <c r="D18" s="658" t="s">
        <v>728</v>
      </c>
      <c r="E18" s="659"/>
      <c r="F18" s="284" t="s">
        <v>729</v>
      </c>
      <c r="G18" s="349" t="s">
        <v>875</v>
      </c>
      <c r="H18" s="297" t="s">
        <v>870</v>
      </c>
      <c r="I18" s="41"/>
    </row>
    <row r="19" spans="2:9" ht="112" x14ac:dyDescent="0.35">
      <c r="B19" s="40"/>
      <c r="C19" s="347"/>
      <c r="D19" s="658" t="s">
        <v>730</v>
      </c>
      <c r="E19" s="659"/>
      <c r="F19" s="305" t="s">
        <v>759</v>
      </c>
      <c r="G19" s="349" t="s">
        <v>839</v>
      </c>
      <c r="H19" s="297" t="s">
        <v>815</v>
      </c>
      <c r="I19" s="41"/>
    </row>
    <row r="20" spans="2:9" ht="197.25" customHeight="1" thickBot="1" x14ac:dyDescent="0.4">
      <c r="B20" s="40"/>
      <c r="C20" s="348"/>
      <c r="D20" s="666" t="s">
        <v>731</v>
      </c>
      <c r="E20" s="667"/>
      <c r="F20" s="285" t="s">
        <v>732</v>
      </c>
      <c r="G20" s="350" t="s">
        <v>877</v>
      </c>
      <c r="H20" s="298" t="s">
        <v>816</v>
      </c>
      <c r="I20" s="41"/>
    </row>
    <row r="21" spans="2:9" ht="189" customHeight="1" x14ac:dyDescent="0.35">
      <c r="B21" s="40"/>
      <c r="C21" s="93" t="s">
        <v>756</v>
      </c>
      <c r="D21" s="664" t="s">
        <v>733</v>
      </c>
      <c r="E21" s="665"/>
      <c r="F21" s="286" t="s">
        <v>714</v>
      </c>
      <c r="G21" s="292" t="s">
        <v>748</v>
      </c>
      <c r="H21" s="299" t="s">
        <v>749</v>
      </c>
      <c r="I21" s="41"/>
    </row>
    <row r="22" spans="2:9" ht="183.75" customHeight="1" x14ac:dyDescent="0.35">
      <c r="B22" s="40"/>
      <c r="C22" s="93"/>
      <c r="D22" s="654" t="s">
        <v>734</v>
      </c>
      <c r="E22" s="655"/>
      <c r="F22" s="287" t="s">
        <v>714</v>
      </c>
      <c r="G22" s="292" t="s">
        <v>748</v>
      </c>
      <c r="H22" s="300" t="s">
        <v>750</v>
      </c>
      <c r="I22" s="41"/>
    </row>
    <row r="23" spans="2:9" ht="138" customHeight="1" x14ac:dyDescent="0.35">
      <c r="B23" s="40"/>
      <c r="C23" s="93"/>
      <c r="D23" s="650" t="s">
        <v>735</v>
      </c>
      <c r="E23" s="651"/>
      <c r="F23" s="473" t="s">
        <v>736</v>
      </c>
      <c r="G23" s="22" t="s">
        <v>871</v>
      </c>
      <c r="H23" s="472" t="s">
        <v>751</v>
      </c>
      <c r="I23" s="41"/>
    </row>
    <row r="24" spans="2:9" ht="126" customHeight="1" x14ac:dyDescent="0.35">
      <c r="B24" s="40"/>
      <c r="C24" s="93"/>
      <c r="D24" s="650" t="s">
        <v>737</v>
      </c>
      <c r="E24" s="651"/>
      <c r="F24" s="473" t="s">
        <v>738</v>
      </c>
      <c r="G24" s="22" t="s">
        <v>916</v>
      </c>
      <c r="H24" s="472" t="s">
        <v>872</v>
      </c>
      <c r="I24" s="41"/>
    </row>
    <row r="25" spans="2:9" ht="96.75" customHeight="1" thickBot="1" x14ac:dyDescent="0.4">
      <c r="B25" s="40"/>
      <c r="C25" s="94"/>
      <c r="D25" s="652" t="s">
        <v>739</v>
      </c>
      <c r="E25" s="653"/>
      <c r="F25" s="474" t="s">
        <v>740</v>
      </c>
      <c r="G25" s="23" t="s">
        <v>840</v>
      </c>
      <c r="H25" s="298" t="s">
        <v>752</v>
      </c>
      <c r="I25" s="41"/>
    </row>
    <row r="26" spans="2:9" ht="15" thickBot="1" x14ac:dyDescent="0.4">
      <c r="B26" s="90"/>
      <c r="C26" s="91"/>
      <c r="D26" s="91"/>
      <c r="E26" s="91"/>
      <c r="F26" s="91"/>
      <c r="G26" s="91"/>
      <c r="H26" s="91"/>
      <c r="I26" s="92"/>
    </row>
  </sheetData>
  <mergeCells count="24">
    <mergeCell ref="D23:E23"/>
    <mergeCell ref="D24:E24"/>
    <mergeCell ref="D25:E25"/>
    <mergeCell ref="D22:E22"/>
    <mergeCell ref="D11:E11"/>
    <mergeCell ref="D12:E12"/>
    <mergeCell ref="D13:E13"/>
    <mergeCell ref="D14:E14"/>
    <mergeCell ref="D15:E15"/>
    <mergeCell ref="D16:E16"/>
    <mergeCell ref="D17:E17"/>
    <mergeCell ref="D18:E18"/>
    <mergeCell ref="D19:E19"/>
    <mergeCell ref="D20:E20"/>
    <mergeCell ref="D21:E21"/>
    <mergeCell ref="C8:C10"/>
    <mergeCell ref="D8:E8"/>
    <mergeCell ref="D9:E9"/>
    <mergeCell ref="D10:E10"/>
    <mergeCell ref="C3:H3"/>
    <mergeCell ref="C4:H4"/>
    <mergeCell ref="C5:H5"/>
    <mergeCell ref="C6:D6"/>
    <mergeCell ref="D7:E7"/>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E34"/>
  <sheetViews>
    <sheetView topLeftCell="C1" zoomScaleNormal="100" zoomScalePageLayoutView="110" workbookViewId="0">
      <selection activeCell="D10" sqref="D10"/>
    </sheetView>
  </sheetViews>
  <sheetFormatPr defaultColWidth="8.90625" defaultRowHeight="14.5" x14ac:dyDescent="0.35"/>
  <cols>
    <col min="1" max="1" width="1.36328125" customWidth="1"/>
    <col min="2" max="2" width="2" customWidth="1"/>
    <col min="3" max="3" width="29.08984375" customWidth="1"/>
    <col min="4" max="4" width="170.90625" customWidth="1"/>
    <col min="5" max="5" width="4.90625" customWidth="1"/>
    <col min="6" max="6" width="1.453125" customWidth="1"/>
  </cols>
  <sheetData>
    <row r="1" spans="2:5" ht="15" thickBot="1" x14ac:dyDescent="0.4"/>
    <row r="2" spans="2:5" ht="15" thickBot="1" x14ac:dyDescent="0.4">
      <c r="B2" s="105"/>
      <c r="C2" s="59"/>
      <c r="D2" s="59"/>
      <c r="E2" s="60"/>
    </row>
    <row r="3" spans="2:5" ht="18" thickBot="1" x14ac:dyDescent="0.4">
      <c r="B3" s="106"/>
      <c r="C3" s="669" t="s">
        <v>183</v>
      </c>
      <c r="D3" s="670"/>
      <c r="E3" s="107"/>
    </row>
    <row r="4" spans="2:5" x14ac:dyDescent="0.35">
      <c r="B4" s="106"/>
      <c r="C4" s="108"/>
      <c r="D4" s="108"/>
      <c r="E4" s="107"/>
    </row>
    <row r="5" spans="2:5" ht="15" thickBot="1" x14ac:dyDescent="0.4">
      <c r="B5" s="106"/>
      <c r="C5" s="109" t="s">
        <v>230</v>
      </c>
      <c r="D5" s="108"/>
      <c r="E5" s="107"/>
    </row>
    <row r="6" spans="2:5" ht="28.5" thickBot="1" x14ac:dyDescent="0.4">
      <c r="B6" s="106"/>
      <c r="C6" s="118" t="s">
        <v>184</v>
      </c>
      <c r="D6" s="119" t="s">
        <v>185</v>
      </c>
      <c r="E6" s="107"/>
    </row>
    <row r="7" spans="2:5" ht="318" customHeight="1" x14ac:dyDescent="0.35">
      <c r="B7" s="106"/>
      <c r="C7" s="673" t="s">
        <v>234</v>
      </c>
      <c r="D7" s="675" t="s">
        <v>887</v>
      </c>
      <c r="E7" s="107"/>
    </row>
    <row r="8" spans="2:5" ht="258" customHeight="1" thickBot="1" x14ac:dyDescent="0.4">
      <c r="B8" s="106"/>
      <c r="C8" s="674"/>
      <c r="D8" s="676"/>
      <c r="E8" s="107"/>
    </row>
    <row r="9" spans="2:5" ht="170" customHeight="1" thickBot="1" x14ac:dyDescent="0.4">
      <c r="B9" s="106"/>
      <c r="C9" s="112" t="s">
        <v>235</v>
      </c>
      <c r="D9" s="113" t="s">
        <v>888</v>
      </c>
      <c r="E9" s="107"/>
    </row>
    <row r="10" spans="2:5" ht="95.25" customHeight="1" thickBot="1" x14ac:dyDescent="0.4">
      <c r="B10" s="106"/>
      <c r="C10" s="114" t="s">
        <v>186</v>
      </c>
      <c r="D10" s="115" t="s">
        <v>889</v>
      </c>
      <c r="E10" s="107"/>
    </row>
    <row r="11" spans="2:5" ht="169.5" customHeight="1" thickBot="1" x14ac:dyDescent="0.4">
      <c r="B11" s="106"/>
      <c r="C11" s="110" t="s">
        <v>199</v>
      </c>
      <c r="D11" s="111" t="s">
        <v>890</v>
      </c>
      <c r="E11" s="107"/>
    </row>
    <row r="12" spans="2:5" x14ac:dyDescent="0.35">
      <c r="B12" s="106"/>
      <c r="C12" s="108"/>
      <c r="D12" s="108"/>
      <c r="E12" s="107"/>
    </row>
    <row r="13" spans="2:5" ht="15" thickBot="1" x14ac:dyDescent="0.4">
      <c r="B13" s="106"/>
      <c r="C13" s="671" t="s">
        <v>231</v>
      </c>
      <c r="D13" s="671"/>
      <c r="E13" s="107"/>
    </row>
    <row r="14" spans="2:5" ht="15" thickBot="1" x14ac:dyDescent="0.4">
      <c r="B14" s="106"/>
      <c r="C14" s="120" t="s">
        <v>187</v>
      </c>
      <c r="D14" s="120" t="s">
        <v>185</v>
      </c>
      <c r="E14" s="107"/>
    </row>
    <row r="15" spans="2:5" ht="15" thickBot="1" x14ac:dyDescent="0.4">
      <c r="B15" s="106"/>
      <c r="C15" s="668" t="s">
        <v>232</v>
      </c>
      <c r="D15" s="668"/>
      <c r="E15" s="107"/>
    </row>
    <row r="16" spans="2:5" ht="351" customHeight="1" thickBot="1" x14ac:dyDescent="0.4">
      <c r="B16" s="106"/>
      <c r="C16" s="114" t="s">
        <v>236</v>
      </c>
      <c r="D16" s="359" t="s">
        <v>891</v>
      </c>
      <c r="E16" s="107"/>
    </row>
    <row r="17" spans="2:5" ht="98.5" thickBot="1" x14ac:dyDescent="0.4">
      <c r="B17" s="106"/>
      <c r="C17" s="114" t="s">
        <v>237</v>
      </c>
      <c r="D17" s="359" t="s">
        <v>858</v>
      </c>
      <c r="E17" s="107"/>
    </row>
    <row r="18" spans="2:5" ht="15" thickBot="1" x14ac:dyDescent="0.4">
      <c r="B18" s="106"/>
      <c r="C18" s="672" t="s">
        <v>607</v>
      </c>
      <c r="D18" s="672"/>
      <c r="E18" s="107"/>
    </row>
    <row r="19" spans="2:5" ht="75.75" customHeight="1" thickBot="1" x14ac:dyDescent="0.4">
      <c r="B19" s="106"/>
      <c r="C19" s="249" t="s">
        <v>605</v>
      </c>
      <c r="D19" s="248" t="s">
        <v>619</v>
      </c>
      <c r="E19" s="107"/>
    </row>
    <row r="20" spans="2:5" ht="120.75" customHeight="1" thickBot="1" x14ac:dyDescent="0.4">
      <c r="B20" s="106"/>
      <c r="C20" s="249" t="s">
        <v>606</v>
      </c>
      <c r="D20" s="248" t="s">
        <v>619</v>
      </c>
      <c r="E20" s="107"/>
    </row>
    <row r="21" spans="2:5" ht="15" thickBot="1" x14ac:dyDescent="0.4">
      <c r="B21" s="106"/>
      <c r="C21" s="668" t="s">
        <v>233</v>
      </c>
      <c r="D21" s="668"/>
      <c r="E21" s="107"/>
    </row>
    <row r="22" spans="2:5" x14ac:dyDescent="0.35">
      <c r="B22" s="106"/>
      <c r="C22" s="675" t="s">
        <v>238</v>
      </c>
      <c r="D22" s="675" t="s">
        <v>892</v>
      </c>
      <c r="E22" s="107"/>
    </row>
    <row r="23" spans="2:5" ht="294" customHeight="1" thickBot="1" x14ac:dyDescent="0.4">
      <c r="B23" s="106"/>
      <c r="C23" s="676"/>
      <c r="D23" s="676"/>
      <c r="E23" s="107"/>
    </row>
    <row r="24" spans="2:5" ht="185.25" customHeight="1" thickBot="1" x14ac:dyDescent="0.4">
      <c r="B24" s="106"/>
      <c r="C24" s="114" t="s">
        <v>229</v>
      </c>
      <c r="D24" s="114" t="s">
        <v>893</v>
      </c>
      <c r="E24" s="107"/>
    </row>
    <row r="25" spans="2:5" ht="15" thickBot="1" x14ac:dyDescent="0.4">
      <c r="B25" s="106"/>
      <c r="C25" s="668" t="s">
        <v>188</v>
      </c>
      <c r="D25" s="668"/>
      <c r="E25" s="107"/>
    </row>
    <row r="26" spans="2:5" ht="109.5" customHeight="1" thickBot="1" x14ac:dyDescent="0.4">
      <c r="B26" s="106"/>
      <c r="C26" s="116" t="s">
        <v>189</v>
      </c>
      <c r="D26" s="116" t="s">
        <v>894</v>
      </c>
      <c r="E26" s="107"/>
    </row>
    <row r="27" spans="2:5" ht="199.5" customHeight="1" thickBot="1" x14ac:dyDescent="0.4">
      <c r="B27" s="106"/>
      <c r="C27" s="116" t="s">
        <v>190</v>
      </c>
      <c r="D27" s="114" t="s">
        <v>895</v>
      </c>
      <c r="E27" s="107"/>
    </row>
    <row r="28" spans="2:5" ht="235.5" customHeight="1" thickBot="1" x14ac:dyDescent="0.4">
      <c r="B28" s="106"/>
      <c r="C28" s="116" t="s">
        <v>191</v>
      </c>
      <c r="D28" s="114" t="s">
        <v>896</v>
      </c>
      <c r="E28" s="107"/>
    </row>
    <row r="29" spans="2:5" ht="15" thickBot="1" x14ac:dyDescent="0.4">
      <c r="B29" s="106"/>
      <c r="C29" s="668" t="s">
        <v>192</v>
      </c>
      <c r="D29" s="668"/>
      <c r="E29" s="107"/>
    </row>
    <row r="30" spans="2:5" ht="188" customHeight="1" thickBot="1" x14ac:dyDescent="0.4">
      <c r="B30" s="106"/>
      <c r="C30" s="114" t="s">
        <v>239</v>
      </c>
      <c r="D30" s="114" t="s">
        <v>897</v>
      </c>
      <c r="E30" s="107"/>
    </row>
    <row r="31" spans="2:5" ht="197.25" customHeight="1" thickBot="1" x14ac:dyDescent="0.4">
      <c r="B31" s="106"/>
      <c r="C31" s="114" t="s">
        <v>240</v>
      </c>
      <c r="D31" s="466" t="s">
        <v>898</v>
      </c>
      <c r="E31" s="107"/>
    </row>
    <row r="32" spans="2:5" ht="110.25" customHeight="1" thickBot="1" x14ac:dyDescent="0.4">
      <c r="B32" s="106"/>
      <c r="C32" s="114" t="s">
        <v>193</v>
      </c>
      <c r="D32" s="359" t="s">
        <v>899</v>
      </c>
      <c r="E32" s="107"/>
    </row>
    <row r="33" spans="2:5" s="477" customFormat="1" ht="139.5" customHeight="1" thickBot="1" x14ac:dyDescent="0.4">
      <c r="B33" s="475"/>
      <c r="C33" s="114" t="s">
        <v>241</v>
      </c>
      <c r="D33" s="114" t="s">
        <v>900</v>
      </c>
      <c r="E33" s="476"/>
    </row>
    <row r="34" spans="2:5" ht="15" thickBot="1" x14ac:dyDescent="0.4">
      <c r="B34" s="142"/>
      <c r="C34" s="117"/>
      <c r="D34" s="117"/>
      <c r="E34" s="143"/>
    </row>
  </sheetData>
  <mergeCells count="11">
    <mergeCell ref="C29:D29"/>
    <mergeCell ref="C3:D3"/>
    <mergeCell ref="C13:D13"/>
    <mergeCell ref="C15:D15"/>
    <mergeCell ref="C21:D21"/>
    <mergeCell ref="C25:D25"/>
    <mergeCell ref="C18:D18"/>
    <mergeCell ref="C7:C8"/>
    <mergeCell ref="D7:D8"/>
    <mergeCell ref="C22:C23"/>
    <mergeCell ref="D22:D23"/>
  </mergeCells>
  <pageMargins left="0.25" right="0.25" top="0.18" bottom="0.17" header="0.17" footer="0.17"/>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21"/>
  <sheetViews>
    <sheetView showGridLines="0" topLeftCell="F66" zoomScale="68" zoomScaleNormal="68" zoomScalePageLayoutView="80" workbookViewId="0">
      <selection activeCell="H78" sqref="H78"/>
    </sheetView>
  </sheetViews>
  <sheetFormatPr defaultColWidth="8.90625" defaultRowHeight="14.5" outlineLevelRow="1" x14ac:dyDescent="0.35"/>
  <cols>
    <col min="1" max="1" width="3" style="144" customWidth="1"/>
    <col min="2" max="2" width="28.453125" style="144" customWidth="1"/>
    <col min="3" max="3" width="50.453125" style="144" customWidth="1"/>
    <col min="4" max="4" width="34.36328125" style="144" customWidth="1"/>
    <col min="5" max="5" width="32" style="144" customWidth="1"/>
    <col min="6" max="6" width="26.6328125" style="144" customWidth="1"/>
    <col min="7" max="7" width="26.453125" style="144" bestFit="1" customWidth="1"/>
    <col min="8" max="8" width="30" style="144" customWidth="1"/>
    <col min="9" max="9" width="26.08984375" style="144" customWidth="1"/>
    <col min="10" max="10" width="25.90625" style="144" customWidth="1"/>
    <col min="11" max="11" width="41.08984375" style="144" customWidth="1"/>
    <col min="12" max="12" width="30.36328125" style="144" customWidth="1"/>
    <col min="13" max="13" width="27.08984375" style="144" bestFit="1" customWidth="1"/>
    <col min="14" max="14" width="25" style="144" customWidth="1"/>
    <col min="15" max="15" width="40.90625" style="144" customWidth="1"/>
    <col min="16" max="16" width="30.36328125" style="144" customWidth="1"/>
    <col min="17" max="17" width="27.08984375" style="144" bestFit="1" customWidth="1"/>
    <col min="18" max="18" width="24.36328125" style="144" customWidth="1"/>
    <col min="19" max="19" width="23.08984375" style="144" bestFit="1" customWidth="1"/>
    <col min="20" max="20" width="27.6328125" style="144" customWidth="1"/>
    <col min="21" max="16384" width="8.90625" style="144"/>
  </cols>
  <sheetData>
    <row r="1" spans="2:19" ht="15" thickBot="1" x14ac:dyDescent="0.4"/>
    <row r="2" spans="2:19" ht="26" x14ac:dyDescent="0.35">
      <c r="B2" s="84"/>
      <c r="C2" s="772"/>
      <c r="D2" s="772"/>
      <c r="E2" s="772"/>
      <c r="F2" s="772"/>
      <c r="G2" s="772"/>
      <c r="H2" s="78"/>
      <c r="I2" s="78"/>
      <c r="J2" s="78"/>
      <c r="K2" s="78"/>
      <c r="L2" s="78"/>
      <c r="M2" s="78"/>
      <c r="N2" s="78"/>
      <c r="O2" s="78"/>
      <c r="P2" s="78"/>
      <c r="Q2" s="78"/>
      <c r="R2" s="78"/>
      <c r="S2" s="79"/>
    </row>
    <row r="3" spans="2:19" ht="26" x14ac:dyDescent="0.35">
      <c r="B3" s="85"/>
      <c r="C3" s="778" t="s">
        <v>217</v>
      </c>
      <c r="D3" s="779"/>
      <c r="E3" s="779"/>
      <c r="F3" s="779"/>
      <c r="G3" s="780"/>
      <c r="H3" s="81"/>
      <c r="I3" s="81"/>
      <c r="J3" s="81"/>
      <c r="K3" s="81"/>
      <c r="L3" s="81"/>
      <c r="M3" s="81"/>
      <c r="N3" s="81"/>
      <c r="O3" s="81"/>
      <c r="P3" s="81"/>
      <c r="Q3" s="81"/>
      <c r="R3" s="81"/>
      <c r="S3" s="83"/>
    </row>
    <row r="4" spans="2:19" ht="26" x14ac:dyDescent="0.35">
      <c r="B4" s="85"/>
      <c r="C4" s="86"/>
      <c r="D4" s="86"/>
      <c r="E4" s="86"/>
      <c r="F4" s="86"/>
      <c r="G4" s="86"/>
      <c r="H4" s="81"/>
      <c r="I4" s="81"/>
      <c r="J4" s="81"/>
      <c r="K4" s="81"/>
      <c r="L4" s="81"/>
      <c r="M4" s="81"/>
      <c r="N4" s="81"/>
      <c r="O4" s="81"/>
      <c r="P4" s="81"/>
      <c r="Q4" s="81"/>
      <c r="R4" s="81"/>
      <c r="S4" s="83"/>
    </row>
    <row r="5" spans="2:19" ht="15" thickBot="1" x14ac:dyDescent="0.4">
      <c r="B5" s="80"/>
      <c r="C5" s="81"/>
      <c r="D5" s="81"/>
      <c r="E5" s="81"/>
      <c r="F5" s="81"/>
      <c r="G5" s="81"/>
      <c r="H5" s="81"/>
      <c r="I5" s="81"/>
      <c r="J5" s="81"/>
      <c r="K5" s="81"/>
      <c r="L5" s="81"/>
      <c r="M5" s="81"/>
      <c r="N5" s="81"/>
      <c r="O5" s="81"/>
      <c r="P5" s="81"/>
      <c r="Q5" s="81"/>
      <c r="R5" s="81"/>
      <c r="S5" s="83"/>
    </row>
    <row r="6" spans="2:19" ht="34.5" customHeight="1" thickBot="1" x14ac:dyDescent="0.4">
      <c r="B6" s="773" t="s">
        <v>538</v>
      </c>
      <c r="C6" s="774"/>
      <c r="D6" s="774"/>
      <c r="E6" s="774"/>
      <c r="F6" s="774"/>
      <c r="G6" s="774"/>
      <c r="H6" s="239"/>
      <c r="I6" s="239"/>
      <c r="J6" s="239"/>
      <c r="K6" s="239"/>
      <c r="L6" s="239"/>
      <c r="M6" s="239"/>
      <c r="N6" s="239"/>
      <c r="O6" s="239"/>
      <c r="P6" s="239"/>
      <c r="Q6" s="239"/>
      <c r="R6" s="239"/>
      <c r="S6" s="240"/>
    </row>
    <row r="7" spans="2:19" ht="15.75" customHeight="1" x14ac:dyDescent="0.35">
      <c r="B7" s="773" t="s">
        <v>600</v>
      </c>
      <c r="C7" s="775"/>
      <c r="D7" s="775"/>
      <c r="E7" s="775"/>
      <c r="F7" s="775"/>
      <c r="G7" s="775"/>
      <c r="H7" s="239"/>
      <c r="I7" s="239"/>
      <c r="J7" s="239"/>
      <c r="K7" s="239"/>
      <c r="L7" s="239"/>
      <c r="M7" s="239"/>
      <c r="N7" s="239"/>
      <c r="O7" s="239"/>
      <c r="P7" s="239"/>
      <c r="Q7" s="239"/>
      <c r="R7" s="239"/>
      <c r="S7" s="240"/>
    </row>
    <row r="8" spans="2:19" ht="15.75" customHeight="1" thickBot="1" x14ac:dyDescent="0.4">
      <c r="B8" s="776" t="s">
        <v>163</v>
      </c>
      <c r="C8" s="777"/>
      <c r="D8" s="777"/>
      <c r="E8" s="777"/>
      <c r="F8" s="777"/>
      <c r="G8" s="777"/>
      <c r="H8" s="241"/>
      <c r="I8" s="241"/>
      <c r="J8" s="241"/>
      <c r="K8" s="241"/>
      <c r="L8" s="241"/>
      <c r="M8" s="241"/>
      <c r="N8" s="241"/>
      <c r="O8" s="241"/>
      <c r="P8" s="241"/>
      <c r="Q8" s="241"/>
      <c r="R8" s="241"/>
      <c r="S8" s="242"/>
    </row>
    <row r="10" spans="2:19" ht="21" x14ac:dyDescent="0.5">
      <c r="B10" s="679" t="s">
        <v>245</v>
      </c>
      <c r="C10" s="679"/>
    </row>
    <row r="11" spans="2:19" ht="15" thickBot="1" x14ac:dyDescent="0.4"/>
    <row r="12" spans="2:19" ht="15" customHeight="1" thickBot="1" x14ac:dyDescent="0.4">
      <c r="B12" s="245" t="s">
        <v>246</v>
      </c>
      <c r="C12" s="145" t="s">
        <v>610</v>
      </c>
    </row>
    <row r="13" spans="2:19" ht="15.75" customHeight="1" thickBot="1" x14ac:dyDescent="0.4">
      <c r="B13" s="245" t="s">
        <v>202</v>
      </c>
      <c r="C13" s="145" t="s">
        <v>611</v>
      </c>
    </row>
    <row r="14" spans="2:19" ht="15.75" customHeight="1" thickBot="1" x14ac:dyDescent="0.4">
      <c r="B14" s="245" t="s">
        <v>601</v>
      </c>
      <c r="C14" s="145" t="s">
        <v>539</v>
      </c>
    </row>
    <row r="15" spans="2:19" ht="15.75" customHeight="1" thickBot="1" x14ac:dyDescent="0.4">
      <c r="B15" s="245" t="s">
        <v>247</v>
      </c>
      <c r="C15" s="145" t="s">
        <v>62</v>
      </c>
    </row>
    <row r="16" spans="2:19" ht="15" thickBot="1" x14ac:dyDescent="0.4">
      <c r="B16" s="245" t="s">
        <v>248</v>
      </c>
      <c r="C16" s="145" t="s">
        <v>542</v>
      </c>
    </row>
    <row r="17" spans="2:19" ht="15" thickBot="1" x14ac:dyDescent="0.4">
      <c r="B17" s="245" t="s">
        <v>249</v>
      </c>
      <c r="C17" s="145" t="s">
        <v>431</v>
      </c>
    </row>
    <row r="18" spans="2:19" ht="15" thickBot="1" x14ac:dyDescent="0.4"/>
    <row r="19" spans="2:19" ht="15" thickBot="1" x14ac:dyDescent="0.4">
      <c r="D19" s="680" t="s">
        <v>250</v>
      </c>
      <c r="E19" s="681"/>
      <c r="F19" s="681"/>
      <c r="G19" s="682"/>
      <c r="H19" s="680" t="s">
        <v>251</v>
      </c>
      <c r="I19" s="681"/>
      <c r="J19" s="681"/>
      <c r="K19" s="682"/>
      <c r="L19" s="680" t="s">
        <v>252</v>
      </c>
      <c r="M19" s="681"/>
      <c r="N19" s="681"/>
      <c r="O19" s="682"/>
      <c r="P19" s="680" t="s">
        <v>253</v>
      </c>
      <c r="Q19" s="681"/>
      <c r="R19" s="681"/>
      <c r="S19" s="682"/>
    </row>
    <row r="20" spans="2:19" ht="45" customHeight="1" thickBot="1" x14ac:dyDescent="0.4">
      <c r="B20" s="683" t="s">
        <v>254</v>
      </c>
      <c r="C20" s="686" t="s">
        <v>255</v>
      </c>
      <c r="D20" s="146"/>
      <c r="E20" s="147" t="s">
        <v>256</v>
      </c>
      <c r="F20" s="148" t="s">
        <v>257</v>
      </c>
      <c r="G20" s="149" t="s">
        <v>258</v>
      </c>
      <c r="H20" s="146"/>
      <c r="I20" s="147" t="s">
        <v>256</v>
      </c>
      <c r="J20" s="148" t="s">
        <v>257</v>
      </c>
      <c r="K20" s="149" t="s">
        <v>258</v>
      </c>
      <c r="L20" s="146"/>
      <c r="M20" s="147" t="s">
        <v>256</v>
      </c>
      <c r="N20" s="148" t="s">
        <v>257</v>
      </c>
      <c r="O20" s="149" t="s">
        <v>258</v>
      </c>
      <c r="P20" s="146"/>
      <c r="Q20" s="147" t="s">
        <v>256</v>
      </c>
      <c r="R20" s="148" t="s">
        <v>257</v>
      </c>
      <c r="S20" s="149" t="s">
        <v>258</v>
      </c>
    </row>
    <row r="21" spans="2:19" ht="40.5" customHeight="1" x14ac:dyDescent="0.35">
      <c r="B21" s="684"/>
      <c r="C21" s="687"/>
      <c r="D21" s="150" t="s">
        <v>259</v>
      </c>
      <c r="E21" s="151">
        <v>0</v>
      </c>
      <c r="F21" s="152">
        <v>0</v>
      </c>
      <c r="G21" s="153">
        <v>0</v>
      </c>
      <c r="H21" s="154" t="s">
        <v>259</v>
      </c>
      <c r="I21" s="155"/>
      <c r="J21" s="306">
        <v>229155</v>
      </c>
      <c r="K21" s="157">
        <v>2800</v>
      </c>
      <c r="L21" s="150" t="s">
        <v>259</v>
      </c>
      <c r="M21" s="155"/>
      <c r="N21" s="487">
        <v>146890</v>
      </c>
      <c r="O21" s="157">
        <v>0</v>
      </c>
      <c r="P21" s="150" t="s">
        <v>259</v>
      </c>
      <c r="Q21" s="155"/>
      <c r="R21" s="156"/>
      <c r="S21" s="157"/>
    </row>
    <row r="22" spans="2:19" ht="39.75" customHeight="1" x14ac:dyDescent="0.35">
      <c r="B22" s="684"/>
      <c r="C22" s="687"/>
      <c r="D22" s="158" t="s">
        <v>260</v>
      </c>
      <c r="E22" s="159">
        <v>0</v>
      </c>
      <c r="F22" s="159">
        <v>0</v>
      </c>
      <c r="G22" s="160">
        <v>0</v>
      </c>
      <c r="H22" s="161" t="s">
        <v>260</v>
      </c>
      <c r="I22" s="162"/>
      <c r="J22" s="162">
        <v>0.53</v>
      </c>
      <c r="K22" s="163"/>
      <c r="L22" s="158" t="s">
        <v>260</v>
      </c>
      <c r="M22" s="162"/>
      <c r="N22" s="162">
        <v>0.47</v>
      </c>
      <c r="O22" s="163"/>
      <c r="P22" s="158" t="s">
        <v>260</v>
      </c>
      <c r="Q22" s="162"/>
      <c r="R22" s="162"/>
      <c r="S22" s="163"/>
    </row>
    <row r="23" spans="2:19" ht="37.5" customHeight="1" x14ac:dyDescent="0.35">
      <c r="B23" s="685"/>
      <c r="C23" s="688"/>
      <c r="D23" s="158" t="s">
        <v>261</v>
      </c>
      <c r="E23" s="159"/>
      <c r="F23" s="159"/>
      <c r="G23" s="160"/>
      <c r="H23" s="161" t="s">
        <v>261</v>
      </c>
      <c r="I23" s="162"/>
      <c r="J23" s="162"/>
      <c r="K23" s="163"/>
      <c r="L23" s="158" t="s">
        <v>261</v>
      </c>
      <c r="M23" s="162"/>
      <c r="N23" s="162"/>
      <c r="O23" s="163"/>
      <c r="P23" s="158" t="s">
        <v>261</v>
      </c>
      <c r="Q23" s="162"/>
      <c r="R23" s="162"/>
      <c r="S23" s="163"/>
    </row>
    <row r="24" spans="2:19" ht="15" thickBot="1" x14ac:dyDescent="0.4">
      <c r="B24" s="164"/>
      <c r="C24" s="164"/>
      <c r="Q24" s="165"/>
      <c r="R24" s="165"/>
      <c r="S24" s="165"/>
    </row>
    <row r="25" spans="2:19" ht="30" customHeight="1" thickBot="1" x14ac:dyDescent="0.4">
      <c r="B25" s="164"/>
      <c r="C25" s="164"/>
      <c r="D25" s="680" t="s">
        <v>250</v>
      </c>
      <c r="E25" s="681"/>
      <c r="F25" s="681"/>
      <c r="G25" s="682"/>
      <c r="H25" s="680" t="s">
        <v>251</v>
      </c>
      <c r="I25" s="681"/>
      <c r="J25" s="681"/>
      <c r="K25" s="682"/>
      <c r="L25" s="680" t="s">
        <v>252</v>
      </c>
      <c r="M25" s="681"/>
      <c r="N25" s="681"/>
      <c r="O25" s="682"/>
      <c r="P25" s="680" t="s">
        <v>253</v>
      </c>
      <c r="Q25" s="681"/>
      <c r="R25" s="681"/>
      <c r="S25" s="682"/>
    </row>
    <row r="26" spans="2:19" ht="47.25" customHeight="1" x14ac:dyDescent="0.35">
      <c r="B26" s="683" t="s">
        <v>262</v>
      </c>
      <c r="C26" s="683" t="s">
        <v>263</v>
      </c>
      <c r="D26" s="689" t="s">
        <v>264</v>
      </c>
      <c r="E26" s="690"/>
      <c r="F26" s="166" t="s">
        <v>265</v>
      </c>
      <c r="G26" s="167" t="s">
        <v>266</v>
      </c>
      <c r="H26" s="689" t="s">
        <v>264</v>
      </c>
      <c r="I26" s="690"/>
      <c r="J26" s="166" t="s">
        <v>265</v>
      </c>
      <c r="K26" s="167" t="s">
        <v>266</v>
      </c>
      <c r="L26" s="689" t="s">
        <v>264</v>
      </c>
      <c r="M26" s="690"/>
      <c r="N26" s="166" t="s">
        <v>265</v>
      </c>
      <c r="O26" s="167" t="s">
        <v>266</v>
      </c>
      <c r="P26" s="689" t="s">
        <v>264</v>
      </c>
      <c r="Q26" s="690"/>
      <c r="R26" s="166" t="s">
        <v>265</v>
      </c>
      <c r="S26" s="167" t="s">
        <v>266</v>
      </c>
    </row>
    <row r="27" spans="2:19" ht="51" customHeight="1" x14ac:dyDescent="0.35">
      <c r="B27" s="684"/>
      <c r="C27" s="684"/>
      <c r="D27" s="168" t="s">
        <v>259</v>
      </c>
      <c r="E27" s="307">
        <v>229155</v>
      </c>
      <c r="F27" s="705" t="s">
        <v>354</v>
      </c>
      <c r="G27" s="707" t="s">
        <v>466</v>
      </c>
      <c r="H27" s="168" t="s">
        <v>259</v>
      </c>
      <c r="I27" s="170">
        <v>229155</v>
      </c>
      <c r="J27" s="691" t="s">
        <v>354</v>
      </c>
      <c r="K27" s="693" t="s">
        <v>447</v>
      </c>
      <c r="L27" s="168" t="s">
        <v>259</v>
      </c>
      <c r="M27" s="170">
        <v>0</v>
      </c>
      <c r="N27" s="691" t="s">
        <v>354</v>
      </c>
      <c r="O27" s="693" t="s">
        <v>461</v>
      </c>
      <c r="P27" s="168" t="s">
        <v>259</v>
      </c>
      <c r="Q27" s="170"/>
      <c r="R27" s="691"/>
      <c r="S27" s="693"/>
    </row>
    <row r="28" spans="2:19" ht="51" customHeight="1" x14ac:dyDescent="0.35">
      <c r="B28" s="685"/>
      <c r="C28" s="685"/>
      <c r="D28" s="171" t="s">
        <v>267</v>
      </c>
      <c r="E28" s="172">
        <v>0.53</v>
      </c>
      <c r="F28" s="706"/>
      <c r="G28" s="708"/>
      <c r="H28" s="171" t="s">
        <v>267</v>
      </c>
      <c r="I28" s="173">
        <v>0.53</v>
      </c>
      <c r="J28" s="692"/>
      <c r="K28" s="694"/>
      <c r="L28" s="171" t="s">
        <v>267</v>
      </c>
      <c r="M28" s="173">
        <v>0</v>
      </c>
      <c r="N28" s="692"/>
      <c r="O28" s="694"/>
      <c r="P28" s="171" t="s">
        <v>267</v>
      </c>
      <c r="Q28" s="173"/>
      <c r="R28" s="692"/>
      <c r="S28" s="694"/>
    </row>
    <row r="29" spans="2:19" ht="33.75" customHeight="1" x14ac:dyDescent="0.35">
      <c r="B29" s="695" t="s">
        <v>268</v>
      </c>
      <c r="C29" s="698" t="s">
        <v>269</v>
      </c>
      <c r="D29" s="174" t="s">
        <v>270</v>
      </c>
      <c r="E29" s="175" t="s">
        <v>249</v>
      </c>
      <c r="F29" s="175" t="s">
        <v>271</v>
      </c>
      <c r="G29" s="176" t="s">
        <v>272</v>
      </c>
      <c r="H29" s="174" t="s">
        <v>270</v>
      </c>
      <c r="I29" s="175" t="s">
        <v>249</v>
      </c>
      <c r="J29" s="175" t="s">
        <v>271</v>
      </c>
      <c r="K29" s="176" t="s">
        <v>272</v>
      </c>
      <c r="L29" s="174" t="s">
        <v>270</v>
      </c>
      <c r="M29" s="175" t="s">
        <v>249</v>
      </c>
      <c r="N29" s="175" t="s">
        <v>271</v>
      </c>
      <c r="O29" s="176" t="s">
        <v>272</v>
      </c>
      <c r="P29" s="174" t="s">
        <v>270</v>
      </c>
      <c r="Q29" s="175" t="s">
        <v>249</v>
      </c>
      <c r="R29" s="175" t="s">
        <v>271</v>
      </c>
      <c r="S29" s="176" t="s">
        <v>272</v>
      </c>
    </row>
    <row r="30" spans="2:19" ht="30" customHeight="1" x14ac:dyDescent="0.35">
      <c r="B30" s="696"/>
      <c r="C30" s="699"/>
      <c r="D30" s="177">
        <v>0</v>
      </c>
      <c r="E30" s="178" t="s">
        <v>431</v>
      </c>
      <c r="F30" s="178" t="s">
        <v>426</v>
      </c>
      <c r="G30" s="179" t="s">
        <v>477</v>
      </c>
      <c r="H30" s="180">
        <v>1</v>
      </c>
      <c r="I30" s="181" t="s">
        <v>431</v>
      </c>
      <c r="J30" s="180" t="s">
        <v>426</v>
      </c>
      <c r="K30" s="182" t="s">
        <v>483</v>
      </c>
      <c r="L30" s="180">
        <v>1</v>
      </c>
      <c r="M30" s="181" t="s">
        <v>431</v>
      </c>
      <c r="N30" s="180" t="s">
        <v>426</v>
      </c>
      <c r="O30" s="182" t="s">
        <v>483</v>
      </c>
      <c r="P30" s="180"/>
      <c r="Q30" s="181"/>
      <c r="R30" s="180"/>
      <c r="S30" s="182"/>
    </row>
    <row r="31" spans="2:19" ht="36.75" hidden="1" customHeight="1" outlineLevel="1" x14ac:dyDescent="0.35">
      <c r="B31" s="696"/>
      <c r="C31" s="699"/>
      <c r="D31" s="174" t="s">
        <v>270</v>
      </c>
      <c r="E31" s="175" t="s">
        <v>249</v>
      </c>
      <c r="F31" s="175" t="s">
        <v>271</v>
      </c>
      <c r="G31" s="176" t="s">
        <v>272</v>
      </c>
      <c r="H31" s="174" t="s">
        <v>270</v>
      </c>
      <c r="I31" s="175" t="s">
        <v>249</v>
      </c>
      <c r="J31" s="175" t="s">
        <v>271</v>
      </c>
      <c r="K31" s="176" t="s">
        <v>272</v>
      </c>
      <c r="L31" s="174" t="s">
        <v>270</v>
      </c>
      <c r="M31" s="175" t="s">
        <v>249</v>
      </c>
      <c r="N31" s="175" t="s">
        <v>271</v>
      </c>
      <c r="O31" s="176" t="s">
        <v>272</v>
      </c>
      <c r="P31" s="174" t="s">
        <v>270</v>
      </c>
      <c r="Q31" s="175" t="s">
        <v>249</v>
      </c>
      <c r="R31" s="175" t="s">
        <v>271</v>
      </c>
      <c r="S31" s="176" t="s">
        <v>272</v>
      </c>
    </row>
    <row r="32" spans="2:19" ht="30" hidden="1" customHeight="1" outlineLevel="1" x14ac:dyDescent="0.35">
      <c r="B32" s="696"/>
      <c r="C32" s="699"/>
      <c r="D32" s="177"/>
      <c r="E32" s="178"/>
      <c r="F32" s="178"/>
      <c r="G32" s="179"/>
      <c r="H32" s="180"/>
      <c r="I32" s="181"/>
      <c r="J32" s="180"/>
      <c r="K32" s="182"/>
      <c r="L32" s="180"/>
      <c r="M32" s="181"/>
      <c r="N32" s="180"/>
      <c r="O32" s="182"/>
      <c r="P32" s="180"/>
      <c r="Q32" s="181"/>
      <c r="R32" s="180"/>
      <c r="S32" s="182"/>
    </row>
    <row r="33" spans="2:19" ht="36" hidden="1" customHeight="1" outlineLevel="1" x14ac:dyDescent="0.35">
      <c r="B33" s="696"/>
      <c r="C33" s="699"/>
      <c r="D33" s="174" t="s">
        <v>270</v>
      </c>
      <c r="E33" s="175" t="s">
        <v>249</v>
      </c>
      <c r="F33" s="175" t="s">
        <v>271</v>
      </c>
      <c r="G33" s="176" t="s">
        <v>272</v>
      </c>
      <c r="H33" s="174" t="s">
        <v>270</v>
      </c>
      <c r="I33" s="175" t="s">
        <v>249</v>
      </c>
      <c r="J33" s="175" t="s">
        <v>271</v>
      </c>
      <c r="K33" s="176" t="s">
        <v>272</v>
      </c>
      <c r="L33" s="174" t="s">
        <v>270</v>
      </c>
      <c r="M33" s="175" t="s">
        <v>249</v>
      </c>
      <c r="N33" s="175" t="s">
        <v>271</v>
      </c>
      <c r="O33" s="176" t="s">
        <v>272</v>
      </c>
      <c r="P33" s="174" t="s">
        <v>270</v>
      </c>
      <c r="Q33" s="175" t="s">
        <v>249</v>
      </c>
      <c r="R33" s="175" t="s">
        <v>271</v>
      </c>
      <c r="S33" s="176" t="s">
        <v>272</v>
      </c>
    </row>
    <row r="34" spans="2:19" ht="30" hidden="1" customHeight="1" outlineLevel="1" x14ac:dyDescent="0.35">
      <c r="B34" s="696"/>
      <c r="C34" s="699"/>
      <c r="D34" s="177"/>
      <c r="E34" s="178"/>
      <c r="F34" s="178"/>
      <c r="G34" s="179"/>
      <c r="H34" s="180"/>
      <c r="I34" s="181"/>
      <c r="J34" s="180"/>
      <c r="K34" s="182"/>
      <c r="L34" s="180"/>
      <c r="M34" s="181"/>
      <c r="N34" s="180"/>
      <c r="O34" s="182"/>
      <c r="P34" s="180"/>
      <c r="Q34" s="181"/>
      <c r="R34" s="180"/>
      <c r="S34" s="182"/>
    </row>
    <row r="35" spans="2:19" ht="39" hidden="1" customHeight="1" outlineLevel="1" x14ac:dyDescent="0.35">
      <c r="B35" s="696"/>
      <c r="C35" s="699"/>
      <c r="D35" s="174" t="s">
        <v>270</v>
      </c>
      <c r="E35" s="175" t="s">
        <v>249</v>
      </c>
      <c r="F35" s="175" t="s">
        <v>271</v>
      </c>
      <c r="G35" s="176" t="s">
        <v>272</v>
      </c>
      <c r="H35" s="174" t="s">
        <v>270</v>
      </c>
      <c r="I35" s="175" t="s">
        <v>249</v>
      </c>
      <c r="J35" s="175" t="s">
        <v>271</v>
      </c>
      <c r="K35" s="176" t="s">
        <v>272</v>
      </c>
      <c r="L35" s="174" t="s">
        <v>270</v>
      </c>
      <c r="M35" s="175" t="s">
        <v>249</v>
      </c>
      <c r="N35" s="175" t="s">
        <v>271</v>
      </c>
      <c r="O35" s="176" t="s">
        <v>272</v>
      </c>
      <c r="P35" s="174" t="s">
        <v>270</v>
      </c>
      <c r="Q35" s="175" t="s">
        <v>249</v>
      </c>
      <c r="R35" s="175" t="s">
        <v>271</v>
      </c>
      <c r="S35" s="176" t="s">
        <v>272</v>
      </c>
    </row>
    <row r="36" spans="2:19" ht="30" hidden="1" customHeight="1" outlineLevel="1" x14ac:dyDescent="0.35">
      <c r="B36" s="696"/>
      <c r="C36" s="699"/>
      <c r="D36" s="177"/>
      <c r="E36" s="178"/>
      <c r="F36" s="178"/>
      <c r="G36" s="179"/>
      <c r="H36" s="180"/>
      <c r="I36" s="181"/>
      <c r="J36" s="180"/>
      <c r="K36" s="182"/>
      <c r="L36" s="180"/>
      <c r="M36" s="181"/>
      <c r="N36" s="180"/>
      <c r="O36" s="182"/>
      <c r="P36" s="180"/>
      <c r="Q36" s="181"/>
      <c r="R36" s="180"/>
      <c r="S36" s="182"/>
    </row>
    <row r="37" spans="2:19" ht="36.75" hidden="1" customHeight="1" outlineLevel="1" x14ac:dyDescent="0.35">
      <c r="B37" s="696"/>
      <c r="C37" s="699"/>
      <c r="D37" s="174" t="s">
        <v>270</v>
      </c>
      <c r="E37" s="175" t="s">
        <v>249</v>
      </c>
      <c r="F37" s="175" t="s">
        <v>271</v>
      </c>
      <c r="G37" s="176" t="s">
        <v>272</v>
      </c>
      <c r="H37" s="174" t="s">
        <v>270</v>
      </c>
      <c r="I37" s="175" t="s">
        <v>249</v>
      </c>
      <c r="J37" s="175" t="s">
        <v>271</v>
      </c>
      <c r="K37" s="176" t="s">
        <v>272</v>
      </c>
      <c r="L37" s="174" t="s">
        <v>270</v>
      </c>
      <c r="M37" s="175" t="s">
        <v>249</v>
      </c>
      <c r="N37" s="175" t="s">
        <v>271</v>
      </c>
      <c r="O37" s="176" t="s">
        <v>272</v>
      </c>
      <c r="P37" s="174" t="s">
        <v>270</v>
      </c>
      <c r="Q37" s="175" t="s">
        <v>249</v>
      </c>
      <c r="R37" s="175" t="s">
        <v>271</v>
      </c>
      <c r="S37" s="176" t="s">
        <v>272</v>
      </c>
    </row>
    <row r="38" spans="2:19" ht="30" hidden="1" customHeight="1" outlineLevel="1" x14ac:dyDescent="0.35">
      <c r="B38" s="697"/>
      <c r="C38" s="700"/>
      <c r="D38" s="177"/>
      <c r="E38" s="178"/>
      <c r="F38" s="178"/>
      <c r="G38" s="179"/>
      <c r="H38" s="180"/>
      <c r="I38" s="181"/>
      <c r="J38" s="180"/>
      <c r="K38" s="182"/>
      <c r="L38" s="180"/>
      <c r="M38" s="181"/>
      <c r="N38" s="180"/>
      <c r="O38" s="182"/>
      <c r="P38" s="180"/>
      <c r="Q38" s="181"/>
      <c r="R38" s="180"/>
      <c r="S38" s="182"/>
    </row>
    <row r="39" spans="2:19" ht="30" customHeight="1" collapsed="1" x14ac:dyDescent="0.35">
      <c r="B39" s="695" t="s">
        <v>273</v>
      </c>
      <c r="C39" s="695" t="s">
        <v>274</v>
      </c>
      <c r="D39" s="175" t="s">
        <v>275</v>
      </c>
      <c r="E39" s="175" t="s">
        <v>276</v>
      </c>
      <c r="F39" s="148" t="s">
        <v>277</v>
      </c>
      <c r="G39" s="183" t="s">
        <v>354</v>
      </c>
      <c r="H39" s="175" t="s">
        <v>275</v>
      </c>
      <c r="I39" s="175" t="s">
        <v>276</v>
      </c>
      <c r="J39" s="148" t="s">
        <v>277</v>
      </c>
      <c r="K39" s="184" t="s">
        <v>354</v>
      </c>
      <c r="L39" s="175" t="s">
        <v>275</v>
      </c>
      <c r="M39" s="175" t="s">
        <v>276</v>
      </c>
      <c r="N39" s="148" t="s">
        <v>277</v>
      </c>
      <c r="O39" s="184" t="s">
        <v>354</v>
      </c>
      <c r="P39" s="175" t="s">
        <v>275</v>
      </c>
      <c r="Q39" s="175" t="s">
        <v>276</v>
      </c>
      <c r="R39" s="148" t="s">
        <v>277</v>
      </c>
      <c r="S39" s="184"/>
    </row>
    <row r="40" spans="2:19" ht="30" customHeight="1" x14ac:dyDescent="0.35">
      <c r="B40" s="696"/>
      <c r="C40" s="696"/>
      <c r="D40" s="701">
        <v>0</v>
      </c>
      <c r="E40" s="701" t="s">
        <v>479</v>
      </c>
      <c r="F40" s="148" t="s">
        <v>278</v>
      </c>
      <c r="G40" s="185" t="s">
        <v>426</v>
      </c>
      <c r="H40" s="703">
        <v>1</v>
      </c>
      <c r="I40" s="703" t="s">
        <v>479</v>
      </c>
      <c r="J40" s="148" t="s">
        <v>278</v>
      </c>
      <c r="K40" s="186" t="s">
        <v>426</v>
      </c>
      <c r="L40" s="703">
        <v>1</v>
      </c>
      <c r="M40" s="703" t="s">
        <v>479</v>
      </c>
      <c r="N40" s="148" t="s">
        <v>278</v>
      </c>
      <c r="O40" s="186" t="s">
        <v>426</v>
      </c>
      <c r="P40" s="703"/>
      <c r="Q40" s="703"/>
      <c r="R40" s="148" t="s">
        <v>278</v>
      </c>
      <c r="S40" s="186"/>
    </row>
    <row r="41" spans="2:19" ht="30" customHeight="1" x14ac:dyDescent="0.35">
      <c r="B41" s="696"/>
      <c r="C41" s="696"/>
      <c r="D41" s="702"/>
      <c r="E41" s="702"/>
      <c r="F41" s="148" t="s">
        <v>279</v>
      </c>
      <c r="G41" s="179">
        <v>5</v>
      </c>
      <c r="H41" s="704"/>
      <c r="I41" s="704"/>
      <c r="J41" s="148" t="s">
        <v>279</v>
      </c>
      <c r="K41" s="182">
        <v>5</v>
      </c>
      <c r="L41" s="704"/>
      <c r="M41" s="704"/>
      <c r="N41" s="148" t="s">
        <v>279</v>
      </c>
      <c r="O41" s="182">
        <v>5</v>
      </c>
      <c r="P41" s="704"/>
      <c r="Q41" s="704"/>
      <c r="R41" s="148" t="s">
        <v>279</v>
      </c>
      <c r="S41" s="182"/>
    </row>
    <row r="42" spans="2:19" ht="30" customHeight="1" outlineLevel="1" x14ac:dyDescent="0.35">
      <c r="B42" s="696"/>
      <c r="C42" s="696"/>
      <c r="D42" s="175" t="s">
        <v>275</v>
      </c>
      <c r="E42" s="175" t="s">
        <v>276</v>
      </c>
      <c r="F42" s="148" t="s">
        <v>277</v>
      </c>
      <c r="G42" s="183"/>
      <c r="H42" s="175" t="s">
        <v>275</v>
      </c>
      <c r="I42" s="175" t="s">
        <v>276</v>
      </c>
      <c r="J42" s="148" t="s">
        <v>277</v>
      </c>
      <c r="K42" s="184"/>
      <c r="L42" s="175" t="s">
        <v>275</v>
      </c>
      <c r="M42" s="175" t="s">
        <v>276</v>
      </c>
      <c r="N42" s="148" t="s">
        <v>277</v>
      </c>
      <c r="O42" s="184"/>
      <c r="P42" s="175" t="s">
        <v>275</v>
      </c>
      <c r="Q42" s="175" t="s">
        <v>276</v>
      </c>
      <c r="R42" s="148" t="s">
        <v>277</v>
      </c>
      <c r="S42" s="184"/>
    </row>
    <row r="43" spans="2:19" ht="30" customHeight="1" outlineLevel="1" x14ac:dyDescent="0.35">
      <c r="B43" s="696"/>
      <c r="C43" s="696"/>
      <c r="D43" s="701"/>
      <c r="E43" s="701"/>
      <c r="F43" s="148" t="s">
        <v>278</v>
      </c>
      <c r="G43" s="185"/>
      <c r="H43" s="703"/>
      <c r="I43" s="703"/>
      <c r="J43" s="148" t="s">
        <v>278</v>
      </c>
      <c r="K43" s="186"/>
      <c r="L43" s="703"/>
      <c r="M43" s="703"/>
      <c r="N43" s="148" t="s">
        <v>278</v>
      </c>
      <c r="O43" s="186"/>
      <c r="P43" s="703"/>
      <c r="Q43" s="703"/>
      <c r="R43" s="148" t="s">
        <v>278</v>
      </c>
      <c r="S43" s="186"/>
    </row>
    <row r="44" spans="2:19" ht="30" customHeight="1" outlineLevel="1" x14ac:dyDescent="0.35">
      <c r="B44" s="696"/>
      <c r="C44" s="696"/>
      <c r="D44" s="702"/>
      <c r="E44" s="702"/>
      <c r="F44" s="148" t="s">
        <v>279</v>
      </c>
      <c r="G44" s="179"/>
      <c r="H44" s="704"/>
      <c r="I44" s="704"/>
      <c r="J44" s="148" t="s">
        <v>279</v>
      </c>
      <c r="K44" s="182"/>
      <c r="L44" s="704"/>
      <c r="M44" s="704"/>
      <c r="N44" s="148" t="s">
        <v>279</v>
      </c>
      <c r="O44" s="182"/>
      <c r="P44" s="704"/>
      <c r="Q44" s="704"/>
      <c r="R44" s="148" t="s">
        <v>279</v>
      </c>
      <c r="S44" s="182"/>
    </row>
    <row r="45" spans="2:19" ht="30" customHeight="1" outlineLevel="1" x14ac:dyDescent="0.35">
      <c r="B45" s="696"/>
      <c r="C45" s="696"/>
      <c r="D45" s="175" t="s">
        <v>275</v>
      </c>
      <c r="E45" s="175" t="s">
        <v>276</v>
      </c>
      <c r="F45" s="148" t="s">
        <v>277</v>
      </c>
      <c r="G45" s="183"/>
      <c r="H45" s="175" t="s">
        <v>275</v>
      </c>
      <c r="I45" s="175" t="s">
        <v>276</v>
      </c>
      <c r="J45" s="148" t="s">
        <v>277</v>
      </c>
      <c r="K45" s="184"/>
      <c r="L45" s="175" t="s">
        <v>275</v>
      </c>
      <c r="M45" s="175" t="s">
        <v>276</v>
      </c>
      <c r="N45" s="148" t="s">
        <v>277</v>
      </c>
      <c r="O45" s="184"/>
      <c r="P45" s="175" t="s">
        <v>275</v>
      </c>
      <c r="Q45" s="175" t="s">
        <v>276</v>
      </c>
      <c r="R45" s="148" t="s">
        <v>277</v>
      </c>
      <c r="S45" s="184"/>
    </row>
    <row r="46" spans="2:19" ht="30" customHeight="1" outlineLevel="1" x14ac:dyDescent="0.35">
      <c r="B46" s="696"/>
      <c r="C46" s="696"/>
      <c r="D46" s="701"/>
      <c r="E46" s="701"/>
      <c r="F46" s="148" t="s">
        <v>278</v>
      </c>
      <c r="G46" s="185"/>
      <c r="H46" s="703"/>
      <c r="I46" s="703"/>
      <c r="J46" s="148" t="s">
        <v>278</v>
      </c>
      <c r="K46" s="186"/>
      <c r="L46" s="703"/>
      <c r="M46" s="703"/>
      <c r="N46" s="148" t="s">
        <v>278</v>
      </c>
      <c r="O46" s="186"/>
      <c r="P46" s="703"/>
      <c r="Q46" s="703"/>
      <c r="R46" s="148" t="s">
        <v>278</v>
      </c>
      <c r="S46" s="186"/>
    </row>
    <row r="47" spans="2:19" ht="30" customHeight="1" outlineLevel="1" x14ac:dyDescent="0.35">
      <c r="B47" s="696"/>
      <c r="C47" s="696"/>
      <c r="D47" s="702"/>
      <c r="E47" s="702"/>
      <c r="F47" s="148" t="s">
        <v>279</v>
      </c>
      <c r="G47" s="179"/>
      <c r="H47" s="704"/>
      <c r="I47" s="704"/>
      <c r="J47" s="148" t="s">
        <v>279</v>
      </c>
      <c r="K47" s="182"/>
      <c r="L47" s="704"/>
      <c r="M47" s="704"/>
      <c r="N47" s="148" t="s">
        <v>279</v>
      </c>
      <c r="O47" s="182"/>
      <c r="P47" s="704"/>
      <c r="Q47" s="704"/>
      <c r="R47" s="148" t="s">
        <v>279</v>
      </c>
      <c r="S47" s="182"/>
    </row>
    <row r="48" spans="2:19" ht="30" customHeight="1" outlineLevel="1" x14ac:dyDescent="0.35">
      <c r="B48" s="696"/>
      <c r="C48" s="696"/>
      <c r="D48" s="175" t="s">
        <v>275</v>
      </c>
      <c r="E48" s="175" t="s">
        <v>276</v>
      </c>
      <c r="F48" s="148" t="s">
        <v>277</v>
      </c>
      <c r="G48" s="183"/>
      <c r="H48" s="175" t="s">
        <v>275</v>
      </c>
      <c r="I48" s="175" t="s">
        <v>276</v>
      </c>
      <c r="J48" s="148" t="s">
        <v>277</v>
      </c>
      <c r="K48" s="184"/>
      <c r="L48" s="175" t="s">
        <v>275</v>
      </c>
      <c r="M48" s="175" t="s">
        <v>276</v>
      </c>
      <c r="N48" s="148" t="s">
        <v>277</v>
      </c>
      <c r="O48" s="184"/>
      <c r="P48" s="175" t="s">
        <v>275</v>
      </c>
      <c r="Q48" s="175" t="s">
        <v>276</v>
      </c>
      <c r="R48" s="148" t="s">
        <v>277</v>
      </c>
      <c r="S48" s="184"/>
    </row>
    <row r="49" spans="2:19" ht="30" customHeight="1" outlineLevel="1" x14ac:dyDescent="0.35">
      <c r="B49" s="696"/>
      <c r="C49" s="696"/>
      <c r="D49" s="701"/>
      <c r="E49" s="701"/>
      <c r="F49" s="148" t="s">
        <v>278</v>
      </c>
      <c r="G49" s="185"/>
      <c r="H49" s="703"/>
      <c r="I49" s="703"/>
      <c r="J49" s="148" t="s">
        <v>278</v>
      </c>
      <c r="K49" s="186"/>
      <c r="L49" s="703"/>
      <c r="M49" s="703"/>
      <c r="N49" s="148" t="s">
        <v>278</v>
      </c>
      <c r="O49" s="186"/>
      <c r="P49" s="703"/>
      <c r="Q49" s="703"/>
      <c r="R49" s="148" t="s">
        <v>278</v>
      </c>
      <c r="S49" s="186"/>
    </row>
    <row r="50" spans="2:19" ht="30" customHeight="1" outlineLevel="1" x14ac:dyDescent="0.35">
      <c r="B50" s="697"/>
      <c r="C50" s="697"/>
      <c r="D50" s="702"/>
      <c r="E50" s="702"/>
      <c r="F50" s="148" t="s">
        <v>279</v>
      </c>
      <c r="G50" s="179"/>
      <c r="H50" s="704"/>
      <c r="I50" s="704"/>
      <c r="J50" s="148" t="s">
        <v>279</v>
      </c>
      <c r="K50" s="182"/>
      <c r="L50" s="704"/>
      <c r="M50" s="704"/>
      <c r="N50" s="148" t="s">
        <v>279</v>
      </c>
      <c r="O50" s="182"/>
      <c r="P50" s="704"/>
      <c r="Q50" s="704"/>
      <c r="R50" s="148" t="s">
        <v>279</v>
      </c>
      <c r="S50" s="182"/>
    </row>
    <row r="51" spans="2:19" ht="30" customHeight="1" thickBot="1" x14ac:dyDescent="0.4">
      <c r="C51" s="187"/>
      <c r="D51" s="188"/>
    </row>
    <row r="52" spans="2:19" ht="30" customHeight="1" thickBot="1" x14ac:dyDescent="0.4">
      <c r="D52" s="680" t="s">
        <v>250</v>
      </c>
      <c r="E52" s="681"/>
      <c r="F52" s="681"/>
      <c r="G52" s="682"/>
      <c r="H52" s="680" t="s">
        <v>251</v>
      </c>
      <c r="I52" s="681"/>
      <c r="J52" s="681"/>
      <c r="K52" s="682"/>
      <c r="L52" s="680" t="s">
        <v>252</v>
      </c>
      <c r="M52" s="681"/>
      <c r="N52" s="681"/>
      <c r="O52" s="682"/>
      <c r="P52" s="680" t="s">
        <v>253</v>
      </c>
      <c r="Q52" s="681"/>
      <c r="R52" s="681"/>
      <c r="S52" s="682"/>
    </row>
    <row r="53" spans="2:19" ht="30" customHeight="1" x14ac:dyDescent="0.35">
      <c r="B53" s="683" t="s">
        <v>280</v>
      </c>
      <c r="C53" s="683" t="s">
        <v>281</v>
      </c>
      <c r="D53" s="711" t="s">
        <v>282</v>
      </c>
      <c r="E53" s="712"/>
      <c r="F53" s="189" t="s">
        <v>249</v>
      </c>
      <c r="G53" s="190" t="s">
        <v>283</v>
      </c>
      <c r="H53" s="711" t="s">
        <v>282</v>
      </c>
      <c r="I53" s="712"/>
      <c r="J53" s="189" t="s">
        <v>249</v>
      </c>
      <c r="K53" s="190" t="s">
        <v>283</v>
      </c>
      <c r="L53" s="711" t="s">
        <v>282</v>
      </c>
      <c r="M53" s="712"/>
      <c r="N53" s="189" t="s">
        <v>249</v>
      </c>
      <c r="O53" s="190" t="s">
        <v>283</v>
      </c>
      <c r="P53" s="711" t="s">
        <v>282</v>
      </c>
      <c r="Q53" s="712"/>
      <c r="R53" s="189" t="s">
        <v>249</v>
      </c>
      <c r="S53" s="190" t="s">
        <v>283</v>
      </c>
    </row>
    <row r="54" spans="2:19" ht="45" customHeight="1" x14ac:dyDescent="0.35">
      <c r="B54" s="684"/>
      <c r="C54" s="684"/>
      <c r="D54" s="168" t="s">
        <v>259</v>
      </c>
      <c r="E54" s="169"/>
      <c r="F54" s="705"/>
      <c r="G54" s="707"/>
      <c r="H54" s="168" t="s">
        <v>259</v>
      </c>
      <c r="I54" s="170"/>
      <c r="J54" s="691"/>
      <c r="K54" s="693"/>
      <c r="L54" s="168" t="s">
        <v>259</v>
      </c>
      <c r="M54" s="170"/>
      <c r="N54" s="691"/>
      <c r="O54" s="693"/>
      <c r="P54" s="168" t="s">
        <v>259</v>
      </c>
      <c r="Q54" s="170"/>
      <c r="R54" s="691"/>
      <c r="S54" s="693"/>
    </row>
    <row r="55" spans="2:19" ht="45" customHeight="1" x14ac:dyDescent="0.35">
      <c r="B55" s="685"/>
      <c r="C55" s="685"/>
      <c r="D55" s="171" t="s">
        <v>267</v>
      </c>
      <c r="E55" s="172"/>
      <c r="F55" s="706"/>
      <c r="G55" s="708"/>
      <c r="H55" s="171" t="s">
        <v>267</v>
      </c>
      <c r="I55" s="173"/>
      <c r="J55" s="692"/>
      <c r="K55" s="694"/>
      <c r="L55" s="171" t="s">
        <v>267</v>
      </c>
      <c r="M55" s="173"/>
      <c r="N55" s="692"/>
      <c r="O55" s="694"/>
      <c r="P55" s="171" t="s">
        <v>267</v>
      </c>
      <c r="Q55" s="173"/>
      <c r="R55" s="692"/>
      <c r="S55" s="694"/>
    </row>
    <row r="56" spans="2:19" ht="30" customHeight="1" x14ac:dyDescent="0.35">
      <c r="B56" s="695" t="s">
        <v>284</v>
      </c>
      <c r="C56" s="695" t="s">
        <v>285</v>
      </c>
      <c r="D56" s="175" t="s">
        <v>286</v>
      </c>
      <c r="E56" s="191" t="s">
        <v>287</v>
      </c>
      <c r="F56" s="709" t="s">
        <v>288</v>
      </c>
      <c r="G56" s="710"/>
      <c r="H56" s="175" t="s">
        <v>286</v>
      </c>
      <c r="I56" s="191" t="s">
        <v>287</v>
      </c>
      <c r="J56" s="709" t="s">
        <v>288</v>
      </c>
      <c r="K56" s="710"/>
      <c r="L56" s="175" t="s">
        <v>286</v>
      </c>
      <c r="M56" s="191" t="s">
        <v>287</v>
      </c>
      <c r="N56" s="709" t="s">
        <v>288</v>
      </c>
      <c r="O56" s="710"/>
      <c r="P56" s="175" t="s">
        <v>286</v>
      </c>
      <c r="Q56" s="191" t="s">
        <v>287</v>
      </c>
      <c r="R56" s="709" t="s">
        <v>288</v>
      </c>
      <c r="S56" s="710"/>
    </row>
    <row r="57" spans="2:19" ht="30" customHeight="1" x14ac:dyDescent="0.35">
      <c r="B57" s="696"/>
      <c r="C57" s="697"/>
      <c r="D57" s="192"/>
      <c r="E57" s="193"/>
      <c r="F57" s="713"/>
      <c r="G57" s="714"/>
      <c r="H57" s="194"/>
      <c r="I57" s="195"/>
      <c r="J57" s="715"/>
      <c r="K57" s="716"/>
      <c r="L57" s="194"/>
      <c r="M57" s="195"/>
      <c r="N57" s="715"/>
      <c r="O57" s="716"/>
      <c r="P57" s="194"/>
      <c r="Q57" s="195"/>
      <c r="R57" s="715"/>
      <c r="S57" s="716"/>
    </row>
    <row r="58" spans="2:19" ht="30" customHeight="1" x14ac:dyDescent="0.35">
      <c r="B58" s="696"/>
      <c r="C58" s="695" t="s">
        <v>289</v>
      </c>
      <c r="D58" s="196" t="s">
        <v>288</v>
      </c>
      <c r="E58" s="197" t="s">
        <v>271</v>
      </c>
      <c r="F58" s="175" t="s">
        <v>249</v>
      </c>
      <c r="G58" s="198" t="s">
        <v>283</v>
      </c>
      <c r="H58" s="196" t="s">
        <v>288</v>
      </c>
      <c r="I58" s="197" t="s">
        <v>271</v>
      </c>
      <c r="J58" s="175" t="s">
        <v>249</v>
      </c>
      <c r="K58" s="198" t="s">
        <v>283</v>
      </c>
      <c r="L58" s="196" t="s">
        <v>288</v>
      </c>
      <c r="M58" s="197" t="s">
        <v>271</v>
      </c>
      <c r="N58" s="175" t="s">
        <v>249</v>
      </c>
      <c r="O58" s="198" t="s">
        <v>283</v>
      </c>
      <c r="P58" s="196" t="s">
        <v>288</v>
      </c>
      <c r="Q58" s="197" t="s">
        <v>271</v>
      </c>
      <c r="R58" s="175" t="s">
        <v>249</v>
      </c>
      <c r="S58" s="198" t="s">
        <v>283</v>
      </c>
    </row>
    <row r="59" spans="2:19" ht="30" customHeight="1" x14ac:dyDescent="0.35">
      <c r="B59" s="697"/>
      <c r="C59" s="720"/>
      <c r="D59" s="199"/>
      <c r="E59" s="200"/>
      <c r="F59" s="178"/>
      <c r="G59" s="201"/>
      <c r="H59" s="202"/>
      <c r="I59" s="203"/>
      <c r="J59" s="180"/>
      <c r="K59" s="204"/>
      <c r="L59" s="202"/>
      <c r="M59" s="203"/>
      <c r="N59" s="180"/>
      <c r="O59" s="204"/>
      <c r="P59" s="202"/>
      <c r="Q59" s="203"/>
      <c r="R59" s="180"/>
      <c r="S59" s="204"/>
    </row>
    <row r="60" spans="2:19" ht="30" customHeight="1" thickBot="1" x14ac:dyDescent="0.4">
      <c r="B60" s="164"/>
      <c r="C60" s="205"/>
      <c r="D60" s="188"/>
    </row>
    <row r="61" spans="2:19" ht="30" customHeight="1" thickBot="1" x14ac:dyDescent="0.4">
      <c r="B61" s="164"/>
      <c r="C61" s="164"/>
      <c r="D61" s="680" t="s">
        <v>250</v>
      </c>
      <c r="E61" s="681"/>
      <c r="F61" s="681"/>
      <c r="G61" s="681"/>
      <c r="H61" s="680" t="s">
        <v>251</v>
      </c>
      <c r="I61" s="681"/>
      <c r="J61" s="681"/>
      <c r="K61" s="682"/>
      <c r="L61" s="681" t="s">
        <v>252</v>
      </c>
      <c r="M61" s="681"/>
      <c r="N61" s="681"/>
      <c r="O61" s="681"/>
      <c r="P61" s="680" t="s">
        <v>253</v>
      </c>
      <c r="Q61" s="681"/>
      <c r="R61" s="681"/>
      <c r="S61" s="682"/>
    </row>
    <row r="62" spans="2:19" ht="30" customHeight="1" x14ac:dyDescent="0.35">
      <c r="B62" s="683" t="s">
        <v>290</v>
      </c>
      <c r="C62" s="683" t="s">
        <v>291</v>
      </c>
      <c r="D62" s="689" t="s">
        <v>292</v>
      </c>
      <c r="E62" s="690"/>
      <c r="F62" s="711" t="s">
        <v>249</v>
      </c>
      <c r="G62" s="717"/>
      <c r="H62" s="718" t="s">
        <v>292</v>
      </c>
      <c r="I62" s="690"/>
      <c r="J62" s="711" t="s">
        <v>249</v>
      </c>
      <c r="K62" s="719"/>
      <c r="L62" s="718" t="s">
        <v>292</v>
      </c>
      <c r="M62" s="690"/>
      <c r="N62" s="711" t="s">
        <v>249</v>
      </c>
      <c r="O62" s="719"/>
      <c r="P62" s="718" t="s">
        <v>292</v>
      </c>
      <c r="Q62" s="690"/>
      <c r="R62" s="711" t="s">
        <v>249</v>
      </c>
      <c r="S62" s="719"/>
    </row>
    <row r="63" spans="2:19" ht="36.75" customHeight="1" x14ac:dyDescent="0.35">
      <c r="B63" s="685"/>
      <c r="C63" s="685"/>
      <c r="D63" s="727">
        <v>0</v>
      </c>
      <c r="E63" s="728"/>
      <c r="F63" s="729" t="s">
        <v>431</v>
      </c>
      <c r="G63" s="730"/>
      <c r="H63" s="731">
        <v>0.61</v>
      </c>
      <c r="I63" s="678"/>
      <c r="J63" s="723" t="s">
        <v>431</v>
      </c>
      <c r="K63" s="724"/>
      <c r="L63" s="732">
        <v>0.73</v>
      </c>
      <c r="M63" s="733"/>
      <c r="N63" s="723" t="s">
        <v>431</v>
      </c>
      <c r="O63" s="724"/>
      <c r="P63" s="677"/>
      <c r="Q63" s="678"/>
      <c r="R63" s="723"/>
      <c r="S63" s="724"/>
    </row>
    <row r="64" spans="2:19" ht="45" customHeight="1" x14ac:dyDescent="0.35">
      <c r="B64" s="695" t="s">
        <v>293</v>
      </c>
      <c r="C64" s="695" t="s">
        <v>604</v>
      </c>
      <c r="D64" s="175" t="s">
        <v>294</v>
      </c>
      <c r="E64" s="175" t="s">
        <v>295</v>
      </c>
      <c r="F64" s="709" t="s">
        <v>296</v>
      </c>
      <c r="G64" s="710"/>
      <c r="H64" s="206" t="s">
        <v>294</v>
      </c>
      <c r="I64" s="175" t="s">
        <v>295</v>
      </c>
      <c r="J64" s="725" t="s">
        <v>296</v>
      </c>
      <c r="K64" s="710"/>
      <c r="L64" s="206" t="s">
        <v>294</v>
      </c>
      <c r="M64" s="175" t="s">
        <v>295</v>
      </c>
      <c r="N64" s="725" t="s">
        <v>296</v>
      </c>
      <c r="O64" s="710"/>
      <c r="P64" s="206" t="s">
        <v>294</v>
      </c>
      <c r="Q64" s="175" t="s">
        <v>295</v>
      </c>
      <c r="R64" s="725" t="s">
        <v>296</v>
      </c>
      <c r="S64" s="710"/>
    </row>
    <row r="65" spans="2:19" ht="27" customHeight="1" x14ac:dyDescent="0.35">
      <c r="B65" s="697"/>
      <c r="C65" s="697"/>
      <c r="D65" s="192">
        <v>0</v>
      </c>
      <c r="E65" s="193">
        <v>0</v>
      </c>
      <c r="F65" s="726" t="s">
        <v>457</v>
      </c>
      <c r="G65" s="726"/>
      <c r="H65" s="194">
        <v>24498</v>
      </c>
      <c r="I65" s="195">
        <v>0.43</v>
      </c>
      <c r="J65" s="721" t="s">
        <v>443</v>
      </c>
      <c r="K65" s="722"/>
      <c r="L65" s="194">
        <v>29671</v>
      </c>
      <c r="M65" s="465">
        <v>0.21</v>
      </c>
      <c r="N65" s="721" t="s">
        <v>451</v>
      </c>
      <c r="O65" s="722"/>
      <c r="P65" s="194"/>
      <c r="Q65" s="195"/>
      <c r="R65" s="721"/>
      <c r="S65" s="722"/>
    </row>
    <row r="66" spans="2:19" ht="33.75" customHeight="1" thickBot="1" x14ac:dyDescent="0.4">
      <c r="B66" s="164"/>
      <c r="C66" s="164"/>
    </row>
    <row r="67" spans="2:19" ht="37.5" customHeight="1" thickBot="1" x14ac:dyDescent="0.4">
      <c r="B67" s="164"/>
      <c r="C67" s="164"/>
      <c r="D67" s="680" t="s">
        <v>250</v>
      </c>
      <c r="E67" s="681"/>
      <c r="F67" s="681"/>
      <c r="G67" s="682"/>
      <c r="H67" s="681" t="s">
        <v>251</v>
      </c>
      <c r="I67" s="681"/>
      <c r="J67" s="681"/>
      <c r="K67" s="682"/>
      <c r="L67" s="681" t="s">
        <v>252</v>
      </c>
      <c r="M67" s="681"/>
      <c r="N67" s="681"/>
      <c r="O67" s="681"/>
      <c r="P67" s="681" t="s">
        <v>251</v>
      </c>
      <c r="Q67" s="681"/>
      <c r="R67" s="681"/>
      <c r="S67" s="682"/>
    </row>
    <row r="68" spans="2:19" ht="37.5" customHeight="1" x14ac:dyDescent="0.35">
      <c r="B68" s="683" t="s">
        <v>297</v>
      </c>
      <c r="C68" s="683" t="s">
        <v>298</v>
      </c>
      <c r="D68" s="207" t="s">
        <v>299</v>
      </c>
      <c r="E68" s="189" t="s">
        <v>300</v>
      </c>
      <c r="F68" s="711" t="s">
        <v>301</v>
      </c>
      <c r="G68" s="719"/>
      <c r="H68" s="207" t="s">
        <v>299</v>
      </c>
      <c r="I68" s="189" t="s">
        <v>300</v>
      </c>
      <c r="J68" s="711" t="s">
        <v>301</v>
      </c>
      <c r="K68" s="719"/>
      <c r="L68" s="207" t="s">
        <v>299</v>
      </c>
      <c r="M68" s="189" t="s">
        <v>300</v>
      </c>
      <c r="N68" s="711" t="s">
        <v>301</v>
      </c>
      <c r="O68" s="719"/>
      <c r="P68" s="207" t="s">
        <v>299</v>
      </c>
      <c r="Q68" s="189" t="s">
        <v>300</v>
      </c>
      <c r="R68" s="711" t="s">
        <v>301</v>
      </c>
      <c r="S68" s="719"/>
    </row>
    <row r="69" spans="2:19" ht="44.25" customHeight="1" x14ac:dyDescent="0.35">
      <c r="B69" s="684"/>
      <c r="C69" s="685"/>
      <c r="D69" s="208" t="s">
        <v>428</v>
      </c>
      <c r="E69" s="209" t="s">
        <v>426</v>
      </c>
      <c r="F69" s="735" t="s">
        <v>458</v>
      </c>
      <c r="G69" s="736"/>
      <c r="H69" s="210" t="s">
        <v>428</v>
      </c>
      <c r="I69" s="211" t="s">
        <v>426</v>
      </c>
      <c r="J69" s="789" t="s">
        <v>444</v>
      </c>
      <c r="K69" s="790"/>
      <c r="L69" s="210" t="s">
        <v>428</v>
      </c>
      <c r="M69" s="211" t="s">
        <v>426</v>
      </c>
      <c r="N69" s="789" t="s">
        <v>452</v>
      </c>
      <c r="O69" s="790"/>
      <c r="P69" s="210"/>
      <c r="Q69" s="211"/>
      <c r="R69" s="789"/>
      <c r="S69" s="790"/>
    </row>
    <row r="70" spans="2:19" ht="36.75" customHeight="1" x14ac:dyDescent="0.35">
      <c r="B70" s="684"/>
      <c r="C70" s="683" t="s">
        <v>602</v>
      </c>
      <c r="D70" s="175" t="s">
        <v>249</v>
      </c>
      <c r="E70" s="174" t="s">
        <v>302</v>
      </c>
      <c r="F70" s="709" t="s">
        <v>303</v>
      </c>
      <c r="G70" s="710"/>
      <c r="H70" s="175" t="s">
        <v>249</v>
      </c>
      <c r="I70" s="174" t="s">
        <v>302</v>
      </c>
      <c r="J70" s="709" t="s">
        <v>303</v>
      </c>
      <c r="K70" s="710"/>
      <c r="L70" s="175" t="s">
        <v>249</v>
      </c>
      <c r="M70" s="174" t="s">
        <v>302</v>
      </c>
      <c r="N70" s="709" t="s">
        <v>303</v>
      </c>
      <c r="O70" s="710"/>
      <c r="P70" s="175" t="s">
        <v>249</v>
      </c>
      <c r="Q70" s="174" t="s">
        <v>302</v>
      </c>
      <c r="R70" s="709" t="s">
        <v>303</v>
      </c>
      <c r="S70" s="710"/>
    </row>
    <row r="71" spans="2:19" ht="30" customHeight="1" x14ac:dyDescent="0.35">
      <c r="B71" s="684"/>
      <c r="C71" s="684"/>
      <c r="D71" s="178" t="s">
        <v>428</v>
      </c>
      <c r="E71" s="209" t="s">
        <v>760</v>
      </c>
      <c r="F71" s="729" t="s">
        <v>459</v>
      </c>
      <c r="G71" s="734"/>
      <c r="H71" s="180" t="s">
        <v>428</v>
      </c>
      <c r="I71" s="211" t="s">
        <v>760</v>
      </c>
      <c r="J71" s="723" t="s">
        <v>445</v>
      </c>
      <c r="K71" s="724"/>
      <c r="L71" s="180" t="s">
        <v>428</v>
      </c>
      <c r="M71" s="211" t="s">
        <v>760</v>
      </c>
      <c r="N71" s="723" t="s">
        <v>453</v>
      </c>
      <c r="O71" s="724"/>
      <c r="P71" s="180"/>
      <c r="Q71" s="211"/>
      <c r="R71" s="723"/>
      <c r="S71" s="724"/>
    </row>
    <row r="72" spans="2:19" ht="30" customHeight="1" outlineLevel="1" x14ac:dyDescent="0.35">
      <c r="B72" s="684"/>
      <c r="C72" s="684"/>
      <c r="D72" s="178"/>
      <c r="E72" s="209"/>
      <c r="F72" s="729"/>
      <c r="G72" s="734"/>
      <c r="H72" s="180"/>
      <c r="I72" s="211"/>
      <c r="J72" s="723"/>
      <c r="K72" s="724"/>
      <c r="L72" s="180"/>
      <c r="M72" s="211"/>
      <c r="N72" s="723"/>
      <c r="O72" s="724"/>
      <c r="P72" s="180"/>
      <c r="Q72" s="211"/>
      <c r="R72" s="723"/>
      <c r="S72" s="724"/>
    </row>
    <row r="73" spans="2:19" ht="30" customHeight="1" outlineLevel="1" x14ac:dyDescent="0.35">
      <c r="B73" s="684"/>
      <c r="C73" s="684"/>
      <c r="D73" s="178"/>
      <c r="E73" s="209"/>
      <c r="F73" s="729"/>
      <c r="G73" s="734"/>
      <c r="H73" s="180"/>
      <c r="I73" s="211"/>
      <c r="J73" s="723"/>
      <c r="K73" s="724"/>
      <c r="L73" s="180"/>
      <c r="M73" s="211"/>
      <c r="N73" s="723"/>
      <c r="O73" s="724"/>
      <c r="P73" s="180"/>
      <c r="Q73" s="211"/>
      <c r="R73" s="723"/>
      <c r="S73" s="724"/>
    </row>
    <row r="74" spans="2:19" ht="30" customHeight="1" outlineLevel="1" x14ac:dyDescent="0.35">
      <c r="B74" s="684"/>
      <c r="C74" s="684"/>
      <c r="D74" s="178"/>
      <c r="E74" s="209"/>
      <c r="F74" s="729"/>
      <c r="G74" s="734"/>
      <c r="H74" s="180"/>
      <c r="I74" s="211"/>
      <c r="J74" s="723"/>
      <c r="K74" s="724"/>
      <c r="L74" s="180"/>
      <c r="M74" s="211"/>
      <c r="N74" s="723"/>
      <c r="O74" s="724"/>
      <c r="P74" s="180"/>
      <c r="Q74" s="211"/>
      <c r="R74" s="723"/>
      <c r="S74" s="724"/>
    </row>
    <row r="75" spans="2:19" ht="30" customHeight="1" outlineLevel="1" x14ac:dyDescent="0.35">
      <c r="B75" s="684"/>
      <c r="C75" s="684"/>
      <c r="D75" s="178"/>
      <c r="E75" s="209"/>
      <c r="F75" s="729"/>
      <c r="G75" s="734"/>
      <c r="H75" s="180"/>
      <c r="I75" s="211"/>
      <c r="J75" s="723"/>
      <c r="K75" s="724"/>
      <c r="L75" s="180"/>
      <c r="M75" s="211"/>
      <c r="N75" s="723"/>
      <c r="O75" s="724"/>
      <c r="P75" s="180"/>
      <c r="Q75" s="211"/>
      <c r="R75" s="723"/>
      <c r="S75" s="724"/>
    </row>
    <row r="76" spans="2:19" ht="30" customHeight="1" outlineLevel="1" x14ac:dyDescent="0.35">
      <c r="B76" s="685"/>
      <c r="C76" s="685"/>
      <c r="D76" s="178"/>
      <c r="E76" s="209"/>
      <c r="F76" s="729"/>
      <c r="G76" s="734"/>
      <c r="H76" s="180"/>
      <c r="I76" s="211"/>
      <c r="J76" s="723"/>
      <c r="K76" s="724"/>
      <c r="L76" s="180"/>
      <c r="M76" s="211"/>
      <c r="N76" s="723"/>
      <c r="O76" s="724"/>
      <c r="P76" s="180"/>
      <c r="Q76" s="211"/>
      <c r="R76" s="723"/>
      <c r="S76" s="724"/>
    </row>
    <row r="77" spans="2:19" ht="35.25" customHeight="1" x14ac:dyDescent="0.35">
      <c r="B77" s="695" t="s">
        <v>304</v>
      </c>
      <c r="C77" s="745" t="s">
        <v>603</v>
      </c>
      <c r="D77" s="191" t="s">
        <v>305</v>
      </c>
      <c r="E77" s="709" t="s">
        <v>288</v>
      </c>
      <c r="F77" s="746"/>
      <c r="G77" s="176" t="s">
        <v>249</v>
      </c>
      <c r="H77" s="191" t="s">
        <v>305</v>
      </c>
      <c r="I77" s="709" t="s">
        <v>288</v>
      </c>
      <c r="J77" s="746"/>
      <c r="K77" s="176" t="s">
        <v>249</v>
      </c>
      <c r="L77" s="191" t="s">
        <v>305</v>
      </c>
      <c r="M77" s="709" t="s">
        <v>288</v>
      </c>
      <c r="N77" s="746"/>
      <c r="O77" s="176" t="s">
        <v>249</v>
      </c>
      <c r="P77" s="191" t="s">
        <v>305</v>
      </c>
      <c r="Q77" s="709" t="s">
        <v>288</v>
      </c>
      <c r="R77" s="746"/>
      <c r="S77" s="176" t="s">
        <v>249</v>
      </c>
    </row>
    <row r="78" spans="2:19" ht="35.25" customHeight="1" x14ac:dyDescent="0.35">
      <c r="B78" s="696"/>
      <c r="C78" s="745"/>
      <c r="D78" s="212">
        <v>0</v>
      </c>
      <c r="E78" s="739" t="s">
        <v>394</v>
      </c>
      <c r="F78" s="740"/>
      <c r="G78" s="213" t="s">
        <v>428</v>
      </c>
      <c r="H78" s="253">
        <v>45</v>
      </c>
      <c r="I78" s="737" t="s">
        <v>394</v>
      </c>
      <c r="J78" s="738"/>
      <c r="K78" s="215" t="s">
        <v>428</v>
      </c>
      <c r="L78" s="214">
        <v>45</v>
      </c>
      <c r="M78" s="737" t="s">
        <v>394</v>
      </c>
      <c r="N78" s="738"/>
      <c r="O78" s="215" t="s">
        <v>428</v>
      </c>
      <c r="P78" s="214"/>
      <c r="Q78" s="737"/>
      <c r="R78" s="738"/>
      <c r="S78" s="215"/>
    </row>
    <row r="79" spans="2:19" ht="35.25" customHeight="1" outlineLevel="1" x14ac:dyDescent="0.35">
      <c r="B79" s="696"/>
      <c r="C79" s="745"/>
      <c r="D79" s="212">
        <v>0</v>
      </c>
      <c r="E79" s="739" t="s">
        <v>394</v>
      </c>
      <c r="F79" s="740"/>
      <c r="G79" s="213" t="s">
        <v>428</v>
      </c>
      <c r="H79" s="253">
        <v>70</v>
      </c>
      <c r="I79" s="737" t="s">
        <v>394</v>
      </c>
      <c r="J79" s="738"/>
      <c r="K79" s="215" t="s">
        <v>428</v>
      </c>
      <c r="L79" s="214">
        <v>0</v>
      </c>
      <c r="M79" s="737" t="s">
        <v>394</v>
      </c>
      <c r="N79" s="738"/>
      <c r="O79" s="215" t="s">
        <v>428</v>
      </c>
      <c r="P79" s="214"/>
      <c r="Q79" s="737"/>
      <c r="R79" s="738"/>
      <c r="S79" s="215"/>
    </row>
    <row r="80" spans="2:19" ht="35.25" customHeight="1" outlineLevel="1" x14ac:dyDescent="0.35">
      <c r="B80" s="696"/>
      <c r="C80" s="745"/>
      <c r="D80" s="212">
        <v>0</v>
      </c>
      <c r="E80" s="739" t="s">
        <v>394</v>
      </c>
      <c r="F80" s="740"/>
      <c r="G80" s="213" t="s">
        <v>428</v>
      </c>
      <c r="H80" s="253">
        <v>56</v>
      </c>
      <c r="I80" s="737" t="s">
        <v>394</v>
      </c>
      <c r="J80" s="738"/>
      <c r="K80" s="215" t="s">
        <v>428</v>
      </c>
      <c r="L80" s="214">
        <v>0</v>
      </c>
      <c r="M80" s="737" t="s">
        <v>394</v>
      </c>
      <c r="N80" s="738"/>
      <c r="O80" s="215" t="s">
        <v>428</v>
      </c>
      <c r="P80" s="214"/>
      <c r="Q80" s="737"/>
      <c r="R80" s="738"/>
      <c r="S80" s="215"/>
    </row>
    <row r="81" spans="2:19" ht="35.25" customHeight="1" outlineLevel="1" x14ac:dyDescent="0.35">
      <c r="B81" s="696"/>
      <c r="C81" s="745"/>
      <c r="D81" s="212">
        <v>0</v>
      </c>
      <c r="E81" s="739" t="s">
        <v>394</v>
      </c>
      <c r="F81" s="740"/>
      <c r="G81" s="213" t="s">
        <v>428</v>
      </c>
      <c r="H81" s="253">
        <v>150</v>
      </c>
      <c r="I81" s="737" t="s">
        <v>394</v>
      </c>
      <c r="J81" s="738"/>
      <c r="K81" s="215" t="s">
        <v>428</v>
      </c>
      <c r="L81" s="214">
        <v>75</v>
      </c>
      <c r="M81" s="737" t="s">
        <v>394</v>
      </c>
      <c r="N81" s="738"/>
      <c r="O81" s="215" t="s">
        <v>428</v>
      </c>
      <c r="P81" s="214"/>
      <c r="Q81" s="737"/>
      <c r="R81" s="738"/>
      <c r="S81" s="215"/>
    </row>
    <row r="82" spans="2:19" ht="35.25" customHeight="1" outlineLevel="1" x14ac:dyDescent="0.35">
      <c r="B82" s="696"/>
      <c r="C82" s="745"/>
      <c r="D82" s="212">
        <v>0</v>
      </c>
      <c r="E82" s="739" t="s">
        <v>394</v>
      </c>
      <c r="F82" s="740"/>
      <c r="G82" s="213" t="s">
        <v>428</v>
      </c>
      <c r="H82" s="253">
        <v>50</v>
      </c>
      <c r="I82" s="737" t="s">
        <v>394</v>
      </c>
      <c r="J82" s="738"/>
      <c r="K82" s="215" t="s">
        <v>428</v>
      </c>
      <c r="L82" s="214">
        <v>0</v>
      </c>
      <c r="M82" s="737" t="s">
        <v>394</v>
      </c>
      <c r="N82" s="738"/>
      <c r="O82" s="215" t="s">
        <v>428</v>
      </c>
      <c r="P82" s="214"/>
      <c r="Q82" s="737"/>
      <c r="R82" s="738"/>
      <c r="S82" s="215"/>
    </row>
    <row r="83" spans="2:19" ht="33" customHeight="1" outlineLevel="1" x14ac:dyDescent="0.35">
      <c r="B83" s="697"/>
      <c r="C83" s="745"/>
      <c r="D83" s="212">
        <v>0</v>
      </c>
      <c r="E83" s="739" t="s">
        <v>394</v>
      </c>
      <c r="F83" s="740"/>
      <c r="G83" s="213" t="s">
        <v>428</v>
      </c>
      <c r="H83" s="253">
        <v>1156</v>
      </c>
      <c r="I83" s="737" t="s">
        <v>394</v>
      </c>
      <c r="J83" s="738"/>
      <c r="K83" s="215" t="s">
        <v>428</v>
      </c>
      <c r="L83" s="214">
        <v>852</v>
      </c>
      <c r="M83" s="737" t="s">
        <v>394</v>
      </c>
      <c r="N83" s="738"/>
      <c r="O83" s="215" t="s">
        <v>428</v>
      </c>
      <c r="P83" s="214"/>
      <c r="Q83" s="737"/>
      <c r="R83" s="738"/>
      <c r="S83" s="215"/>
    </row>
    <row r="84" spans="2:19" ht="31.5" customHeight="1" thickBot="1" x14ac:dyDescent="0.4">
      <c r="B84" s="164"/>
      <c r="C84" s="216"/>
      <c r="D84" s="188"/>
    </row>
    <row r="85" spans="2:19" ht="30.75" customHeight="1" thickBot="1" x14ac:dyDescent="0.4">
      <c r="B85" s="164"/>
      <c r="C85" s="164"/>
      <c r="D85" s="680" t="s">
        <v>250</v>
      </c>
      <c r="E85" s="681"/>
      <c r="F85" s="681"/>
      <c r="G85" s="682"/>
      <c r="H85" s="752" t="s">
        <v>250</v>
      </c>
      <c r="I85" s="753"/>
      <c r="J85" s="753"/>
      <c r="K85" s="754"/>
      <c r="L85" s="681" t="s">
        <v>252</v>
      </c>
      <c r="M85" s="681"/>
      <c r="N85" s="681"/>
      <c r="O85" s="681"/>
      <c r="P85" s="681" t="s">
        <v>251</v>
      </c>
      <c r="Q85" s="681"/>
      <c r="R85" s="681"/>
      <c r="S85" s="682"/>
    </row>
    <row r="86" spans="2:19" ht="30.75" customHeight="1" thickBot="1" x14ac:dyDescent="0.4">
      <c r="B86" s="683" t="s">
        <v>306</v>
      </c>
      <c r="C86" s="683" t="s">
        <v>307</v>
      </c>
      <c r="D86" s="711" t="s">
        <v>308</v>
      </c>
      <c r="E86" s="712"/>
      <c r="F86" s="189" t="s">
        <v>249</v>
      </c>
      <c r="G86" s="217" t="s">
        <v>288</v>
      </c>
      <c r="H86" s="741" t="s">
        <v>308</v>
      </c>
      <c r="I86" s="742"/>
      <c r="J86" s="189" t="s">
        <v>249</v>
      </c>
      <c r="K86" s="217" t="s">
        <v>288</v>
      </c>
      <c r="L86" s="743" t="s">
        <v>308</v>
      </c>
      <c r="M86" s="712"/>
      <c r="N86" s="189" t="s">
        <v>249</v>
      </c>
      <c r="O86" s="217" t="s">
        <v>288</v>
      </c>
      <c r="P86" s="743" t="s">
        <v>308</v>
      </c>
      <c r="Q86" s="712"/>
      <c r="R86" s="189" t="s">
        <v>249</v>
      </c>
      <c r="S86" s="217" t="s">
        <v>288</v>
      </c>
    </row>
    <row r="87" spans="2:19" ht="29.25" customHeight="1" thickBot="1" x14ac:dyDescent="0.4">
      <c r="B87" s="685"/>
      <c r="C87" s="685"/>
      <c r="D87" s="729" t="s">
        <v>461</v>
      </c>
      <c r="E87" s="744"/>
      <c r="F87" s="208" t="s">
        <v>206</v>
      </c>
      <c r="G87" s="218" t="s">
        <v>351</v>
      </c>
      <c r="H87" s="787" t="s">
        <v>455</v>
      </c>
      <c r="I87" s="788"/>
      <c r="J87" s="308" t="s">
        <v>206</v>
      </c>
      <c r="K87" s="221" t="s">
        <v>351</v>
      </c>
      <c r="L87" s="677" t="s">
        <v>461</v>
      </c>
      <c r="M87" s="678"/>
      <c r="N87" s="210" t="s">
        <v>206</v>
      </c>
      <c r="O87" s="221" t="s">
        <v>351</v>
      </c>
      <c r="P87" s="219"/>
      <c r="Q87" s="220"/>
      <c r="R87" s="210"/>
      <c r="S87" s="221"/>
    </row>
    <row r="88" spans="2:19" ht="45" customHeight="1" x14ac:dyDescent="0.35">
      <c r="B88" s="747" t="s">
        <v>309</v>
      </c>
      <c r="C88" s="695" t="s">
        <v>310</v>
      </c>
      <c r="D88" s="175" t="s">
        <v>311</v>
      </c>
      <c r="E88" s="175" t="s">
        <v>312</v>
      </c>
      <c r="F88" s="191" t="s">
        <v>313</v>
      </c>
      <c r="G88" s="176" t="s">
        <v>314</v>
      </c>
      <c r="H88" s="166" t="s">
        <v>311</v>
      </c>
      <c r="I88" s="166" t="s">
        <v>312</v>
      </c>
      <c r="J88" s="191" t="s">
        <v>313</v>
      </c>
      <c r="K88" s="176" t="s">
        <v>314</v>
      </c>
      <c r="L88" s="175" t="s">
        <v>311</v>
      </c>
      <c r="M88" s="175" t="s">
        <v>312</v>
      </c>
      <c r="N88" s="191" t="s">
        <v>313</v>
      </c>
      <c r="O88" s="176" t="s">
        <v>314</v>
      </c>
      <c r="P88" s="175" t="s">
        <v>311</v>
      </c>
      <c r="Q88" s="175" t="s">
        <v>312</v>
      </c>
      <c r="R88" s="191" t="s">
        <v>313</v>
      </c>
      <c r="S88" s="176" t="s">
        <v>314</v>
      </c>
    </row>
    <row r="89" spans="2:19" ht="29.25" customHeight="1" x14ac:dyDescent="0.35">
      <c r="B89" s="747"/>
      <c r="C89" s="696"/>
      <c r="D89" s="748" t="s">
        <v>504</v>
      </c>
      <c r="E89" s="750">
        <v>1500</v>
      </c>
      <c r="F89" s="748" t="s">
        <v>467</v>
      </c>
      <c r="G89" s="757" t="s">
        <v>461</v>
      </c>
      <c r="H89" s="759" t="s">
        <v>504</v>
      </c>
      <c r="I89" s="759">
        <v>6141</v>
      </c>
      <c r="J89" s="759" t="s">
        <v>467</v>
      </c>
      <c r="K89" s="755" t="s">
        <v>447</v>
      </c>
      <c r="L89" s="759" t="s">
        <v>504</v>
      </c>
      <c r="M89" s="759">
        <v>4008</v>
      </c>
      <c r="N89" s="759" t="s">
        <v>467</v>
      </c>
      <c r="O89" s="755" t="s">
        <v>455</v>
      </c>
      <c r="P89" s="759"/>
      <c r="Q89" s="759"/>
      <c r="R89" s="759"/>
      <c r="S89" s="755"/>
    </row>
    <row r="90" spans="2:19" ht="29.25" customHeight="1" x14ac:dyDescent="0.35">
      <c r="B90" s="747"/>
      <c r="C90" s="696"/>
      <c r="D90" s="749"/>
      <c r="E90" s="751"/>
      <c r="F90" s="749"/>
      <c r="G90" s="758"/>
      <c r="H90" s="760"/>
      <c r="I90" s="760"/>
      <c r="J90" s="760"/>
      <c r="K90" s="756"/>
      <c r="L90" s="760"/>
      <c r="M90" s="760"/>
      <c r="N90" s="760"/>
      <c r="O90" s="756"/>
      <c r="P90" s="760"/>
      <c r="Q90" s="760"/>
      <c r="R90" s="760"/>
      <c r="S90" s="756"/>
    </row>
    <row r="91" spans="2:19" ht="24" outlineLevel="1" x14ac:dyDescent="0.35">
      <c r="B91" s="747"/>
      <c r="C91" s="696"/>
      <c r="D91" s="175" t="s">
        <v>311</v>
      </c>
      <c r="E91" s="175" t="s">
        <v>312</v>
      </c>
      <c r="F91" s="191" t="s">
        <v>313</v>
      </c>
      <c r="G91" s="176" t="s">
        <v>314</v>
      </c>
      <c r="H91" s="175" t="s">
        <v>311</v>
      </c>
      <c r="I91" s="175" t="s">
        <v>312</v>
      </c>
      <c r="J91" s="191" t="s">
        <v>313</v>
      </c>
      <c r="K91" s="176" t="s">
        <v>314</v>
      </c>
      <c r="L91" s="175" t="s">
        <v>311</v>
      </c>
      <c r="M91" s="175" t="s">
        <v>312</v>
      </c>
      <c r="N91" s="191" t="s">
        <v>313</v>
      </c>
      <c r="O91" s="176" t="s">
        <v>314</v>
      </c>
      <c r="P91" s="175" t="s">
        <v>311</v>
      </c>
      <c r="Q91" s="175" t="s">
        <v>312</v>
      </c>
      <c r="R91" s="191" t="s">
        <v>313</v>
      </c>
      <c r="S91" s="176" t="s">
        <v>314</v>
      </c>
    </row>
    <row r="92" spans="2:19" ht="29.25" customHeight="1" outlineLevel="1" x14ac:dyDescent="0.35">
      <c r="B92" s="747"/>
      <c r="C92" s="696"/>
      <c r="D92" s="748" t="s">
        <v>486</v>
      </c>
      <c r="E92" s="750">
        <v>160</v>
      </c>
      <c r="F92" s="748" t="s">
        <v>467</v>
      </c>
      <c r="G92" s="757" t="s">
        <v>461</v>
      </c>
      <c r="H92" s="759" t="s">
        <v>486</v>
      </c>
      <c r="I92" s="759">
        <v>2483</v>
      </c>
      <c r="J92" s="759" t="s">
        <v>467</v>
      </c>
      <c r="K92" s="755" t="s">
        <v>447</v>
      </c>
      <c r="L92" s="759" t="s">
        <v>486</v>
      </c>
      <c r="M92" s="759">
        <v>668</v>
      </c>
      <c r="N92" s="759" t="s">
        <v>467</v>
      </c>
      <c r="O92" s="755" t="s">
        <v>455</v>
      </c>
      <c r="P92" s="759"/>
      <c r="Q92" s="759"/>
      <c r="R92" s="759"/>
      <c r="S92" s="755"/>
    </row>
    <row r="93" spans="2:19" ht="29.25" customHeight="1" outlineLevel="1" x14ac:dyDescent="0.35">
      <c r="B93" s="747"/>
      <c r="C93" s="696"/>
      <c r="D93" s="749"/>
      <c r="E93" s="751"/>
      <c r="F93" s="749"/>
      <c r="G93" s="758"/>
      <c r="H93" s="760"/>
      <c r="I93" s="760"/>
      <c r="J93" s="760"/>
      <c r="K93" s="756"/>
      <c r="L93" s="760"/>
      <c r="M93" s="760"/>
      <c r="N93" s="760"/>
      <c r="O93" s="756"/>
      <c r="P93" s="760"/>
      <c r="Q93" s="760"/>
      <c r="R93" s="760"/>
      <c r="S93" s="756"/>
    </row>
    <row r="94" spans="2:19" ht="24" outlineLevel="1" x14ac:dyDescent="0.35">
      <c r="B94" s="747"/>
      <c r="C94" s="696"/>
      <c r="D94" s="175" t="s">
        <v>311</v>
      </c>
      <c r="E94" s="175" t="s">
        <v>312</v>
      </c>
      <c r="F94" s="191" t="s">
        <v>313</v>
      </c>
      <c r="G94" s="176" t="s">
        <v>314</v>
      </c>
      <c r="H94" s="175" t="s">
        <v>311</v>
      </c>
      <c r="I94" s="175" t="s">
        <v>312</v>
      </c>
      <c r="J94" s="191" t="s">
        <v>313</v>
      </c>
      <c r="K94" s="176" t="s">
        <v>314</v>
      </c>
      <c r="L94" s="175" t="s">
        <v>311</v>
      </c>
      <c r="M94" s="175" t="s">
        <v>312</v>
      </c>
      <c r="N94" s="191" t="s">
        <v>313</v>
      </c>
      <c r="O94" s="176" t="s">
        <v>314</v>
      </c>
      <c r="P94" s="175" t="s">
        <v>311</v>
      </c>
      <c r="Q94" s="175" t="s">
        <v>312</v>
      </c>
      <c r="R94" s="191" t="s">
        <v>313</v>
      </c>
      <c r="S94" s="176" t="s">
        <v>314</v>
      </c>
    </row>
    <row r="95" spans="2:19" ht="29.25" customHeight="1" outlineLevel="1" x14ac:dyDescent="0.35">
      <c r="B95" s="747"/>
      <c r="C95" s="696"/>
      <c r="D95" s="748" t="s">
        <v>761</v>
      </c>
      <c r="E95" s="750">
        <v>430</v>
      </c>
      <c r="F95" s="748" t="s">
        <v>467</v>
      </c>
      <c r="G95" s="757" t="s">
        <v>461</v>
      </c>
      <c r="H95" s="759" t="s">
        <v>486</v>
      </c>
      <c r="I95" s="759">
        <v>1500</v>
      </c>
      <c r="J95" s="759" t="s">
        <v>467</v>
      </c>
      <c r="K95" s="755" t="s">
        <v>447</v>
      </c>
      <c r="L95" s="759" t="s">
        <v>486</v>
      </c>
      <c r="M95" s="759">
        <v>710</v>
      </c>
      <c r="N95" s="759" t="s">
        <v>467</v>
      </c>
      <c r="O95" s="755" t="s">
        <v>455</v>
      </c>
      <c r="P95" s="759"/>
      <c r="Q95" s="759"/>
      <c r="R95" s="759"/>
      <c r="S95" s="755"/>
    </row>
    <row r="96" spans="2:19" ht="29.25" customHeight="1" outlineLevel="1" x14ac:dyDescent="0.35">
      <c r="B96" s="747"/>
      <c r="C96" s="696"/>
      <c r="D96" s="749"/>
      <c r="E96" s="751"/>
      <c r="F96" s="749"/>
      <c r="G96" s="758"/>
      <c r="H96" s="760"/>
      <c r="I96" s="760"/>
      <c r="J96" s="760"/>
      <c r="K96" s="756"/>
      <c r="L96" s="760"/>
      <c r="M96" s="760"/>
      <c r="N96" s="760"/>
      <c r="O96" s="756"/>
      <c r="P96" s="760"/>
      <c r="Q96" s="760"/>
      <c r="R96" s="760"/>
      <c r="S96" s="756"/>
    </row>
    <row r="97" spans="2:19" ht="24" outlineLevel="1" x14ac:dyDescent="0.35">
      <c r="B97" s="747"/>
      <c r="C97" s="696"/>
      <c r="D97" s="175" t="s">
        <v>311</v>
      </c>
      <c r="E97" s="175" t="s">
        <v>312</v>
      </c>
      <c r="F97" s="191" t="s">
        <v>313</v>
      </c>
      <c r="G97" s="176" t="s">
        <v>314</v>
      </c>
      <c r="H97" s="175" t="s">
        <v>311</v>
      </c>
      <c r="I97" s="175" t="s">
        <v>312</v>
      </c>
      <c r="J97" s="191" t="s">
        <v>313</v>
      </c>
      <c r="K97" s="176" t="s">
        <v>314</v>
      </c>
      <c r="L97" s="175" t="s">
        <v>311</v>
      </c>
      <c r="M97" s="175" t="s">
        <v>312</v>
      </c>
      <c r="N97" s="191" t="s">
        <v>313</v>
      </c>
      <c r="O97" s="176" t="s">
        <v>314</v>
      </c>
      <c r="P97" s="175" t="s">
        <v>311</v>
      </c>
      <c r="Q97" s="175" t="s">
        <v>312</v>
      </c>
      <c r="R97" s="191" t="s">
        <v>313</v>
      </c>
      <c r="S97" s="176" t="s">
        <v>314</v>
      </c>
    </row>
    <row r="98" spans="2:19" ht="29.25" customHeight="1" outlineLevel="1" x14ac:dyDescent="0.35">
      <c r="B98" s="747"/>
      <c r="C98" s="696"/>
      <c r="D98" s="748"/>
      <c r="E98" s="750"/>
      <c r="F98" s="748"/>
      <c r="G98" s="757"/>
      <c r="H98" s="759"/>
      <c r="I98" s="759"/>
      <c r="J98" s="759"/>
      <c r="K98" s="755"/>
      <c r="L98" s="759"/>
      <c r="M98" s="759"/>
      <c r="N98" s="759"/>
      <c r="O98" s="755"/>
      <c r="P98" s="759"/>
      <c r="Q98" s="759"/>
      <c r="R98" s="759"/>
      <c r="S98" s="755"/>
    </row>
    <row r="99" spans="2:19" ht="29.25" customHeight="1" outlineLevel="1" x14ac:dyDescent="0.35">
      <c r="B99" s="747"/>
      <c r="C99" s="697"/>
      <c r="D99" s="749"/>
      <c r="E99" s="751"/>
      <c r="F99" s="749"/>
      <c r="G99" s="758"/>
      <c r="H99" s="760"/>
      <c r="I99" s="760"/>
      <c r="J99" s="760"/>
      <c r="K99" s="756"/>
      <c r="L99" s="760"/>
      <c r="M99" s="760"/>
      <c r="N99" s="760"/>
      <c r="O99" s="756"/>
      <c r="P99" s="760"/>
      <c r="Q99" s="760"/>
      <c r="R99" s="760"/>
      <c r="S99" s="756"/>
    </row>
    <row r="100" spans="2:19" ht="15" thickBot="1" x14ac:dyDescent="0.4">
      <c r="B100" s="164"/>
      <c r="C100" s="164"/>
    </row>
    <row r="101" spans="2:19" ht="15" thickBot="1" x14ac:dyDescent="0.4">
      <c r="B101" s="164"/>
      <c r="C101" s="164"/>
      <c r="D101" s="680" t="s">
        <v>250</v>
      </c>
      <c r="E101" s="681"/>
      <c r="F101" s="681"/>
      <c r="G101" s="682"/>
      <c r="H101" s="752" t="s">
        <v>315</v>
      </c>
      <c r="I101" s="753"/>
      <c r="J101" s="753"/>
      <c r="K101" s="754"/>
      <c r="L101" s="752" t="s">
        <v>252</v>
      </c>
      <c r="M101" s="753"/>
      <c r="N101" s="753"/>
      <c r="O101" s="754"/>
      <c r="P101" s="752" t="s">
        <v>253</v>
      </c>
      <c r="Q101" s="753"/>
      <c r="R101" s="753"/>
      <c r="S101" s="754"/>
    </row>
    <row r="102" spans="2:19" ht="33.75" customHeight="1" x14ac:dyDescent="0.35">
      <c r="B102" s="761" t="s">
        <v>316</v>
      </c>
      <c r="C102" s="683" t="s">
        <v>317</v>
      </c>
      <c r="D102" s="222" t="s">
        <v>318</v>
      </c>
      <c r="E102" s="223" t="s">
        <v>319</v>
      </c>
      <c r="F102" s="711" t="s">
        <v>320</v>
      </c>
      <c r="G102" s="719"/>
      <c r="H102" s="222" t="s">
        <v>318</v>
      </c>
      <c r="I102" s="223" t="s">
        <v>319</v>
      </c>
      <c r="J102" s="711" t="s">
        <v>320</v>
      </c>
      <c r="K102" s="719"/>
      <c r="L102" s="222" t="s">
        <v>318</v>
      </c>
      <c r="M102" s="223" t="s">
        <v>319</v>
      </c>
      <c r="N102" s="711" t="s">
        <v>320</v>
      </c>
      <c r="O102" s="719"/>
      <c r="P102" s="222" t="s">
        <v>318</v>
      </c>
      <c r="Q102" s="223" t="s">
        <v>319</v>
      </c>
      <c r="R102" s="711" t="s">
        <v>320</v>
      </c>
      <c r="S102" s="719"/>
    </row>
    <row r="103" spans="2:19" ht="30" customHeight="1" x14ac:dyDescent="0.35">
      <c r="B103" s="762"/>
      <c r="C103" s="685"/>
      <c r="D103" s="224"/>
      <c r="E103" s="225"/>
      <c r="F103" s="729"/>
      <c r="G103" s="734"/>
      <c r="H103" s="226"/>
      <c r="I103" s="227"/>
      <c r="J103" s="764"/>
      <c r="K103" s="765"/>
      <c r="L103" s="226"/>
      <c r="M103" s="227"/>
      <c r="N103" s="764"/>
      <c r="O103" s="765"/>
      <c r="P103" s="226"/>
      <c r="Q103" s="227"/>
      <c r="R103" s="764"/>
      <c r="S103" s="765"/>
    </row>
    <row r="104" spans="2:19" ht="32.25" customHeight="1" x14ac:dyDescent="0.35">
      <c r="B104" s="762"/>
      <c r="C104" s="761" t="s">
        <v>321</v>
      </c>
      <c r="D104" s="228" t="s">
        <v>318</v>
      </c>
      <c r="E104" s="175" t="s">
        <v>319</v>
      </c>
      <c r="F104" s="175" t="s">
        <v>322</v>
      </c>
      <c r="G104" s="198" t="s">
        <v>323</v>
      </c>
      <c r="H104" s="228" t="s">
        <v>318</v>
      </c>
      <c r="I104" s="175" t="s">
        <v>319</v>
      </c>
      <c r="J104" s="175" t="s">
        <v>322</v>
      </c>
      <c r="K104" s="198" t="s">
        <v>323</v>
      </c>
      <c r="L104" s="228" t="s">
        <v>318</v>
      </c>
      <c r="M104" s="175" t="s">
        <v>319</v>
      </c>
      <c r="N104" s="175" t="s">
        <v>322</v>
      </c>
      <c r="O104" s="198" t="s">
        <v>323</v>
      </c>
      <c r="P104" s="228" t="s">
        <v>318</v>
      </c>
      <c r="Q104" s="175" t="s">
        <v>319</v>
      </c>
      <c r="R104" s="175" t="s">
        <v>322</v>
      </c>
      <c r="S104" s="198" t="s">
        <v>323</v>
      </c>
    </row>
    <row r="105" spans="2:19" ht="27.75" customHeight="1" x14ac:dyDescent="0.35">
      <c r="B105" s="762"/>
      <c r="C105" s="762"/>
      <c r="D105" s="224"/>
      <c r="E105" s="193"/>
      <c r="F105" s="209"/>
      <c r="G105" s="218"/>
      <c r="H105" s="226"/>
      <c r="I105" s="195"/>
      <c r="J105" s="211"/>
      <c r="K105" s="221"/>
      <c r="L105" s="226"/>
      <c r="M105" s="195"/>
      <c r="N105" s="211"/>
      <c r="O105" s="221"/>
      <c r="P105" s="226"/>
      <c r="Q105" s="195"/>
      <c r="R105" s="211"/>
      <c r="S105" s="221"/>
    </row>
    <row r="106" spans="2:19" ht="27.75" customHeight="1" outlineLevel="1" x14ac:dyDescent="0.35">
      <c r="B106" s="762"/>
      <c r="C106" s="762"/>
      <c r="D106" s="228" t="s">
        <v>318</v>
      </c>
      <c r="E106" s="175" t="s">
        <v>319</v>
      </c>
      <c r="F106" s="175" t="s">
        <v>322</v>
      </c>
      <c r="G106" s="198" t="s">
        <v>323</v>
      </c>
      <c r="H106" s="228" t="s">
        <v>318</v>
      </c>
      <c r="I106" s="175" t="s">
        <v>319</v>
      </c>
      <c r="J106" s="175" t="s">
        <v>322</v>
      </c>
      <c r="K106" s="198" t="s">
        <v>323</v>
      </c>
      <c r="L106" s="228" t="s">
        <v>318</v>
      </c>
      <c r="M106" s="175" t="s">
        <v>319</v>
      </c>
      <c r="N106" s="175" t="s">
        <v>322</v>
      </c>
      <c r="O106" s="198" t="s">
        <v>323</v>
      </c>
      <c r="P106" s="228" t="s">
        <v>318</v>
      </c>
      <c r="Q106" s="175" t="s">
        <v>319</v>
      </c>
      <c r="R106" s="175" t="s">
        <v>322</v>
      </c>
      <c r="S106" s="198" t="s">
        <v>323</v>
      </c>
    </row>
    <row r="107" spans="2:19" ht="27.75" customHeight="1" outlineLevel="1" x14ac:dyDescent="0.35">
      <c r="B107" s="762"/>
      <c r="C107" s="762"/>
      <c r="D107" s="224"/>
      <c r="E107" s="193"/>
      <c r="F107" s="209"/>
      <c r="G107" s="218"/>
      <c r="H107" s="226"/>
      <c r="I107" s="195"/>
      <c r="J107" s="211"/>
      <c r="K107" s="221"/>
      <c r="L107" s="226"/>
      <c r="M107" s="195"/>
      <c r="N107" s="211"/>
      <c r="O107" s="221"/>
      <c r="P107" s="226"/>
      <c r="Q107" s="195"/>
      <c r="R107" s="211"/>
      <c r="S107" s="221"/>
    </row>
    <row r="108" spans="2:19" ht="27.75" customHeight="1" outlineLevel="1" x14ac:dyDescent="0.35">
      <c r="B108" s="762"/>
      <c r="C108" s="762"/>
      <c r="D108" s="228" t="s">
        <v>318</v>
      </c>
      <c r="E108" s="175" t="s">
        <v>319</v>
      </c>
      <c r="F108" s="175" t="s">
        <v>322</v>
      </c>
      <c r="G108" s="198" t="s">
        <v>323</v>
      </c>
      <c r="H108" s="228" t="s">
        <v>318</v>
      </c>
      <c r="I108" s="175" t="s">
        <v>319</v>
      </c>
      <c r="J108" s="175" t="s">
        <v>322</v>
      </c>
      <c r="K108" s="198" t="s">
        <v>323</v>
      </c>
      <c r="L108" s="228" t="s">
        <v>318</v>
      </c>
      <c r="M108" s="175" t="s">
        <v>319</v>
      </c>
      <c r="N108" s="175" t="s">
        <v>322</v>
      </c>
      <c r="O108" s="198" t="s">
        <v>323</v>
      </c>
      <c r="P108" s="228" t="s">
        <v>318</v>
      </c>
      <c r="Q108" s="175" t="s">
        <v>319</v>
      </c>
      <c r="R108" s="175" t="s">
        <v>322</v>
      </c>
      <c r="S108" s="198" t="s">
        <v>323</v>
      </c>
    </row>
    <row r="109" spans="2:19" ht="27.75" customHeight="1" outlineLevel="1" x14ac:dyDescent="0.35">
      <c r="B109" s="762"/>
      <c r="C109" s="762"/>
      <c r="D109" s="224"/>
      <c r="E109" s="193"/>
      <c r="F109" s="209"/>
      <c r="G109" s="218"/>
      <c r="H109" s="226"/>
      <c r="I109" s="195"/>
      <c r="J109" s="211"/>
      <c r="K109" s="221"/>
      <c r="L109" s="226"/>
      <c r="M109" s="195"/>
      <c r="N109" s="211"/>
      <c r="O109" s="221"/>
      <c r="P109" s="226"/>
      <c r="Q109" s="195"/>
      <c r="R109" s="211"/>
      <c r="S109" s="221"/>
    </row>
    <row r="110" spans="2:19" ht="27.75" customHeight="1" outlineLevel="1" x14ac:dyDescent="0.35">
      <c r="B110" s="762"/>
      <c r="C110" s="762"/>
      <c r="D110" s="228" t="s">
        <v>318</v>
      </c>
      <c r="E110" s="175" t="s">
        <v>319</v>
      </c>
      <c r="F110" s="175" t="s">
        <v>322</v>
      </c>
      <c r="G110" s="198" t="s">
        <v>323</v>
      </c>
      <c r="H110" s="228" t="s">
        <v>318</v>
      </c>
      <c r="I110" s="175" t="s">
        <v>319</v>
      </c>
      <c r="J110" s="175" t="s">
        <v>322</v>
      </c>
      <c r="K110" s="198" t="s">
        <v>323</v>
      </c>
      <c r="L110" s="228" t="s">
        <v>318</v>
      </c>
      <c r="M110" s="175" t="s">
        <v>319</v>
      </c>
      <c r="N110" s="175" t="s">
        <v>322</v>
      </c>
      <c r="O110" s="198" t="s">
        <v>323</v>
      </c>
      <c r="P110" s="228" t="s">
        <v>318</v>
      </c>
      <c r="Q110" s="175" t="s">
        <v>319</v>
      </c>
      <c r="R110" s="175" t="s">
        <v>322</v>
      </c>
      <c r="S110" s="198" t="s">
        <v>323</v>
      </c>
    </row>
    <row r="111" spans="2:19" ht="27.75" customHeight="1" outlineLevel="1" x14ac:dyDescent="0.35">
      <c r="B111" s="763"/>
      <c r="C111" s="763"/>
      <c r="D111" s="224"/>
      <c r="E111" s="193"/>
      <c r="F111" s="209"/>
      <c r="G111" s="218"/>
      <c r="H111" s="226"/>
      <c r="I111" s="195"/>
      <c r="J111" s="211"/>
      <c r="K111" s="221"/>
      <c r="L111" s="226"/>
      <c r="M111" s="195"/>
      <c r="N111" s="211"/>
      <c r="O111" s="221"/>
      <c r="P111" s="226"/>
      <c r="Q111" s="195"/>
      <c r="R111" s="211"/>
      <c r="S111" s="221"/>
    </row>
    <row r="112" spans="2:19" ht="26.25" customHeight="1" x14ac:dyDescent="0.35">
      <c r="B112" s="698" t="s">
        <v>324</v>
      </c>
      <c r="C112" s="768" t="s">
        <v>325</v>
      </c>
      <c r="D112" s="229" t="s">
        <v>326</v>
      </c>
      <c r="E112" s="229" t="s">
        <v>327</v>
      </c>
      <c r="F112" s="229" t="s">
        <v>249</v>
      </c>
      <c r="G112" s="230" t="s">
        <v>328</v>
      </c>
      <c r="H112" s="231" t="s">
        <v>326</v>
      </c>
      <c r="I112" s="229" t="s">
        <v>327</v>
      </c>
      <c r="J112" s="229" t="s">
        <v>249</v>
      </c>
      <c r="K112" s="230" t="s">
        <v>328</v>
      </c>
      <c r="L112" s="229" t="s">
        <v>326</v>
      </c>
      <c r="M112" s="229" t="s">
        <v>327</v>
      </c>
      <c r="N112" s="229" t="s">
        <v>249</v>
      </c>
      <c r="O112" s="230" t="s">
        <v>328</v>
      </c>
      <c r="P112" s="229" t="s">
        <v>326</v>
      </c>
      <c r="Q112" s="229" t="s">
        <v>327</v>
      </c>
      <c r="R112" s="229" t="s">
        <v>249</v>
      </c>
      <c r="S112" s="230" t="s">
        <v>328</v>
      </c>
    </row>
    <row r="113" spans="2:19" ht="32.25" customHeight="1" x14ac:dyDescent="0.35">
      <c r="B113" s="699"/>
      <c r="C113" s="769"/>
      <c r="D113" s="192"/>
      <c r="E113" s="192"/>
      <c r="F113" s="192"/>
      <c r="G113" s="192"/>
      <c r="H113" s="214"/>
      <c r="I113" s="194"/>
      <c r="J113" s="194"/>
      <c r="K113" s="215"/>
      <c r="L113" s="194"/>
      <c r="M113" s="194"/>
      <c r="N113" s="194"/>
      <c r="O113" s="215"/>
      <c r="P113" s="194"/>
      <c r="Q113" s="194"/>
      <c r="R113" s="194"/>
      <c r="S113" s="215"/>
    </row>
    <row r="114" spans="2:19" ht="32.25" customHeight="1" x14ac:dyDescent="0.35">
      <c r="B114" s="699"/>
      <c r="C114" s="698" t="s">
        <v>329</v>
      </c>
      <c r="D114" s="175" t="s">
        <v>330</v>
      </c>
      <c r="E114" s="709" t="s">
        <v>331</v>
      </c>
      <c r="F114" s="746"/>
      <c r="G114" s="176" t="s">
        <v>332</v>
      </c>
      <c r="H114" s="175" t="s">
        <v>330</v>
      </c>
      <c r="I114" s="709" t="s">
        <v>331</v>
      </c>
      <c r="J114" s="746"/>
      <c r="K114" s="176" t="s">
        <v>332</v>
      </c>
      <c r="L114" s="175" t="s">
        <v>330</v>
      </c>
      <c r="M114" s="709" t="s">
        <v>331</v>
      </c>
      <c r="N114" s="746"/>
      <c r="O114" s="176" t="s">
        <v>332</v>
      </c>
      <c r="P114" s="175" t="s">
        <v>330</v>
      </c>
      <c r="Q114" s="175" t="s">
        <v>331</v>
      </c>
      <c r="R114" s="709" t="s">
        <v>331</v>
      </c>
      <c r="S114" s="746"/>
    </row>
    <row r="115" spans="2:19" ht="23.25" customHeight="1" x14ac:dyDescent="0.35">
      <c r="B115" s="699"/>
      <c r="C115" s="699"/>
      <c r="D115" s="232"/>
      <c r="E115" s="770"/>
      <c r="F115" s="771"/>
      <c r="G115" s="179"/>
      <c r="H115" s="233"/>
      <c r="I115" s="766"/>
      <c r="J115" s="767"/>
      <c r="K115" s="204"/>
      <c r="L115" s="233"/>
      <c r="M115" s="766"/>
      <c r="N115" s="767"/>
      <c r="O115" s="182"/>
      <c r="P115" s="233"/>
      <c r="Q115" s="180"/>
      <c r="R115" s="766"/>
      <c r="S115" s="767"/>
    </row>
    <row r="116" spans="2:19" ht="23.25" customHeight="1" outlineLevel="1" x14ac:dyDescent="0.35">
      <c r="B116" s="699"/>
      <c r="C116" s="699"/>
      <c r="D116" s="175" t="s">
        <v>330</v>
      </c>
      <c r="E116" s="709" t="s">
        <v>331</v>
      </c>
      <c r="F116" s="746"/>
      <c r="G116" s="176" t="s">
        <v>332</v>
      </c>
      <c r="H116" s="175" t="s">
        <v>330</v>
      </c>
      <c r="I116" s="709" t="s">
        <v>331</v>
      </c>
      <c r="J116" s="746"/>
      <c r="K116" s="176" t="s">
        <v>332</v>
      </c>
      <c r="L116" s="175" t="s">
        <v>330</v>
      </c>
      <c r="M116" s="709" t="s">
        <v>331</v>
      </c>
      <c r="N116" s="746"/>
      <c r="O116" s="176" t="s">
        <v>332</v>
      </c>
      <c r="P116" s="175" t="s">
        <v>330</v>
      </c>
      <c r="Q116" s="175" t="s">
        <v>331</v>
      </c>
      <c r="R116" s="709" t="s">
        <v>331</v>
      </c>
      <c r="S116" s="746"/>
    </row>
    <row r="117" spans="2:19" ht="23.25" customHeight="1" outlineLevel="1" x14ac:dyDescent="0.35">
      <c r="B117" s="699"/>
      <c r="C117" s="699"/>
      <c r="D117" s="232"/>
      <c r="E117" s="770"/>
      <c r="F117" s="771"/>
      <c r="G117" s="179"/>
      <c r="H117" s="233"/>
      <c r="I117" s="766"/>
      <c r="J117" s="767"/>
      <c r="K117" s="182"/>
      <c r="L117" s="233"/>
      <c r="M117" s="766"/>
      <c r="N117" s="767"/>
      <c r="O117" s="182"/>
      <c r="P117" s="233"/>
      <c r="Q117" s="180"/>
      <c r="R117" s="766"/>
      <c r="S117" s="767"/>
    </row>
    <row r="118" spans="2:19" ht="23.25" customHeight="1" outlineLevel="1" x14ac:dyDescent="0.35">
      <c r="B118" s="699"/>
      <c r="C118" s="699"/>
      <c r="D118" s="175" t="s">
        <v>330</v>
      </c>
      <c r="E118" s="709" t="s">
        <v>331</v>
      </c>
      <c r="F118" s="746"/>
      <c r="G118" s="176" t="s">
        <v>332</v>
      </c>
      <c r="H118" s="175" t="s">
        <v>330</v>
      </c>
      <c r="I118" s="709" t="s">
        <v>331</v>
      </c>
      <c r="J118" s="746"/>
      <c r="K118" s="176" t="s">
        <v>332</v>
      </c>
      <c r="L118" s="175" t="s">
        <v>330</v>
      </c>
      <c r="M118" s="709" t="s">
        <v>331</v>
      </c>
      <c r="N118" s="746"/>
      <c r="O118" s="176" t="s">
        <v>332</v>
      </c>
      <c r="P118" s="175" t="s">
        <v>330</v>
      </c>
      <c r="Q118" s="175" t="s">
        <v>331</v>
      </c>
      <c r="R118" s="709" t="s">
        <v>331</v>
      </c>
      <c r="S118" s="746"/>
    </row>
    <row r="119" spans="2:19" ht="23.25" customHeight="1" outlineLevel="1" x14ac:dyDescent="0.35">
      <c r="B119" s="699"/>
      <c r="C119" s="699"/>
      <c r="D119" s="232"/>
      <c r="E119" s="770"/>
      <c r="F119" s="771"/>
      <c r="G119" s="179"/>
      <c r="H119" s="233"/>
      <c r="I119" s="766"/>
      <c r="J119" s="767"/>
      <c r="K119" s="182"/>
      <c r="L119" s="233"/>
      <c r="M119" s="766"/>
      <c r="N119" s="767"/>
      <c r="O119" s="182"/>
      <c r="P119" s="233"/>
      <c r="Q119" s="180"/>
      <c r="R119" s="766"/>
      <c r="S119" s="767"/>
    </row>
    <row r="120" spans="2:19" ht="23.25" customHeight="1" outlineLevel="1" x14ac:dyDescent="0.35">
      <c r="B120" s="699"/>
      <c r="C120" s="699"/>
      <c r="D120" s="175" t="s">
        <v>330</v>
      </c>
      <c r="E120" s="709" t="s">
        <v>331</v>
      </c>
      <c r="F120" s="746"/>
      <c r="G120" s="176" t="s">
        <v>332</v>
      </c>
      <c r="H120" s="175" t="s">
        <v>330</v>
      </c>
      <c r="I120" s="709" t="s">
        <v>331</v>
      </c>
      <c r="J120" s="746"/>
      <c r="K120" s="176" t="s">
        <v>332</v>
      </c>
      <c r="L120" s="175" t="s">
        <v>330</v>
      </c>
      <c r="M120" s="709" t="s">
        <v>331</v>
      </c>
      <c r="N120" s="746"/>
      <c r="O120" s="176" t="s">
        <v>332</v>
      </c>
      <c r="P120" s="175" t="s">
        <v>330</v>
      </c>
      <c r="Q120" s="175" t="s">
        <v>331</v>
      </c>
      <c r="R120" s="709" t="s">
        <v>331</v>
      </c>
      <c r="S120" s="746"/>
    </row>
    <row r="121" spans="2:19" ht="23.25" customHeight="1" outlineLevel="1" x14ac:dyDescent="0.35">
      <c r="B121" s="700"/>
      <c r="C121" s="700"/>
      <c r="D121" s="232"/>
      <c r="E121" s="770"/>
      <c r="F121" s="771"/>
      <c r="G121" s="179"/>
      <c r="H121" s="233"/>
      <c r="I121" s="766"/>
      <c r="J121" s="767"/>
      <c r="K121" s="182"/>
      <c r="L121" s="233"/>
      <c r="M121" s="766"/>
      <c r="N121" s="767"/>
      <c r="O121" s="182"/>
      <c r="P121" s="233"/>
      <c r="Q121" s="180"/>
      <c r="R121" s="766"/>
      <c r="S121" s="767"/>
    </row>
    <row r="122" spans="2:19" ht="15" thickBot="1" x14ac:dyDescent="0.4">
      <c r="B122" s="164"/>
      <c r="C122" s="164"/>
    </row>
    <row r="123" spans="2:19" ht="15" thickBot="1" x14ac:dyDescent="0.4">
      <c r="B123" s="164"/>
      <c r="C123" s="164"/>
      <c r="D123" s="680" t="s">
        <v>250</v>
      </c>
      <c r="E123" s="681"/>
      <c r="F123" s="681"/>
      <c r="G123" s="682"/>
      <c r="H123" s="680" t="s">
        <v>251</v>
      </c>
      <c r="I123" s="681"/>
      <c r="J123" s="681"/>
      <c r="K123" s="682"/>
      <c r="L123" s="681" t="s">
        <v>252</v>
      </c>
      <c r="M123" s="681"/>
      <c r="N123" s="681"/>
      <c r="O123" s="681"/>
      <c r="P123" s="680" t="s">
        <v>253</v>
      </c>
      <c r="Q123" s="681"/>
      <c r="R123" s="681"/>
      <c r="S123" s="682"/>
    </row>
    <row r="124" spans="2:19" x14ac:dyDescent="0.35">
      <c r="B124" s="683" t="s">
        <v>333</v>
      </c>
      <c r="C124" s="683" t="s">
        <v>334</v>
      </c>
      <c r="D124" s="711" t="s">
        <v>335</v>
      </c>
      <c r="E124" s="717"/>
      <c r="F124" s="717"/>
      <c r="G124" s="719"/>
      <c r="H124" s="711" t="s">
        <v>335</v>
      </c>
      <c r="I124" s="717"/>
      <c r="J124" s="717"/>
      <c r="K124" s="719"/>
      <c r="L124" s="711" t="s">
        <v>335</v>
      </c>
      <c r="M124" s="717"/>
      <c r="N124" s="717"/>
      <c r="O124" s="719"/>
      <c r="P124" s="711" t="s">
        <v>335</v>
      </c>
      <c r="Q124" s="717"/>
      <c r="R124" s="717"/>
      <c r="S124" s="719"/>
    </row>
    <row r="125" spans="2:19" ht="45" customHeight="1" x14ac:dyDescent="0.35">
      <c r="B125" s="685"/>
      <c r="C125" s="685"/>
      <c r="D125" s="781"/>
      <c r="E125" s="782"/>
      <c r="F125" s="782"/>
      <c r="G125" s="783"/>
      <c r="H125" s="784"/>
      <c r="I125" s="785"/>
      <c r="J125" s="785"/>
      <c r="K125" s="786"/>
      <c r="L125" s="784"/>
      <c r="M125" s="785"/>
      <c r="N125" s="785"/>
      <c r="O125" s="786"/>
      <c r="P125" s="784"/>
      <c r="Q125" s="785"/>
      <c r="R125" s="785"/>
      <c r="S125" s="786"/>
    </row>
    <row r="126" spans="2:19" ht="32.25" customHeight="1" x14ac:dyDescent="0.35">
      <c r="B126" s="695" t="s">
        <v>336</v>
      </c>
      <c r="C126" s="695" t="s">
        <v>337</v>
      </c>
      <c r="D126" s="229" t="s">
        <v>338</v>
      </c>
      <c r="E126" s="197" t="s">
        <v>249</v>
      </c>
      <c r="F126" s="175" t="s">
        <v>271</v>
      </c>
      <c r="G126" s="176" t="s">
        <v>288</v>
      </c>
      <c r="H126" s="229" t="s">
        <v>338</v>
      </c>
      <c r="I126" s="243" t="s">
        <v>249</v>
      </c>
      <c r="J126" s="175" t="s">
        <v>271</v>
      </c>
      <c r="K126" s="176" t="s">
        <v>288</v>
      </c>
      <c r="L126" s="229" t="s">
        <v>338</v>
      </c>
      <c r="M126" s="243" t="s">
        <v>249</v>
      </c>
      <c r="N126" s="175" t="s">
        <v>271</v>
      </c>
      <c r="O126" s="176" t="s">
        <v>288</v>
      </c>
      <c r="P126" s="229" t="s">
        <v>338</v>
      </c>
      <c r="Q126" s="243" t="s">
        <v>249</v>
      </c>
      <c r="R126" s="175" t="s">
        <v>271</v>
      </c>
      <c r="S126" s="176" t="s">
        <v>288</v>
      </c>
    </row>
    <row r="127" spans="2:19" ht="23.25" customHeight="1" x14ac:dyDescent="0.35">
      <c r="B127" s="696"/>
      <c r="C127" s="697"/>
      <c r="D127" s="192"/>
      <c r="E127" s="234"/>
      <c r="F127" s="178"/>
      <c r="G127" s="213"/>
      <c r="H127" s="194"/>
      <c r="I127" s="246"/>
      <c r="J127" s="194"/>
      <c r="K127" s="244"/>
      <c r="L127" s="194"/>
      <c r="M127" s="246"/>
      <c r="N127" s="194"/>
      <c r="O127" s="244"/>
      <c r="P127" s="194"/>
      <c r="Q127" s="246"/>
      <c r="R127" s="194"/>
      <c r="S127" s="244"/>
    </row>
    <row r="128" spans="2:19" ht="29.25" customHeight="1" x14ac:dyDescent="0.35">
      <c r="B128" s="696"/>
      <c r="C128" s="695" t="s">
        <v>339</v>
      </c>
      <c r="D128" s="175" t="s">
        <v>340</v>
      </c>
      <c r="E128" s="709" t="s">
        <v>341</v>
      </c>
      <c r="F128" s="746"/>
      <c r="G128" s="176" t="s">
        <v>342</v>
      </c>
      <c r="H128" s="175" t="s">
        <v>340</v>
      </c>
      <c r="I128" s="709" t="s">
        <v>341</v>
      </c>
      <c r="J128" s="746"/>
      <c r="K128" s="176" t="s">
        <v>342</v>
      </c>
      <c r="L128" s="175" t="s">
        <v>340</v>
      </c>
      <c r="M128" s="709" t="s">
        <v>341</v>
      </c>
      <c r="N128" s="746"/>
      <c r="O128" s="176" t="s">
        <v>342</v>
      </c>
      <c r="P128" s="175" t="s">
        <v>340</v>
      </c>
      <c r="Q128" s="709" t="s">
        <v>341</v>
      </c>
      <c r="R128" s="746"/>
      <c r="S128" s="176" t="s">
        <v>342</v>
      </c>
    </row>
    <row r="129" spans="2:19" ht="39" customHeight="1" x14ac:dyDescent="0.35">
      <c r="B129" s="697"/>
      <c r="C129" s="697"/>
      <c r="D129" s="232"/>
      <c r="E129" s="770"/>
      <c r="F129" s="771"/>
      <c r="G129" s="179"/>
      <c r="H129" s="233"/>
      <c r="I129" s="766"/>
      <c r="J129" s="767"/>
      <c r="K129" s="182"/>
      <c r="L129" s="233"/>
      <c r="M129" s="766"/>
      <c r="N129" s="767"/>
      <c r="O129" s="182"/>
      <c r="P129" s="233"/>
      <c r="Q129" s="766"/>
      <c r="R129" s="767"/>
      <c r="S129" s="182"/>
    </row>
    <row r="133" spans="2:19" hidden="1" x14ac:dyDescent="0.35"/>
    <row r="134" spans="2:19" hidden="1" x14ac:dyDescent="0.35"/>
    <row r="135" spans="2:19" hidden="1" x14ac:dyDescent="0.35">
      <c r="D135" s="144" t="s">
        <v>343</v>
      </c>
    </row>
    <row r="136" spans="2:19" hidden="1" x14ac:dyDescent="0.35">
      <c r="D136" s="144" t="s">
        <v>344</v>
      </c>
      <c r="E136" s="144" t="s">
        <v>345</v>
      </c>
      <c r="F136" s="144" t="s">
        <v>346</v>
      </c>
      <c r="H136" s="144" t="s">
        <v>347</v>
      </c>
      <c r="I136" s="144" t="s">
        <v>348</v>
      </c>
    </row>
    <row r="137" spans="2:19" hidden="1" x14ac:dyDescent="0.35">
      <c r="D137" s="144" t="s">
        <v>349</v>
      </c>
      <c r="E137" s="144" t="s">
        <v>350</v>
      </c>
      <c r="F137" s="144" t="s">
        <v>351</v>
      </c>
      <c r="H137" s="144" t="s">
        <v>352</v>
      </c>
      <c r="I137" s="144" t="s">
        <v>353</v>
      </c>
    </row>
    <row r="138" spans="2:19" hidden="1" x14ac:dyDescent="0.35">
      <c r="D138" s="144" t="s">
        <v>354</v>
      </c>
      <c r="E138" s="144" t="s">
        <v>355</v>
      </c>
      <c r="F138" s="144" t="s">
        <v>356</v>
      </c>
      <c r="H138" s="144" t="s">
        <v>357</v>
      </c>
      <c r="I138" s="144" t="s">
        <v>358</v>
      </c>
    </row>
    <row r="139" spans="2:19" hidden="1" x14ac:dyDescent="0.35">
      <c r="D139" s="144" t="s">
        <v>359</v>
      </c>
      <c r="F139" s="144" t="s">
        <v>360</v>
      </c>
      <c r="G139" s="144" t="s">
        <v>361</v>
      </c>
      <c r="H139" s="144" t="s">
        <v>362</v>
      </c>
      <c r="I139" s="144" t="s">
        <v>363</v>
      </c>
      <c r="K139" s="144" t="s">
        <v>364</v>
      </c>
    </row>
    <row r="140" spans="2:19" hidden="1" x14ac:dyDescent="0.35">
      <c r="D140" s="144" t="s">
        <v>365</v>
      </c>
      <c r="F140" s="144" t="s">
        <v>366</v>
      </c>
      <c r="G140" s="144" t="s">
        <v>367</v>
      </c>
      <c r="H140" s="144" t="s">
        <v>368</v>
      </c>
      <c r="I140" s="144" t="s">
        <v>369</v>
      </c>
      <c r="K140" s="144" t="s">
        <v>370</v>
      </c>
      <c r="L140" s="144" t="s">
        <v>371</v>
      </c>
    </row>
    <row r="141" spans="2:19" hidden="1" x14ac:dyDescent="0.35">
      <c r="D141" s="144" t="s">
        <v>372</v>
      </c>
      <c r="E141" s="235" t="s">
        <v>373</v>
      </c>
      <c r="G141" s="144" t="s">
        <v>374</v>
      </c>
      <c r="H141" s="144" t="s">
        <v>375</v>
      </c>
      <c r="K141" s="144" t="s">
        <v>376</v>
      </c>
      <c r="L141" s="144" t="s">
        <v>377</v>
      </c>
    </row>
    <row r="142" spans="2:19" hidden="1" x14ac:dyDescent="0.35">
      <c r="D142" s="144" t="s">
        <v>378</v>
      </c>
      <c r="E142" s="236" t="s">
        <v>379</v>
      </c>
      <c r="K142" s="144" t="s">
        <v>380</v>
      </c>
      <c r="L142" s="144" t="s">
        <v>381</v>
      </c>
    </row>
    <row r="143" spans="2:19" hidden="1" x14ac:dyDescent="0.35">
      <c r="E143" s="237" t="s">
        <v>382</v>
      </c>
      <c r="H143" s="144" t="s">
        <v>383</v>
      </c>
      <c r="K143" s="144" t="s">
        <v>384</v>
      </c>
      <c r="L143" s="144" t="s">
        <v>385</v>
      </c>
    </row>
    <row r="144" spans="2:19" hidden="1" x14ac:dyDescent="0.35">
      <c r="H144" s="144" t="s">
        <v>386</v>
      </c>
      <c r="K144" s="144" t="s">
        <v>387</v>
      </c>
      <c r="L144" s="144" t="s">
        <v>388</v>
      </c>
    </row>
    <row r="145" spans="2:12" hidden="1" x14ac:dyDescent="0.35">
      <c r="H145" s="144" t="s">
        <v>389</v>
      </c>
      <c r="K145" s="144" t="s">
        <v>390</v>
      </c>
      <c r="L145" s="144" t="s">
        <v>391</v>
      </c>
    </row>
    <row r="146" spans="2:12" hidden="1" x14ac:dyDescent="0.35">
      <c r="B146" s="144" t="s">
        <v>392</v>
      </c>
      <c r="C146" s="144" t="s">
        <v>393</v>
      </c>
      <c r="D146" s="144" t="s">
        <v>392</v>
      </c>
      <c r="G146" s="144" t="s">
        <v>394</v>
      </c>
      <c r="H146" s="144" t="s">
        <v>395</v>
      </c>
      <c r="J146" s="144" t="s">
        <v>206</v>
      </c>
      <c r="K146" s="144" t="s">
        <v>396</v>
      </c>
      <c r="L146" s="144" t="s">
        <v>397</v>
      </c>
    </row>
    <row r="147" spans="2:12" hidden="1" x14ac:dyDescent="0.35">
      <c r="B147" s="144">
        <v>1</v>
      </c>
      <c r="C147" s="144" t="s">
        <v>398</v>
      </c>
      <c r="D147" s="144" t="s">
        <v>399</v>
      </c>
      <c r="E147" s="144" t="s">
        <v>288</v>
      </c>
      <c r="F147" s="144" t="s">
        <v>1</v>
      </c>
      <c r="G147" s="144" t="s">
        <v>400</v>
      </c>
      <c r="H147" s="144" t="s">
        <v>401</v>
      </c>
      <c r="J147" s="144" t="s">
        <v>376</v>
      </c>
      <c r="K147" s="144" t="s">
        <v>402</v>
      </c>
    </row>
    <row r="148" spans="2:12" hidden="1" x14ac:dyDescent="0.35">
      <c r="B148" s="144">
        <v>2</v>
      </c>
      <c r="C148" s="144" t="s">
        <v>403</v>
      </c>
      <c r="D148" s="144" t="s">
        <v>404</v>
      </c>
      <c r="E148" s="144" t="s">
        <v>271</v>
      </c>
      <c r="F148" s="144" t="s">
        <v>3</v>
      </c>
      <c r="G148" s="144" t="s">
        <v>405</v>
      </c>
      <c r="J148" s="144" t="s">
        <v>406</v>
      </c>
      <c r="K148" s="144" t="s">
        <v>407</v>
      </c>
    </row>
    <row r="149" spans="2:12" hidden="1" x14ac:dyDescent="0.35">
      <c r="B149" s="144">
        <v>3</v>
      </c>
      <c r="C149" s="144" t="s">
        <v>408</v>
      </c>
      <c r="D149" s="144" t="s">
        <v>409</v>
      </c>
      <c r="E149" s="144" t="s">
        <v>249</v>
      </c>
      <c r="G149" s="144" t="s">
        <v>410</v>
      </c>
      <c r="J149" s="144" t="s">
        <v>411</v>
      </c>
      <c r="K149" s="144" t="s">
        <v>412</v>
      </c>
    </row>
    <row r="150" spans="2:12" hidden="1" x14ac:dyDescent="0.35">
      <c r="B150" s="144">
        <v>4</v>
      </c>
      <c r="C150" s="144" t="s">
        <v>401</v>
      </c>
      <c r="H150" s="144" t="s">
        <v>413</v>
      </c>
      <c r="I150" s="144" t="s">
        <v>414</v>
      </c>
      <c r="J150" s="144" t="s">
        <v>415</v>
      </c>
      <c r="K150" s="144" t="s">
        <v>416</v>
      </c>
    </row>
    <row r="151" spans="2:12" hidden="1" x14ac:dyDescent="0.35">
      <c r="D151" s="144" t="s">
        <v>410</v>
      </c>
      <c r="H151" s="144" t="s">
        <v>417</v>
      </c>
      <c r="I151" s="144" t="s">
        <v>418</v>
      </c>
      <c r="J151" s="144" t="s">
        <v>419</v>
      </c>
      <c r="K151" s="144" t="s">
        <v>420</v>
      </c>
    </row>
    <row r="152" spans="2:12" hidden="1" x14ac:dyDescent="0.35">
      <c r="D152" s="144" t="s">
        <v>421</v>
      </c>
      <c r="H152" s="144" t="s">
        <v>422</v>
      </c>
      <c r="I152" s="144" t="s">
        <v>423</v>
      </c>
      <c r="J152" s="144" t="s">
        <v>424</v>
      </c>
      <c r="K152" s="144" t="s">
        <v>425</v>
      </c>
    </row>
    <row r="153" spans="2:12" hidden="1" x14ac:dyDescent="0.35">
      <c r="D153" s="144" t="s">
        <v>426</v>
      </c>
      <c r="H153" s="144" t="s">
        <v>427</v>
      </c>
      <c r="J153" s="144" t="s">
        <v>428</v>
      </c>
      <c r="K153" s="144" t="s">
        <v>429</v>
      </c>
    </row>
    <row r="154" spans="2:12" hidden="1" x14ac:dyDescent="0.35">
      <c r="H154" s="144" t="s">
        <v>430</v>
      </c>
      <c r="J154" s="144" t="s">
        <v>431</v>
      </c>
    </row>
    <row r="155" spans="2:12" ht="58" hidden="1" x14ac:dyDescent="0.35">
      <c r="D155" s="238" t="s">
        <v>432</v>
      </c>
      <c r="E155" s="144" t="s">
        <v>433</v>
      </c>
      <c r="F155" s="144" t="s">
        <v>434</v>
      </c>
      <c r="G155" s="144" t="s">
        <v>435</v>
      </c>
      <c r="H155" s="144" t="s">
        <v>436</v>
      </c>
      <c r="I155" s="144" t="s">
        <v>437</v>
      </c>
      <c r="J155" s="144" t="s">
        <v>438</v>
      </c>
      <c r="K155" s="144" t="s">
        <v>439</v>
      </c>
    </row>
    <row r="156" spans="2:12" ht="72.5" hidden="1" x14ac:dyDescent="0.35">
      <c r="B156" s="144" t="s">
        <v>542</v>
      </c>
      <c r="C156" s="144" t="s">
        <v>541</v>
      </c>
      <c r="D156" s="238" t="s">
        <v>440</v>
      </c>
      <c r="E156" s="144" t="s">
        <v>441</v>
      </c>
      <c r="F156" s="144" t="s">
        <v>442</v>
      </c>
      <c r="G156" s="144" t="s">
        <v>443</v>
      </c>
      <c r="H156" s="144" t="s">
        <v>444</v>
      </c>
      <c r="I156" s="144" t="s">
        <v>445</v>
      </c>
      <c r="J156" s="144" t="s">
        <v>446</v>
      </c>
      <c r="K156" s="144" t="s">
        <v>447</v>
      </c>
    </row>
    <row r="157" spans="2:12" ht="43.5" hidden="1" x14ac:dyDescent="0.35">
      <c r="B157" s="144" t="s">
        <v>543</v>
      </c>
      <c r="C157" s="144" t="s">
        <v>540</v>
      </c>
      <c r="D157" s="238" t="s">
        <v>448</v>
      </c>
      <c r="E157" s="144" t="s">
        <v>449</v>
      </c>
      <c r="F157" s="144" t="s">
        <v>450</v>
      </c>
      <c r="G157" s="144" t="s">
        <v>451</v>
      </c>
      <c r="H157" s="144" t="s">
        <v>452</v>
      </c>
      <c r="I157" s="144" t="s">
        <v>453</v>
      </c>
      <c r="J157" s="144" t="s">
        <v>454</v>
      </c>
      <c r="K157" s="144" t="s">
        <v>455</v>
      </c>
    </row>
    <row r="158" spans="2:12" hidden="1" x14ac:dyDescent="0.35">
      <c r="B158" s="144" t="s">
        <v>544</v>
      </c>
      <c r="C158" s="144" t="s">
        <v>539</v>
      </c>
      <c r="F158" s="144" t="s">
        <v>456</v>
      </c>
      <c r="G158" s="144" t="s">
        <v>457</v>
      </c>
      <c r="H158" s="144" t="s">
        <v>458</v>
      </c>
      <c r="I158" s="144" t="s">
        <v>459</v>
      </c>
      <c r="J158" s="144" t="s">
        <v>460</v>
      </c>
      <c r="K158" s="144" t="s">
        <v>461</v>
      </c>
    </row>
    <row r="159" spans="2:12" hidden="1" x14ac:dyDescent="0.35">
      <c r="B159" s="144" t="s">
        <v>545</v>
      </c>
      <c r="G159" s="144" t="s">
        <v>462</v>
      </c>
      <c r="H159" s="144" t="s">
        <v>463</v>
      </c>
      <c r="I159" s="144" t="s">
        <v>464</v>
      </c>
      <c r="J159" s="144" t="s">
        <v>465</v>
      </c>
      <c r="K159" s="144" t="s">
        <v>466</v>
      </c>
    </row>
    <row r="160" spans="2:12" hidden="1" x14ac:dyDescent="0.35">
      <c r="C160" s="144" t="s">
        <v>467</v>
      </c>
      <c r="J160" s="144" t="s">
        <v>468</v>
      </c>
    </row>
    <row r="161" spans="2:10" hidden="1" x14ac:dyDescent="0.35">
      <c r="C161" s="144" t="s">
        <v>469</v>
      </c>
      <c r="I161" s="144" t="s">
        <v>470</v>
      </c>
      <c r="J161" s="144" t="s">
        <v>471</v>
      </c>
    </row>
    <row r="162" spans="2:10" hidden="1" x14ac:dyDescent="0.35">
      <c r="B162" s="247" t="s">
        <v>546</v>
      </c>
      <c r="C162" s="144" t="s">
        <v>472</v>
      </c>
      <c r="I162" s="144" t="s">
        <v>473</v>
      </c>
      <c r="J162" s="144" t="s">
        <v>474</v>
      </c>
    </row>
    <row r="163" spans="2:10" hidden="1" x14ac:dyDescent="0.35">
      <c r="B163" s="247" t="s">
        <v>7</v>
      </c>
      <c r="C163" s="144" t="s">
        <v>475</v>
      </c>
      <c r="D163" s="144" t="s">
        <v>476</v>
      </c>
      <c r="E163" s="144" t="s">
        <v>477</v>
      </c>
      <c r="I163" s="144" t="s">
        <v>478</v>
      </c>
      <c r="J163" s="144" t="s">
        <v>206</v>
      </c>
    </row>
    <row r="164" spans="2:10" hidden="1" x14ac:dyDescent="0.35">
      <c r="B164" s="247" t="s">
        <v>2</v>
      </c>
      <c r="D164" s="144" t="s">
        <v>479</v>
      </c>
      <c r="E164" s="144" t="s">
        <v>480</v>
      </c>
      <c r="H164" s="144" t="s">
        <v>352</v>
      </c>
      <c r="I164" s="144" t="s">
        <v>481</v>
      </c>
    </row>
    <row r="165" spans="2:10" hidden="1" x14ac:dyDescent="0.35">
      <c r="B165" s="247" t="s">
        <v>8</v>
      </c>
      <c r="D165" s="144" t="s">
        <v>482</v>
      </c>
      <c r="E165" s="144" t="s">
        <v>483</v>
      </c>
      <c r="H165" s="144" t="s">
        <v>362</v>
      </c>
      <c r="I165" s="144" t="s">
        <v>484</v>
      </c>
      <c r="J165" s="144" t="s">
        <v>485</v>
      </c>
    </row>
    <row r="166" spans="2:10" hidden="1" x14ac:dyDescent="0.35">
      <c r="B166" s="247" t="s">
        <v>547</v>
      </c>
      <c r="C166" s="144" t="s">
        <v>486</v>
      </c>
      <c r="D166" s="144" t="s">
        <v>487</v>
      </c>
      <c r="H166" s="144" t="s">
        <v>368</v>
      </c>
      <c r="I166" s="144" t="s">
        <v>488</v>
      </c>
      <c r="J166" s="144" t="s">
        <v>489</v>
      </c>
    </row>
    <row r="167" spans="2:10" hidden="1" x14ac:dyDescent="0.35">
      <c r="B167" s="247" t="s">
        <v>548</v>
      </c>
      <c r="C167" s="144" t="s">
        <v>490</v>
      </c>
      <c r="H167" s="144" t="s">
        <v>375</v>
      </c>
      <c r="I167" s="144" t="s">
        <v>491</v>
      </c>
    </row>
    <row r="168" spans="2:10" hidden="1" x14ac:dyDescent="0.35">
      <c r="B168" s="247" t="s">
        <v>549</v>
      </c>
      <c r="C168" s="144" t="s">
        <v>492</v>
      </c>
      <c r="E168" s="144" t="s">
        <v>493</v>
      </c>
      <c r="H168" s="144" t="s">
        <v>494</v>
      </c>
      <c r="I168" s="144" t="s">
        <v>495</v>
      </c>
    </row>
    <row r="169" spans="2:10" hidden="1" x14ac:dyDescent="0.35">
      <c r="B169" s="247" t="s">
        <v>550</v>
      </c>
      <c r="C169" s="144" t="s">
        <v>496</v>
      </c>
      <c r="E169" s="144" t="s">
        <v>497</v>
      </c>
      <c r="H169" s="144" t="s">
        <v>498</v>
      </c>
      <c r="I169" s="144" t="s">
        <v>499</v>
      </c>
    </row>
    <row r="170" spans="2:10" hidden="1" x14ac:dyDescent="0.35">
      <c r="B170" s="247" t="s">
        <v>551</v>
      </c>
      <c r="C170" s="144" t="s">
        <v>500</v>
      </c>
      <c r="E170" s="144" t="s">
        <v>501</v>
      </c>
      <c r="H170" s="144" t="s">
        <v>502</v>
      </c>
      <c r="I170" s="144" t="s">
        <v>503</v>
      </c>
    </row>
    <row r="171" spans="2:10" hidden="1" x14ac:dyDescent="0.35">
      <c r="B171" s="247" t="s">
        <v>552</v>
      </c>
      <c r="C171" s="144" t="s">
        <v>504</v>
      </c>
      <c r="E171" s="144" t="s">
        <v>505</v>
      </c>
      <c r="H171" s="144" t="s">
        <v>506</v>
      </c>
      <c r="I171" s="144" t="s">
        <v>507</v>
      </c>
    </row>
    <row r="172" spans="2:10" hidden="1" x14ac:dyDescent="0.35">
      <c r="B172" s="247" t="s">
        <v>553</v>
      </c>
      <c r="C172" s="144" t="s">
        <v>508</v>
      </c>
      <c r="E172" s="144" t="s">
        <v>509</v>
      </c>
      <c r="H172" s="144" t="s">
        <v>510</v>
      </c>
      <c r="I172" s="144" t="s">
        <v>511</v>
      </c>
    </row>
    <row r="173" spans="2:10" hidden="1" x14ac:dyDescent="0.35">
      <c r="B173" s="247" t="s">
        <v>554</v>
      </c>
      <c r="C173" s="144" t="s">
        <v>206</v>
      </c>
      <c r="E173" s="144" t="s">
        <v>512</v>
      </c>
      <c r="H173" s="144" t="s">
        <v>513</v>
      </c>
      <c r="I173" s="144" t="s">
        <v>514</v>
      </c>
    </row>
    <row r="174" spans="2:10" hidden="1" x14ac:dyDescent="0.35">
      <c r="B174" s="247" t="s">
        <v>555</v>
      </c>
      <c r="E174" s="144" t="s">
        <v>515</v>
      </c>
      <c r="H174" s="144" t="s">
        <v>516</v>
      </c>
      <c r="I174" s="144" t="s">
        <v>517</v>
      </c>
    </row>
    <row r="175" spans="2:10" hidden="1" x14ac:dyDescent="0.35">
      <c r="B175" s="247" t="s">
        <v>556</v>
      </c>
      <c r="E175" s="144" t="s">
        <v>518</v>
      </c>
      <c r="H175" s="144" t="s">
        <v>519</v>
      </c>
      <c r="I175" s="144" t="s">
        <v>520</v>
      </c>
    </row>
    <row r="176" spans="2:10" hidden="1" x14ac:dyDescent="0.35">
      <c r="B176" s="247" t="s">
        <v>557</v>
      </c>
      <c r="E176" s="144" t="s">
        <v>521</v>
      </c>
      <c r="H176" s="144" t="s">
        <v>522</v>
      </c>
      <c r="I176" s="144" t="s">
        <v>523</v>
      </c>
    </row>
    <row r="177" spans="2:9" hidden="1" x14ac:dyDescent="0.35">
      <c r="B177" s="247" t="s">
        <v>558</v>
      </c>
      <c r="H177" s="144" t="s">
        <v>524</v>
      </c>
      <c r="I177" s="144" t="s">
        <v>525</v>
      </c>
    </row>
    <row r="178" spans="2:9" hidden="1" x14ac:dyDescent="0.35">
      <c r="B178" s="247" t="s">
        <v>559</v>
      </c>
      <c r="H178" s="144" t="s">
        <v>526</v>
      </c>
    </row>
    <row r="179" spans="2:9" hidden="1" x14ac:dyDescent="0.35">
      <c r="B179" s="247" t="s">
        <v>560</v>
      </c>
      <c r="H179" s="144" t="s">
        <v>527</v>
      </c>
    </row>
    <row r="180" spans="2:9" hidden="1" x14ac:dyDescent="0.35">
      <c r="B180" s="247" t="s">
        <v>561</v>
      </c>
      <c r="H180" s="144" t="s">
        <v>528</v>
      </c>
    </row>
    <row r="181" spans="2:9" hidden="1" x14ac:dyDescent="0.35">
      <c r="B181" s="247" t="s">
        <v>562</v>
      </c>
      <c r="H181" s="144" t="s">
        <v>529</v>
      </c>
    </row>
    <row r="182" spans="2:9" hidden="1" x14ac:dyDescent="0.35">
      <c r="B182" s="247" t="s">
        <v>563</v>
      </c>
      <c r="D182" t="s">
        <v>530</v>
      </c>
      <c r="H182" s="144" t="s">
        <v>531</v>
      </c>
    </row>
    <row r="183" spans="2:9" hidden="1" x14ac:dyDescent="0.35">
      <c r="B183" s="247" t="s">
        <v>564</v>
      </c>
      <c r="D183" t="s">
        <v>532</v>
      </c>
      <c r="H183" s="144" t="s">
        <v>533</v>
      </c>
    </row>
    <row r="184" spans="2:9" hidden="1" x14ac:dyDescent="0.35">
      <c r="B184" s="247" t="s">
        <v>565</v>
      </c>
      <c r="D184" t="s">
        <v>534</v>
      </c>
      <c r="H184" s="144" t="s">
        <v>535</v>
      </c>
    </row>
    <row r="185" spans="2:9" hidden="1" x14ac:dyDescent="0.35">
      <c r="B185" s="247" t="s">
        <v>566</v>
      </c>
      <c r="D185" t="s">
        <v>532</v>
      </c>
      <c r="H185" s="144" t="s">
        <v>536</v>
      </c>
    </row>
    <row r="186" spans="2:9" hidden="1" x14ac:dyDescent="0.35">
      <c r="B186" s="247" t="s">
        <v>567</v>
      </c>
      <c r="D186" t="s">
        <v>537</v>
      </c>
    </row>
    <row r="187" spans="2:9" hidden="1" x14ac:dyDescent="0.35">
      <c r="B187" s="247" t="s">
        <v>568</v>
      </c>
      <c r="D187" t="s">
        <v>532</v>
      </c>
    </row>
    <row r="188" spans="2:9" hidden="1" x14ac:dyDescent="0.35">
      <c r="B188" s="247" t="s">
        <v>569</v>
      </c>
    </row>
    <row r="189" spans="2:9" hidden="1" x14ac:dyDescent="0.35">
      <c r="B189" s="247" t="s">
        <v>570</v>
      </c>
    </row>
    <row r="190" spans="2:9" hidden="1" x14ac:dyDescent="0.35">
      <c r="B190" s="247" t="s">
        <v>571</v>
      </c>
    </row>
    <row r="191" spans="2:9" hidden="1" x14ac:dyDescent="0.35">
      <c r="B191" s="247" t="s">
        <v>572</v>
      </c>
    </row>
    <row r="192" spans="2:9" hidden="1" x14ac:dyDescent="0.35">
      <c r="B192" s="247" t="s">
        <v>573</v>
      </c>
    </row>
    <row r="193" spans="2:2" hidden="1" x14ac:dyDescent="0.35">
      <c r="B193" s="247" t="s">
        <v>574</v>
      </c>
    </row>
    <row r="194" spans="2:2" hidden="1" x14ac:dyDescent="0.35">
      <c r="B194" s="247" t="s">
        <v>575</v>
      </c>
    </row>
    <row r="195" spans="2:2" hidden="1" x14ac:dyDescent="0.35">
      <c r="B195" s="247" t="s">
        <v>576</v>
      </c>
    </row>
    <row r="196" spans="2:2" hidden="1" x14ac:dyDescent="0.35">
      <c r="B196" s="247" t="s">
        <v>577</v>
      </c>
    </row>
    <row r="197" spans="2:2" hidden="1" x14ac:dyDescent="0.35">
      <c r="B197" s="247" t="s">
        <v>10</v>
      </c>
    </row>
    <row r="198" spans="2:2" hidden="1" x14ac:dyDescent="0.35">
      <c r="B198" s="247" t="s">
        <v>13</v>
      </c>
    </row>
    <row r="199" spans="2:2" hidden="1" x14ac:dyDescent="0.35">
      <c r="B199" s="247" t="s">
        <v>15</v>
      </c>
    </row>
    <row r="200" spans="2:2" hidden="1" x14ac:dyDescent="0.35">
      <c r="B200" s="247" t="s">
        <v>17</v>
      </c>
    </row>
    <row r="201" spans="2:2" hidden="1" x14ac:dyDescent="0.35">
      <c r="B201" s="247" t="s">
        <v>5</v>
      </c>
    </row>
    <row r="202" spans="2:2" hidden="1" x14ac:dyDescent="0.35">
      <c r="B202" s="247" t="s">
        <v>19</v>
      </c>
    </row>
    <row r="203" spans="2:2" hidden="1" x14ac:dyDescent="0.35">
      <c r="B203" s="247" t="s">
        <v>21</v>
      </c>
    </row>
    <row r="204" spans="2:2" hidden="1" x14ac:dyDescent="0.35">
      <c r="B204" s="247" t="s">
        <v>23</v>
      </c>
    </row>
    <row r="205" spans="2:2" hidden="1" x14ac:dyDescent="0.35">
      <c r="B205" s="247" t="s">
        <v>24</v>
      </c>
    </row>
    <row r="206" spans="2:2" hidden="1" x14ac:dyDescent="0.35">
      <c r="B206" s="247" t="s">
        <v>25</v>
      </c>
    </row>
    <row r="207" spans="2:2" hidden="1" x14ac:dyDescent="0.35">
      <c r="B207" s="247" t="s">
        <v>26</v>
      </c>
    </row>
    <row r="208" spans="2:2" hidden="1" x14ac:dyDescent="0.35">
      <c r="B208" s="247" t="s">
        <v>578</v>
      </c>
    </row>
    <row r="209" spans="2:2" hidden="1" x14ac:dyDescent="0.35">
      <c r="B209" s="247" t="s">
        <v>579</v>
      </c>
    </row>
    <row r="210" spans="2:2" hidden="1" x14ac:dyDescent="0.35">
      <c r="B210" s="247" t="s">
        <v>27</v>
      </c>
    </row>
    <row r="211" spans="2:2" hidden="1" x14ac:dyDescent="0.35">
      <c r="B211" s="247" t="s">
        <v>28</v>
      </c>
    </row>
    <row r="212" spans="2:2" hidden="1" x14ac:dyDescent="0.35">
      <c r="B212" s="247" t="s">
        <v>31</v>
      </c>
    </row>
    <row r="213" spans="2:2" hidden="1" x14ac:dyDescent="0.35">
      <c r="B213" s="247" t="s">
        <v>580</v>
      </c>
    </row>
    <row r="214" spans="2:2" hidden="1" x14ac:dyDescent="0.35">
      <c r="B214" s="247" t="s">
        <v>581</v>
      </c>
    </row>
    <row r="215" spans="2:2" hidden="1" x14ac:dyDescent="0.35">
      <c r="B215" s="247" t="s">
        <v>582</v>
      </c>
    </row>
    <row r="216" spans="2:2" hidden="1" x14ac:dyDescent="0.35">
      <c r="B216" s="247" t="s">
        <v>29</v>
      </c>
    </row>
    <row r="217" spans="2:2" hidden="1" x14ac:dyDescent="0.35">
      <c r="B217" s="247" t="s">
        <v>30</v>
      </c>
    </row>
    <row r="218" spans="2:2" hidden="1" x14ac:dyDescent="0.35">
      <c r="B218" s="247" t="s">
        <v>32</v>
      </c>
    </row>
    <row r="219" spans="2:2" hidden="1" x14ac:dyDescent="0.35">
      <c r="B219" s="247" t="s">
        <v>34</v>
      </c>
    </row>
    <row r="220" spans="2:2" hidden="1" x14ac:dyDescent="0.35">
      <c r="B220" s="247" t="s">
        <v>583</v>
      </c>
    </row>
    <row r="221" spans="2:2" hidden="1" x14ac:dyDescent="0.35">
      <c r="B221" s="247" t="s">
        <v>33</v>
      </c>
    </row>
    <row r="222" spans="2:2" hidden="1" x14ac:dyDescent="0.35">
      <c r="B222" s="247" t="s">
        <v>35</v>
      </c>
    </row>
    <row r="223" spans="2:2" hidden="1" x14ac:dyDescent="0.35">
      <c r="B223" s="247" t="s">
        <v>37</v>
      </c>
    </row>
    <row r="224" spans="2:2" hidden="1" x14ac:dyDescent="0.35">
      <c r="B224" s="247" t="s">
        <v>36</v>
      </c>
    </row>
    <row r="225" spans="2:2" hidden="1" x14ac:dyDescent="0.35">
      <c r="B225" s="247" t="s">
        <v>584</v>
      </c>
    </row>
    <row r="226" spans="2:2" hidden="1" x14ac:dyDescent="0.35">
      <c r="B226" s="247" t="s">
        <v>38</v>
      </c>
    </row>
    <row r="227" spans="2:2" hidden="1" x14ac:dyDescent="0.35">
      <c r="B227" s="247" t="s">
        <v>39</v>
      </c>
    </row>
    <row r="228" spans="2:2" hidden="1" x14ac:dyDescent="0.35">
      <c r="B228" s="247" t="s">
        <v>40</v>
      </c>
    </row>
    <row r="229" spans="2:2" hidden="1" x14ac:dyDescent="0.35">
      <c r="B229" s="247" t="s">
        <v>41</v>
      </c>
    </row>
    <row r="230" spans="2:2" hidden="1" x14ac:dyDescent="0.35">
      <c r="B230" s="247" t="s">
        <v>585</v>
      </c>
    </row>
    <row r="231" spans="2:2" hidden="1" x14ac:dyDescent="0.35">
      <c r="B231" s="247" t="s">
        <v>586</v>
      </c>
    </row>
    <row r="232" spans="2:2" hidden="1" x14ac:dyDescent="0.35">
      <c r="B232" s="247" t="s">
        <v>42</v>
      </c>
    </row>
    <row r="233" spans="2:2" hidden="1" x14ac:dyDescent="0.35">
      <c r="B233" s="247" t="s">
        <v>81</v>
      </c>
    </row>
    <row r="234" spans="2:2" hidden="1" x14ac:dyDescent="0.35">
      <c r="B234" s="247" t="s">
        <v>587</v>
      </c>
    </row>
    <row r="235" spans="2:2" ht="29" hidden="1" x14ac:dyDescent="0.35">
      <c r="B235" s="247" t="s">
        <v>588</v>
      </c>
    </row>
    <row r="236" spans="2:2" hidden="1" x14ac:dyDescent="0.35">
      <c r="B236" s="247" t="s">
        <v>44</v>
      </c>
    </row>
    <row r="237" spans="2:2" hidden="1" x14ac:dyDescent="0.35">
      <c r="B237" s="247" t="s">
        <v>46</v>
      </c>
    </row>
    <row r="238" spans="2:2" hidden="1" x14ac:dyDescent="0.35">
      <c r="B238" s="247" t="s">
        <v>589</v>
      </c>
    </row>
    <row r="239" spans="2:2" hidden="1" x14ac:dyDescent="0.35">
      <c r="B239" s="247" t="s">
        <v>82</v>
      </c>
    </row>
    <row r="240" spans="2:2" hidden="1" x14ac:dyDescent="0.35">
      <c r="B240" s="247" t="s">
        <v>95</v>
      </c>
    </row>
    <row r="241" spans="2:2" hidden="1" x14ac:dyDescent="0.35">
      <c r="B241" s="247" t="s">
        <v>45</v>
      </c>
    </row>
    <row r="242" spans="2:2" hidden="1" x14ac:dyDescent="0.35">
      <c r="B242" s="247" t="s">
        <v>47</v>
      </c>
    </row>
    <row r="243" spans="2:2" hidden="1" x14ac:dyDescent="0.35">
      <c r="B243" s="247" t="s">
        <v>43</v>
      </c>
    </row>
    <row r="244" spans="2:2" hidden="1" x14ac:dyDescent="0.35">
      <c r="B244" s="247" t="s">
        <v>60</v>
      </c>
    </row>
    <row r="245" spans="2:2" hidden="1" x14ac:dyDescent="0.35">
      <c r="B245" s="247" t="s">
        <v>590</v>
      </c>
    </row>
    <row r="246" spans="2:2" hidden="1" x14ac:dyDescent="0.35">
      <c r="B246" s="247" t="s">
        <v>48</v>
      </c>
    </row>
    <row r="247" spans="2:2" hidden="1" x14ac:dyDescent="0.35">
      <c r="B247" s="247" t="s">
        <v>51</v>
      </c>
    </row>
    <row r="248" spans="2:2" hidden="1" x14ac:dyDescent="0.35">
      <c r="B248" s="247" t="s">
        <v>57</v>
      </c>
    </row>
    <row r="249" spans="2:2" hidden="1" x14ac:dyDescent="0.35">
      <c r="B249" s="247" t="s">
        <v>54</v>
      </c>
    </row>
    <row r="250" spans="2:2" ht="29" hidden="1" x14ac:dyDescent="0.35">
      <c r="B250" s="247" t="s">
        <v>591</v>
      </c>
    </row>
    <row r="251" spans="2:2" hidden="1" x14ac:dyDescent="0.35">
      <c r="B251" s="247" t="s">
        <v>52</v>
      </c>
    </row>
    <row r="252" spans="2:2" hidden="1" x14ac:dyDescent="0.35">
      <c r="B252" s="247" t="s">
        <v>53</v>
      </c>
    </row>
    <row r="253" spans="2:2" hidden="1" x14ac:dyDescent="0.35">
      <c r="B253" s="247" t="s">
        <v>62</v>
      </c>
    </row>
    <row r="254" spans="2:2" hidden="1" x14ac:dyDescent="0.35">
      <c r="B254" s="247" t="s">
        <v>59</v>
      </c>
    </row>
    <row r="255" spans="2:2" hidden="1" x14ac:dyDescent="0.35">
      <c r="B255" s="247" t="s">
        <v>58</v>
      </c>
    </row>
    <row r="256" spans="2:2" hidden="1" x14ac:dyDescent="0.35">
      <c r="B256" s="247" t="s">
        <v>61</v>
      </c>
    </row>
    <row r="257" spans="2:2" hidden="1" x14ac:dyDescent="0.35">
      <c r="B257" s="247" t="s">
        <v>55</v>
      </c>
    </row>
    <row r="258" spans="2:2" hidden="1" x14ac:dyDescent="0.35">
      <c r="B258" s="247" t="s">
        <v>56</v>
      </c>
    </row>
    <row r="259" spans="2:2" hidden="1" x14ac:dyDescent="0.35">
      <c r="B259" s="247" t="s">
        <v>49</v>
      </c>
    </row>
    <row r="260" spans="2:2" hidden="1" x14ac:dyDescent="0.35">
      <c r="B260" s="247" t="s">
        <v>50</v>
      </c>
    </row>
    <row r="261" spans="2:2" hidden="1" x14ac:dyDescent="0.35">
      <c r="B261" s="247" t="s">
        <v>63</v>
      </c>
    </row>
    <row r="262" spans="2:2" hidden="1" x14ac:dyDescent="0.35">
      <c r="B262" s="247" t="s">
        <v>67</v>
      </c>
    </row>
    <row r="263" spans="2:2" hidden="1" x14ac:dyDescent="0.35">
      <c r="B263" s="247" t="s">
        <v>68</v>
      </c>
    </row>
    <row r="264" spans="2:2" hidden="1" x14ac:dyDescent="0.35">
      <c r="B264" s="247" t="s">
        <v>66</v>
      </c>
    </row>
    <row r="265" spans="2:2" hidden="1" x14ac:dyDescent="0.35">
      <c r="B265" s="247" t="s">
        <v>592</v>
      </c>
    </row>
    <row r="266" spans="2:2" hidden="1" x14ac:dyDescent="0.35">
      <c r="B266" s="247" t="s">
        <v>65</v>
      </c>
    </row>
    <row r="267" spans="2:2" hidden="1" x14ac:dyDescent="0.35">
      <c r="B267" s="247" t="s">
        <v>64</v>
      </c>
    </row>
    <row r="268" spans="2:2" hidden="1" x14ac:dyDescent="0.35">
      <c r="B268" s="247" t="s">
        <v>69</v>
      </c>
    </row>
    <row r="269" spans="2:2" hidden="1" x14ac:dyDescent="0.35">
      <c r="B269" s="247" t="s">
        <v>70</v>
      </c>
    </row>
    <row r="270" spans="2:2" hidden="1" x14ac:dyDescent="0.35">
      <c r="B270" s="247" t="s">
        <v>72</v>
      </c>
    </row>
    <row r="271" spans="2:2" hidden="1" x14ac:dyDescent="0.35">
      <c r="B271" s="247" t="s">
        <v>75</v>
      </c>
    </row>
    <row r="272" spans="2:2" hidden="1" x14ac:dyDescent="0.35">
      <c r="B272" s="247" t="s">
        <v>76</v>
      </c>
    </row>
    <row r="273" spans="2:2" hidden="1" x14ac:dyDescent="0.35">
      <c r="B273" s="247" t="s">
        <v>71</v>
      </c>
    </row>
    <row r="274" spans="2:2" hidden="1" x14ac:dyDescent="0.35">
      <c r="B274" s="247" t="s">
        <v>73</v>
      </c>
    </row>
    <row r="275" spans="2:2" hidden="1" x14ac:dyDescent="0.35">
      <c r="B275" s="247" t="s">
        <v>77</v>
      </c>
    </row>
    <row r="276" spans="2:2" hidden="1" x14ac:dyDescent="0.35">
      <c r="B276" s="247" t="s">
        <v>593</v>
      </c>
    </row>
    <row r="277" spans="2:2" hidden="1" x14ac:dyDescent="0.35">
      <c r="B277" s="247" t="s">
        <v>74</v>
      </c>
    </row>
    <row r="278" spans="2:2" hidden="1" x14ac:dyDescent="0.35">
      <c r="B278" s="247" t="s">
        <v>78</v>
      </c>
    </row>
    <row r="279" spans="2:2" hidden="1" x14ac:dyDescent="0.35">
      <c r="B279" s="247" t="s">
        <v>79</v>
      </c>
    </row>
    <row r="280" spans="2:2" hidden="1" x14ac:dyDescent="0.35">
      <c r="B280" s="247" t="s">
        <v>80</v>
      </c>
    </row>
    <row r="281" spans="2:2" hidden="1" x14ac:dyDescent="0.35">
      <c r="B281" s="247" t="s">
        <v>87</v>
      </c>
    </row>
    <row r="282" spans="2:2" hidden="1" x14ac:dyDescent="0.35">
      <c r="B282" s="247" t="s">
        <v>96</v>
      </c>
    </row>
    <row r="283" spans="2:2" hidden="1" x14ac:dyDescent="0.35">
      <c r="B283" s="247" t="s">
        <v>88</v>
      </c>
    </row>
    <row r="284" spans="2:2" hidden="1" x14ac:dyDescent="0.35">
      <c r="B284" s="247" t="s">
        <v>93</v>
      </c>
    </row>
    <row r="285" spans="2:2" hidden="1" x14ac:dyDescent="0.35">
      <c r="B285" s="247" t="s">
        <v>91</v>
      </c>
    </row>
    <row r="286" spans="2:2" hidden="1" x14ac:dyDescent="0.35">
      <c r="B286" s="247" t="s">
        <v>22</v>
      </c>
    </row>
    <row r="287" spans="2:2" hidden="1" x14ac:dyDescent="0.35">
      <c r="B287" s="247" t="s">
        <v>85</v>
      </c>
    </row>
    <row r="288" spans="2:2" hidden="1" x14ac:dyDescent="0.35">
      <c r="B288" s="247" t="s">
        <v>89</v>
      </c>
    </row>
    <row r="289" spans="2:2" hidden="1" x14ac:dyDescent="0.35">
      <c r="B289" s="247" t="s">
        <v>86</v>
      </c>
    </row>
    <row r="290" spans="2:2" hidden="1" x14ac:dyDescent="0.35">
      <c r="B290" s="247" t="s">
        <v>97</v>
      </c>
    </row>
    <row r="291" spans="2:2" hidden="1" x14ac:dyDescent="0.35">
      <c r="B291" s="247" t="s">
        <v>594</v>
      </c>
    </row>
    <row r="292" spans="2:2" hidden="1" x14ac:dyDescent="0.35">
      <c r="B292" s="247" t="s">
        <v>92</v>
      </c>
    </row>
    <row r="293" spans="2:2" hidden="1" x14ac:dyDescent="0.35">
      <c r="B293" s="247" t="s">
        <v>98</v>
      </c>
    </row>
    <row r="294" spans="2:2" hidden="1" x14ac:dyDescent="0.35">
      <c r="B294" s="247" t="s">
        <v>90</v>
      </c>
    </row>
    <row r="295" spans="2:2" hidden="1" x14ac:dyDescent="0.35">
      <c r="B295" s="247" t="s">
        <v>99</v>
      </c>
    </row>
    <row r="296" spans="2:2" hidden="1" x14ac:dyDescent="0.35">
      <c r="B296" s="247" t="s">
        <v>595</v>
      </c>
    </row>
    <row r="297" spans="2:2" hidden="1" x14ac:dyDescent="0.35">
      <c r="B297" s="247" t="s">
        <v>103</v>
      </c>
    </row>
    <row r="298" spans="2:2" hidden="1" x14ac:dyDescent="0.35">
      <c r="B298" s="247" t="s">
        <v>101</v>
      </c>
    </row>
    <row r="299" spans="2:2" hidden="1" x14ac:dyDescent="0.35">
      <c r="B299" s="247" t="s">
        <v>100</v>
      </c>
    </row>
    <row r="300" spans="2:2" hidden="1" x14ac:dyDescent="0.35">
      <c r="B300" s="247" t="s">
        <v>108</v>
      </c>
    </row>
    <row r="301" spans="2:2" hidden="1" x14ac:dyDescent="0.35">
      <c r="B301" s="247" t="s">
        <v>104</v>
      </c>
    </row>
    <row r="302" spans="2:2" hidden="1" x14ac:dyDescent="0.35">
      <c r="B302" s="247" t="s">
        <v>105</v>
      </c>
    </row>
    <row r="303" spans="2:2" hidden="1" x14ac:dyDescent="0.35">
      <c r="B303" s="247" t="s">
        <v>106</v>
      </c>
    </row>
    <row r="304" spans="2:2" hidden="1" x14ac:dyDescent="0.35">
      <c r="B304" s="247" t="s">
        <v>107</v>
      </c>
    </row>
    <row r="305" spans="2:2" hidden="1" x14ac:dyDescent="0.35">
      <c r="B305" s="247" t="s">
        <v>109</v>
      </c>
    </row>
    <row r="306" spans="2:2" hidden="1" x14ac:dyDescent="0.35">
      <c r="B306" s="247" t="s">
        <v>596</v>
      </c>
    </row>
    <row r="307" spans="2:2" hidden="1" x14ac:dyDescent="0.35">
      <c r="B307" s="247" t="s">
        <v>110</v>
      </c>
    </row>
    <row r="308" spans="2:2" hidden="1" x14ac:dyDescent="0.35">
      <c r="B308" s="247" t="s">
        <v>111</v>
      </c>
    </row>
    <row r="309" spans="2:2" hidden="1" x14ac:dyDescent="0.35">
      <c r="B309" s="247" t="s">
        <v>112</v>
      </c>
    </row>
    <row r="310" spans="2:2" hidden="1" x14ac:dyDescent="0.35">
      <c r="B310" s="247" t="s">
        <v>113</v>
      </c>
    </row>
    <row r="311" spans="2:2" ht="29" hidden="1" x14ac:dyDescent="0.35">
      <c r="B311" s="247" t="s">
        <v>83</v>
      </c>
    </row>
    <row r="312" spans="2:2" hidden="1" x14ac:dyDescent="0.35">
      <c r="B312" s="247" t="s">
        <v>597</v>
      </c>
    </row>
    <row r="313" spans="2:2" hidden="1" x14ac:dyDescent="0.35">
      <c r="B313" s="247" t="s">
        <v>598</v>
      </c>
    </row>
    <row r="314" spans="2:2" hidden="1" x14ac:dyDescent="0.35">
      <c r="B314" s="247" t="s">
        <v>114</v>
      </c>
    </row>
    <row r="315" spans="2:2" hidden="1" x14ac:dyDescent="0.35">
      <c r="B315" s="247" t="s">
        <v>84</v>
      </c>
    </row>
    <row r="316" spans="2:2" hidden="1" x14ac:dyDescent="0.35">
      <c r="B316" s="247" t="s">
        <v>599</v>
      </c>
    </row>
    <row r="317" spans="2:2" hidden="1" x14ac:dyDescent="0.35">
      <c r="B317" s="247" t="s">
        <v>94</v>
      </c>
    </row>
    <row r="318" spans="2:2" hidden="1" x14ac:dyDescent="0.35">
      <c r="B318" s="247" t="s">
        <v>115</v>
      </c>
    </row>
    <row r="319" spans="2:2" hidden="1" x14ac:dyDescent="0.35">
      <c r="B319" s="247" t="s">
        <v>116</v>
      </c>
    </row>
    <row r="320" spans="2:2" hidden="1" x14ac:dyDescent="0.35">
      <c r="B320" s="247" t="s">
        <v>102</v>
      </c>
    </row>
    <row r="321" hidden="1" x14ac:dyDescent="0.35"/>
  </sheetData>
  <dataConsolidate/>
  <mergeCells count="354">
    <mergeCell ref="H87:I87"/>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E40:E41"/>
    <mergeCell ref="H40:H41"/>
    <mergeCell ref="I40:I41"/>
    <mergeCell ref="F27:F28"/>
    <mergeCell ref="G27:G28"/>
    <mergeCell ref="J27:J28"/>
    <mergeCell ref="L87:M87"/>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Q98:Q99 E89:E90 E92:E93 E98:E99 E95:E96 M92:M93 I89:I90 I92:I93 I98:I99 M98:M99 M95:M96 M89:M90 Q89:Q90 Q92:Q93 Q95:Q96 I95:I96">
      <formula1>0</formula1>
    </dataValidation>
    <dataValidation type="whole" allowBlank="1" showInputMessage="1" showErrorMessage="1" error="Please enter a number here" prompt="Please enter a number" sqref="D78:D83 P78:P83 L78:L83 H78:H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J89:J90 N89:N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Q27 M21:O21">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K78:K83 L71:L76 G78:G83 H71:H76 F59 D71:D76 J59 N59 I127 J54 N54 M127 O78:O83">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Q78:R83 E78:F83 I78:J83 M78:N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2:G93 G95:G96">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H4" sqref="H4"/>
    </sheetView>
  </sheetViews>
  <sheetFormatPr defaultColWidth="8.90625" defaultRowHeight="14.5" x14ac:dyDescent="0.35"/>
  <cols>
    <col min="1" max="1" width="2.453125" customWidth="1"/>
    <col min="2" max="2" width="109.36328125" customWidth="1"/>
    <col min="3" max="3" width="2.453125" customWidth="1"/>
  </cols>
  <sheetData>
    <row r="1" spans="2:2" ht="15.5" thickBot="1" x14ac:dyDescent="0.4">
      <c r="B1" s="29" t="s">
        <v>159</v>
      </c>
    </row>
    <row r="2" spans="2:2" ht="273.5" thickBot="1" x14ac:dyDescent="0.4">
      <c r="B2" s="30" t="s">
        <v>160</v>
      </c>
    </row>
    <row r="3" spans="2:2" ht="15.5" thickBot="1" x14ac:dyDescent="0.4">
      <c r="B3" s="29" t="s">
        <v>161</v>
      </c>
    </row>
    <row r="4" spans="2:2" ht="247.5" thickBot="1" x14ac:dyDescent="0.4">
      <c r="B4" s="31" t="s">
        <v>162</v>
      </c>
    </row>
  </sheetData>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40</ProjectId>
    <ReportingPeriod xmlns="dc9b7735-1e97-4a24-b7a2-47bf824ab39e" xsi:nil="true"/>
    <WBDocsDocURL xmlns="dc9b7735-1e97-4a24-b7a2-47bf824ab39e">http://wbdocsservices.worldbank.org/services?I4_SERVICE=VC&amp;I4_KEY=TF069012&amp;I4_DOCID=090224b085c00480</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http://pubdocs.worldbank.org/en/966751532123568846/40-For-web-Copy-of-4703-AF-Myanmar-PPR-Re-submssion-29-may-2018.xlsx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56E1AC5-1D26-48D3-899A-013E2E0B9967}"/>
</file>

<file path=customXml/itemProps2.xml><?xml version="1.0" encoding="utf-8"?>
<ds:datastoreItem xmlns:ds="http://schemas.openxmlformats.org/officeDocument/2006/customXml" ds:itemID="{0166E8CF-905D-4B5B-9686-A0E21B1A1C7A}"/>
</file>

<file path=customXml/itemProps3.xml><?xml version="1.0" encoding="utf-8"?>
<ds:datastoreItem xmlns:ds="http://schemas.openxmlformats.org/officeDocument/2006/customXml" ds:itemID="{DA3820E6-4D44-4A67-AB0A-7FC8F95924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 Data</vt:lpstr>
      <vt:lpstr>Procurement</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2018-06-01T18:34:51Z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