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P:\Adaptation Fund\Projects and Programs\Project reports\Sri Lanka\4th PPR\Cleared PPR 4\"/>
    </mc:Choice>
  </mc:AlternateContent>
  <xr:revisionPtr revIDLastSave="0" documentId="8_{D4D84330-EFED-4977-9A7E-91ADFBF50D66}" xr6:coauthVersionLast="36" xr6:coauthVersionMax="36" xr10:uidLastSave="{00000000-0000-0000-0000-000000000000}"/>
  <bookViews>
    <workbookView xWindow="0" yWindow="0" windowWidth="19200" windowHeight="6350"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 name="Financial annex" sheetId="14" r:id="rId9"/>
  </sheets>
  <externalReferences>
    <externalReference r:id="rId10"/>
    <externalReference r:id="rId11"/>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 localSheetId="8">[1]Dropdowns!$G$2:$G$13</definedName>
    <definedName name="Month">[2]Dropdowns!$G$2:$G$13</definedName>
    <definedName name="overalleffect">'Results Tracker'!$D$155:$D$157</definedName>
    <definedName name="physicalassets">'Results Tracker'!$J$155:$J$163</definedName>
    <definedName name="_xlnm.Print_Area" localSheetId="2">'Risk Assesment'!$B$2:$G$35</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 localSheetId="8">[1]Dropdowns!$H$2:$H$36</definedName>
    <definedName name="Year">[2]Dropdowns!$H$2:$H$36</definedName>
    <definedName name="yesno">'Results Tracker'!$E$142:$E$143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0" i="2" l="1"/>
  <c r="G18" i="2"/>
  <c r="C19" i="14"/>
  <c r="D19" i="14" s="1"/>
  <c r="B19" i="14"/>
  <c r="D18" i="14"/>
  <c r="D17" i="14"/>
  <c r="D16" i="14"/>
  <c r="D15" i="14"/>
  <c r="D14" i="14"/>
  <c r="D13" i="14"/>
  <c r="D12" i="14"/>
  <c r="D10" i="14"/>
  <c r="D9" i="14"/>
  <c r="D8" i="14"/>
  <c r="D7" i="14"/>
  <c r="D6" i="14"/>
  <c r="F45" i="2"/>
  <c r="F47" i="2" s="1"/>
  <c r="G29" i="2"/>
  <c r="G28" i="2"/>
  <c r="G27" i="2"/>
  <c r="G26" i="2"/>
  <c r="G25" i="2"/>
  <c r="G24" i="2"/>
  <c r="G23" i="2"/>
  <c r="G30" i="2" s="1"/>
  <c r="G22" i="2"/>
  <c r="G21" i="2"/>
  <c r="G20" i="2"/>
  <c r="G19" i="2"/>
</calcChain>
</file>

<file path=xl/sharedStrings.xml><?xml version="1.0" encoding="utf-8"?>
<sst xmlns="http://schemas.openxmlformats.org/spreadsheetml/2006/main" count="1758" uniqueCount="964">
  <si>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</si>
  <si>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</si>
  <si>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</si>
  <si>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</si>
  <si>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</si>
  <si>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</si>
  <si>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</si>
  <si>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</si>
  <si>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</si>
  <si>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</si>
  <si>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</si>
  <si>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</si>
  <si>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</si>
  <si>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</si>
  <si>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</si>
  <si>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</si>
  <si>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</si>
  <si>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</si>
  <si>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</si>
  <si>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</si>
  <si>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</si>
  <si>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</si>
  <si>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</si>
  <si>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</si>
  <si>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</si>
  <si>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</si>
  <si>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</si>
  <si>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</si>
  <si>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</si>
  <si>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</si>
  <si>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</si>
  <si>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</si>
  <si>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</si>
  <si>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</si>
  <si>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</si>
  <si>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</si>
  <si>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</si>
  <si>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</si>
  <si>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</si>
  <si>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</si>
  <si>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</si>
  <si>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</si>
  <si>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</si>
  <si>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</si>
  <si>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</si>
  <si>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</si>
  <si>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</si>
  <si>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</si>
  <si>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</si>
  <si>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</si>
  <si>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</si>
  <si>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</si>
  <si>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</si>
  <si>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</si>
  <si>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</si>
  <si>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</si>
  <si>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</si>
  <si>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</si>
  <si>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</si>
  <si>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</si>
  <si>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</si>
  <si>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</si>
  <si>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</si>
  <si>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</si>
  <si>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</si>
  <si>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</si>
  <si>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</si>
  <si>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</si>
  <si>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</si>
  <si>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</si>
  <si>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</si>
  <si>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</si>
  <si>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</si>
  <si>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</si>
  <si>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</si>
  <si>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</si>
  <si>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</si>
  <si>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</si>
  <si>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</si>
  <si>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</si>
  <si>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</si>
  <si>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</si>
  <si>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</si>
  <si>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</si>
  <si>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</si>
  <si>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</si>
  <si>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</si>
  <si>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</si>
  <si>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</si>
  <si>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</si>
  <si>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</si>
  <si>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</si>
  <si>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</si>
  <si>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</si>
  <si>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</si>
  <si>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</si>
  <si>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</si>
  <si>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</si>
  <si>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</si>
  <si>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</si>
  <si>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</si>
  <si>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</si>
  <si>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</si>
  <si>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</si>
  <si>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</si>
  <si>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</si>
  <si>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</si>
  <si>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</si>
  <si>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</si>
  <si>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</si>
  <si>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</si>
  <si>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</si>
  <si>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</si>
  <si>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</si>
  <si>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</si>
  <si>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</si>
  <si>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</si>
  <si>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</si>
  <si>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</si>
  <si>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</si>
  <si>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</si>
  <si>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</si>
  <si>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</si>
  <si>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</si>
  <si>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</si>
  <si>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</si>
  <si>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</si>
  <si>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</si>
  <si>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</si>
  <si>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</si>
  <si>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</si>
  <si>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</si>
  <si>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</si>
  <si>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</si>
  <si>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</si>
  <si>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</si>
  <si>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</si>
  <si>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</si>
  <si>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</si>
  <si>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</si>
  <si>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</si>
  <si>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</si>
  <si>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</si>
  <si>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</si>
  <si>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</si>
  <si>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</si>
  <si>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</si>
  <si>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</si>
  <si>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</si>
  <si>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</si>
  <si>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</si>
  <si>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</si>
  <si>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</si>
  <si>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</si>
  <si>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</si>
  <si>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</si>
  <si>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</si>
  <si>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</si>
  <si>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</si>
  <si>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</si>
  <si>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</si>
  <si>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</si>
  <si>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</si>
  <si>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</si>
  <si>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</si>
  <si>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</si>
  <si>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</si>
  <si>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</si>
  <si>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</si>
  <si>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</si>
  <si>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</si>
  <si>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</si>
  <si>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</si>
  <si>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</si>
  <si>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</si>
  <si>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</si>
  <si>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</si>
  <si>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</si>
  <si>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</si>
  <si>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</si>
  <si>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</si>
  <si>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</si>
  <si>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</si>
  <si>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</si>
  <si>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</si>
  <si>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</si>
  <si>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</si>
  <si>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</si>
  <si>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</si>
  <si>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</si>
  <si>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</si>
  <si>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</si>
  <si>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</si>
  <si>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</si>
  <si>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</si>
  <si>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</si>
  <si>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</si>
  <si>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</si>
  <si>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</si>
  <si>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</si>
  <si>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</si>
  <si>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</si>
  <si>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</si>
  <si>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</si>
  <si>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</si>
  <si>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</si>
  <si>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</si>
  <si>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</si>
  <si>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</si>
  <si>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</si>
  <si>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</si>
  <si>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</si>
  <si>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</si>
  <si>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</si>
  <si>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</si>
  <si>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</si>
  <si>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</si>
  <si>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</si>
  <si>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</si>
  <si>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</si>
  <si>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</si>
  <si>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</si>
  <si>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</si>
  <si>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</si>
  <si>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</si>
  <si>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</si>
  <si>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</si>
  <si>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</si>
  <si>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</si>
  <si>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</si>
  <si>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</si>
  <si>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</si>
  <si>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</si>
  <si>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</si>
  <si>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</si>
  <si>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</si>
  <si>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</si>
  <si>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</si>
  <si>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Type of Indicator</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</si>
  <si>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</si>
  <si>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</si>
  <si>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</si>
  <si>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</si>
  <si>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</si>
  <si>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</si>
  <si>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</si>
  <si>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</si>
  <si>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</si>
  <si>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</si>
  <si>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</si>
  <si>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</si>
  <si>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</si>
  <si>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</si>
  <si>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</si>
  <si>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</si>
  <si>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</si>
  <si>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</si>
  <si>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</si>
  <si>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</si>
  <si>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</si>
  <si>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</si>
  <si>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</si>
  <si>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</si>
  <si>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</si>
  <si>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</si>
  <si>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</si>
  <si>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</si>
  <si>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</si>
  <si>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</si>
  <si>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</si>
  <si>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</si>
  <si>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</si>
  <si>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</si>
  <si>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</si>
  <si>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</si>
  <si>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</si>
  <si>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</si>
  <si>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r>
      <t xml:space="preserve">ACTUAL CO-FINANCING </t>
    </r>
    <r>
      <rPr>
        <i/>
        <sz val="11"/>
        <color indexed="8"/>
        <rFont val="Times New Roman"/>
        <family val="1"/>
      </rPr>
      <t xml:space="preserve">(If the MTR or TE have not been undertaken this reporting period, DO NOT report on actual co-financing.) </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</si>
  <si>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</si>
  <si>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</si>
  <si>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</si>
  <si>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</si>
  <si>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</si>
  <si>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</si>
  <si>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</si>
  <si>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</si>
  <si>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</si>
  <si>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</si>
  <si>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</si>
  <si>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</si>
  <si>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</si>
  <si>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</si>
  <si>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</si>
  <si>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</si>
  <si>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</si>
  <si>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</si>
  <si>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</si>
  <si>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</si>
  <si>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</si>
  <si>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</si>
  <si>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</si>
  <si>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</si>
  <si>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</si>
  <si>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</si>
  <si>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</si>
  <si>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</si>
  <si>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</si>
  <si>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</si>
  <si>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</si>
  <si>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</si>
  <si>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</si>
  <si>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</si>
  <si>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</si>
  <si>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</si>
  <si>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</si>
  <si>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</si>
  <si>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</si>
  <si>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</si>
  <si>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</si>
  <si>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</si>
  <si>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</si>
  <si>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</si>
  <si>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</si>
  <si>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</si>
  <si>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</si>
  <si>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</si>
  <si>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</si>
  <si>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</si>
  <si>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</si>
  <si>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</si>
  <si>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</si>
  <si>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</si>
  <si>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</si>
  <si>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</si>
  <si>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</si>
  <si>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</si>
  <si>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</si>
  <si>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</si>
  <si>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</si>
  <si>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</si>
  <si>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</si>
  <si>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</si>
  <si>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</si>
  <si>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</si>
  <si>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</si>
  <si>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</si>
  <si>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</si>
  <si>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</si>
  <si>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</si>
  <si>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</si>
  <si>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</si>
  <si>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</si>
  <si>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</si>
  <si>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</si>
  <si>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</si>
  <si>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</si>
  <si>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</si>
  <si>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</si>
  <si>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</si>
  <si>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</si>
  <si>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</si>
  <si>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</si>
  <si>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</si>
  <si>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</si>
  <si>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</si>
  <si>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</si>
  <si>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</si>
  <si>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</si>
  <si>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</si>
  <si>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</si>
  <si>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</si>
  <si>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</si>
  <si>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</si>
  <si>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</si>
  <si>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</si>
  <si>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</si>
  <si>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</si>
  <si>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</si>
  <si>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</si>
  <si>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</si>
  <si>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</si>
  <si>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</si>
  <si>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</si>
  <si>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</si>
  <si>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</si>
  <si>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</si>
  <si>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</si>
  <si>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</si>
  <si>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</si>
  <si>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</si>
  <si>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</si>
  <si>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</si>
  <si>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</si>
  <si>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</si>
  <si>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</si>
  <si>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</si>
  <si>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</si>
  <si>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</si>
  <si>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</si>
  <si>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</si>
  <si>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</si>
  <si>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</si>
  <si>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</si>
  <si>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</si>
  <si>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</si>
  <si>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</si>
  <si>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</si>
  <si>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</si>
  <si>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</si>
  <si>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</si>
  <si>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</si>
  <si>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</si>
  <si>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</si>
  <si>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</si>
  <si>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</si>
  <si>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</si>
  <si>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</si>
  <si>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</si>
  <si>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</si>
  <si>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</si>
  <si>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</si>
  <si>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</si>
  <si>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</si>
  <si>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</si>
  <si>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</si>
  <si>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</si>
  <si>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</si>
  <si>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</si>
  <si>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</si>
  <si>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</si>
  <si>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</si>
  <si>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</si>
  <si>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</si>
  <si>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</si>
  <si>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</si>
  <si>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</si>
  <si>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</si>
  <si>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</si>
  <si>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</si>
  <si>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</si>
  <si>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</si>
  <si>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</si>
  <si>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</si>
  <si>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</si>
  <si>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</si>
  <si>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</si>
  <si>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</si>
  <si>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</si>
  <si>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</si>
  <si>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</si>
  <si>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</si>
  <si>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</si>
  <si>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</si>
  <si>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</si>
  <si>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</si>
  <si>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</si>
  <si>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</si>
  <si>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</si>
  <si>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</si>
  <si>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</si>
  <si>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</si>
  <si>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</si>
  <si>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</si>
  <si>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</si>
  <si>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</si>
  <si>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</si>
  <si>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</si>
  <si>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</si>
  <si>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</si>
  <si>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</si>
  <si>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</si>
  <si>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</si>
  <si>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</si>
  <si>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</si>
  <si>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</si>
  <si>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</si>
  <si>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</si>
  <si>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</si>
  <si>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</si>
  <si>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</si>
  <si>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</si>
  <si>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</si>
  <si>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</si>
  <si>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</si>
  <si>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</si>
  <si>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</si>
  <si>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</si>
  <si>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</si>
  <si>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</si>
  <si>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</si>
  <si>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</si>
  <si>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</si>
  <si>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</si>
  <si>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</si>
  <si>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</si>
  <si>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</si>
  <si>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</si>
  <si>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</si>
  <si>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</si>
  <si>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</si>
  <si>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</si>
  <si>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</si>
  <si>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</si>
  <si>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</si>
  <si>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</si>
  <si>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</si>
  <si>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</si>
  <si>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</si>
  <si>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</si>
  <si>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</si>
  <si>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</si>
  <si>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</si>
  <si>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</si>
  <si>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</si>
  <si>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</si>
  <si>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</si>
  <si>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</si>
  <si>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</si>
  <si>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</si>
  <si>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</si>
  <si>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</si>
  <si>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</si>
  <si>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</si>
  <si>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</si>
  <si>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</si>
  <si>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</si>
  <si>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</si>
  <si>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</si>
  <si>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</si>
  <si>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</si>
  <si>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</si>
  <si>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</si>
  <si>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</si>
  <si>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</si>
  <si>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</si>
  <si>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</si>
  <si>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</si>
  <si>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</si>
  <si>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</si>
  <si>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</si>
  <si>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</si>
  <si>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</si>
  <si>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</si>
  <si>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</si>
  <si>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</si>
  <si>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</si>
  <si>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</si>
  <si>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</si>
  <si>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</si>
  <si>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</si>
  <si>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</si>
  <si>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</si>
  <si>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</si>
  <si>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</si>
  <si>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</si>
  <si>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</si>
  <si>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</si>
  <si>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</si>
  <si>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</si>
  <si>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</si>
  <si>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</si>
  <si>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</si>
  <si>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</si>
  <si>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</si>
  <si>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</si>
  <si>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</si>
  <si>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</si>
  <si>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</si>
  <si>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</si>
  <si>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</si>
  <si>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</si>
  <si>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</si>
  <si>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</si>
  <si>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</si>
  <si>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</si>
  <si>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</si>
  <si>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</si>
  <si>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</si>
  <si>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</si>
  <si>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</si>
  <si>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</si>
  <si>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</si>
  <si>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</si>
  <si>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</si>
  <si>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</si>
  <si>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</si>
  <si>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</si>
  <si>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</si>
  <si>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</si>
  <si>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</si>
  <si>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</si>
  <si>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</si>
  <si>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</si>
  <si>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</si>
  <si>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</si>
  <si>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</si>
  <si>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</si>
  <si>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</si>
  <si>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</si>
  <si>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</si>
  <si>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</si>
  <si>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</si>
  <si>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</si>
  <si>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</si>
  <si>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</si>
  <si>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</si>
  <si>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</si>
  <si>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</si>
  <si>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</si>
  <si>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</si>
  <si>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</si>
  <si>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</si>
  <si>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</si>
  <si>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</si>
  <si>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</si>
  <si>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</si>
  <si>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</si>
  <si>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</si>
  <si>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</si>
  <si>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</si>
  <si>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</si>
  <si>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</si>
  <si>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</si>
  <si>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</si>
  <si>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</si>
  <si>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</si>
  <si>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</si>
  <si>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</si>
  <si>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</si>
  <si>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</si>
  <si>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</si>
  <si>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</si>
  <si>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</si>
  <si>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</si>
  <si>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</si>
  <si>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</si>
  <si>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</si>
  <si>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</si>
  <si>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</si>
  <si>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</si>
  <si>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</si>
  <si>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Addressing Climate Change Impacts on Marginalized Agricultural Communities Living in the Mahaweli River Basin of Sri Lanka</t>
  </si>
  <si>
    <t xml:space="preserve">Percentage of target population adopting risk reduction measures </t>
  </si>
  <si>
    <t xml:space="preserve">Percentage of target households with sustained climate resilient livelihoods </t>
  </si>
  <si>
    <t xml:space="preserve">Output 1.2 </t>
  </si>
  <si>
    <t>Output 1.3</t>
  </si>
  <si>
    <t xml:space="preserve">Low level of access to non-farm livelihood assets including information Training/skills Market linkage Finance </t>
  </si>
  <si>
    <t xml:space="preserve">Identify and promote climate resilient alternate income sources such as livestock, perennial cash crops and inland fisheries </t>
  </si>
  <si>
    <t>No of women participated in livelihood training</t>
  </si>
  <si>
    <t>Output 1.4</t>
  </si>
  <si>
    <t>Output 1.5</t>
  </si>
  <si>
    <t>Percentage and level of community participation cash for work system</t>
  </si>
  <si>
    <t xml:space="preserve">0% participation in PES schemes in target area </t>
  </si>
  <si>
    <t xml:space="preserve">Number of women participating in cash for work programme </t>
  </si>
  <si>
    <t xml:space="preserve">Outcome 2 </t>
  </si>
  <si>
    <t>No. of village, divisional and provincial officers trained to address climate risks</t>
  </si>
  <si>
    <t>Training programmes on climate risk management are not available at regional and local level</t>
  </si>
  <si>
    <t>Output 2.2</t>
  </si>
  <si>
    <t xml:space="preserve">Capacity of FO s to respond to climate risk </t>
  </si>
  <si>
    <t>Output 2.3</t>
  </si>
  <si>
    <t>Output 2.4</t>
  </si>
  <si>
    <t xml:space="preserve">Target population unaware of climate risks and adaptive measure </t>
  </si>
  <si>
    <t>Output 2.6</t>
  </si>
  <si>
    <t>Developed and implemented drought forecasting and timely dissemination model for Mahaweli basin, 15 community based landslide early warning systems with telemetric rain gauges are operationalized in Walapane DSD</t>
  </si>
  <si>
    <t>N/A</t>
  </si>
  <si>
    <t>Medium</t>
  </si>
  <si>
    <t>Scientific &amp; technical information in relation to climate change &amp; its effects on the Basin remain incomplete and uncertain</t>
  </si>
  <si>
    <t>Low</t>
  </si>
  <si>
    <t>AMOUNT in US $</t>
  </si>
  <si>
    <t>United Nations Word Food Programme (WFP)</t>
  </si>
  <si>
    <t>Multilateral</t>
  </si>
  <si>
    <t xml:space="preserve">1.1 Develop diversified home garden based agro forestry in target DSDs to build household adaptive capacity to climate change </t>
  </si>
  <si>
    <t>1.3 Identify and promote climate-resilient alternative income sources among rural farm household dependent on rain fed agriculture</t>
  </si>
  <si>
    <t>2.1 Train and mobilize officers at village, division and provincial level to design, and monitor local adaptation strategies</t>
  </si>
  <si>
    <t>2.2 Strengthen farmer organizations with information, training and equipment to implement adaptation strategies</t>
  </si>
  <si>
    <t>2.4 Risk Assessment and Adaptation planning conducted with target communities</t>
  </si>
  <si>
    <t>Results Tracker for Adaptation Fund (AF)  Projects    - Numbers will be available after baseline survey is completed</t>
  </si>
  <si>
    <t>Please Provide the Name and Contact information of person(s) responsible for completing the Rating section</t>
  </si>
  <si>
    <t>secretary@environmentmin.gov.lk</t>
  </si>
  <si>
    <t>National Project Manager</t>
  </si>
  <si>
    <t>8: Water body based operational program</t>
  </si>
  <si>
    <t xml:space="preserve"> 2.5 Document and disseminate lessons of climate resilient livelihood development and watershed management approaches and best practices</t>
  </si>
  <si>
    <t>Home gardens generate income in 50% of target population, women's contribution to  household income increased by 50% in target households</t>
  </si>
  <si>
    <t xml:space="preserve">Introduce and promote drought tolerant crop varieties and agronomic practices to counter effects of rainfall variability </t>
  </si>
  <si>
    <t xml:space="preserve">Promote improved post harvest technologies as viable climate- resilient livelihood sources for farm women </t>
  </si>
  <si>
    <t xml:space="preserve">Build community Assets and livelihood resources through cash for work to support climate risk reduction measures </t>
  </si>
  <si>
    <t xml:space="preserve">Strengthened ownership of climate risk reduction processes and increased replication potential of adaptation strategies at local level and basin/sub national level </t>
  </si>
  <si>
    <t xml:space="preserve">Train and mobilize officers at village, division and provincial level to design, and monitor local adaptation strategies </t>
  </si>
  <si>
    <t xml:space="preserve">Strengthen FO s with information, training and equipment to implement adaptation strategies  </t>
  </si>
  <si>
    <t>Management plans for two micro watersheds developed and implemented FO s, Increase cropping intensity in both systems to over 100%</t>
  </si>
  <si>
    <t xml:space="preserve">Pilot integrated watershed management plans to safeguard climate sensitive livelihood assets such as land and water </t>
  </si>
  <si>
    <t>Level of awareness among awareness among target group of climate risk</t>
  </si>
  <si>
    <t xml:space="preserve">Conduct Risk Assessment and Adaptation Planning with target communities </t>
  </si>
  <si>
    <t>Reporting on climate adaptation in national media poor, No such project proposals exist</t>
  </si>
  <si>
    <t>10 case studies generated, 5 policy briefs produced and shared with NPSC, 50 media reports on project outcomes, 2 provincial workshops to share project learning, 20 CBA proposals from other vulnerable communities generated through exchange visits</t>
  </si>
  <si>
    <t>Development and functioning of early warning systems</t>
  </si>
  <si>
    <t>Outcome 3: Strengthened awareness and ownership of adaptation and climate risk reduction processes</t>
  </si>
  <si>
    <t>Output 5: Vulnerable ecosystem services and natural resource assets strengthened in response to climate change impacts, including variability</t>
  </si>
  <si>
    <t>increased adaptive capacity</t>
  </si>
  <si>
    <t>3: Risk and vulnerability assessments completed or updated</t>
  </si>
  <si>
    <t>Addressing Climate Change Impacts on Marginalized Agricultural Communities Living in the Mahaweli River Basin</t>
  </si>
  <si>
    <t>Component 01</t>
  </si>
  <si>
    <t>Component 02</t>
  </si>
  <si>
    <t>Execution cost</t>
  </si>
  <si>
    <t>Reason for underspending</t>
  </si>
  <si>
    <t xml:space="preserve"> 14 -Dec-2012</t>
  </si>
  <si>
    <t>Local government in project implementation areas fails to prioritize climate change policies in their strategies and plans</t>
  </si>
  <si>
    <t>Policy makers and politicians prioritize economic benefits over sustainable and resilient ecosystems</t>
  </si>
  <si>
    <t>Output2.1</t>
  </si>
  <si>
    <t>No. of women with new source of income</t>
  </si>
  <si>
    <t xml:space="preserve">No. and type of drought mitigation practices introduced </t>
  </si>
  <si>
    <t xml:space="preserve">No. and type of alternate livelihood assets created </t>
  </si>
  <si>
    <t xml:space="preserve">No. of farm women engaged in project-introduced post harvest livelihoods </t>
  </si>
  <si>
    <t xml:space="preserve">Percentage of target population aware of predicted impacts of climate change and appropriate responsive adaptive actions to safeguard livelihood assets. </t>
  </si>
  <si>
    <r>
      <rPr>
        <b/>
        <u/>
        <sz val="11"/>
        <color indexed="8"/>
        <rFont val="Times New Roman"/>
        <family val="1"/>
      </rPr>
      <t>Core Indicator</t>
    </r>
    <r>
      <rPr>
        <sz val="11"/>
        <color indexed="8"/>
        <rFont val="Times New Roman"/>
        <family val="1"/>
      </rPr>
      <t>: No. of beneficiaries</t>
    </r>
  </si>
  <si>
    <r>
      <rPr>
        <b/>
        <u/>
        <sz val="11"/>
        <color indexed="8"/>
        <rFont val="Times New Roman"/>
        <family val="1"/>
      </rPr>
      <t>Core Indicator</t>
    </r>
    <r>
      <rPr>
        <sz val="11"/>
        <color indexed="8"/>
        <rFont val="Times New Roman"/>
        <family val="1"/>
      </rPr>
      <t xml:space="preserve"> 1.2: No. of Early Warning Systems</t>
    </r>
  </si>
  <si>
    <r>
      <rPr>
        <b/>
        <u/>
        <sz val="11"/>
        <color indexed="8"/>
        <rFont val="Times New Roman"/>
        <family val="1"/>
      </rPr>
      <t>Core Indicator</t>
    </r>
    <r>
      <rPr>
        <sz val="11"/>
        <color indexed="8"/>
        <rFont val="Times New Roman"/>
        <family val="1"/>
      </rPr>
      <t xml:space="preserve"> 4.2: Assets produced, developed, improved or strengthened</t>
    </r>
  </si>
  <si>
    <r>
      <rPr>
        <b/>
        <u/>
        <sz val="11"/>
        <color indexed="8"/>
        <rFont val="Times New Roman"/>
        <family val="1"/>
      </rPr>
      <t>Core Indicator</t>
    </r>
    <r>
      <rPr>
        <sz val="11"/>
        <color indexed="8"/>
        <rFont val="Times New Roman"/>
        <family val="1"/>
      </rPr>
      <t xml:space="preserve"> 5.1: Natural Assets protected or rehabilitated</t>
    </r>
  </si>
  <si>
    <r>
      <rPr>
        <b/>
        <u/>
        <sz val="11"/>
        <color indexed="8"/>
        <rFont val="Times New Roman"/>
        <family val="1"/>
      </rPr>
      <t>Core Indicator</t>
    </r>
    <r>
      <rPr>
        <sz val="11"/>
        <color indexed="8"/>
        <rFont val="Times New Roman"/>
        <family val="1"/>
      </rPr>
      <t xml:space="preserve"> 6.1.2: Increased income, or avoided decrease in income</t>
    </r>
  </si>
  <si>
    <r>
      <t xml:space="preserve">Number of households </t>
    </r>
    <r>
      <rPr>
        <i/>
        <sz val="9"/>
        <color indexed="8"/>
        <rFont val="Times New Roman"/>
        <family val="1"/>
      </rPr>
      <t>(total number in the project area)</t>
    </r>
  </si>
  <si>
    <r>
      <t xml:space="preserve">1: Health and Social Infrastructure </t>
    </r>
    <r>
      <rPr>
        <i/>
        <sz val="11"/>
        <color indexed="8"/>
        <rFont val="Times New Roman"/>
        <family val="1"/>
      </rPr>
      <t>(developed/improved)</t>
    </r>
  </si>
  <si>
    <r>
      <t xml:space="preserve">2: Physical asset </t>
    </r>
    <r>
      <rPr>
        <i/>
        <sz val="11"/>
        <color indexed="8"/>
        <rFont val="Times New Roman"/>
        <family val="1"/>
      </rPr>
      <t>(produced/improved/strengthened)</t>
    </r>
  </si>
  <si>
    <t>High</t>
  </si>
  <si>
    <t>SRI LANKA</t>
  </si>
  <si>
    <t>World Food Programme</t>
  </si>
  <si>
    <t>LKA/MIE/Rural/2011/1</t>
  </si>
  <si>
    <t>1.1 Develop home garden-based agro forestry systems in target DSDs to diversify livelihoods and build adaptive
capacity of households to climate change</t>
  </si>
  <si>
    <t>1.2 Introduce and promote drought tolerant crop varieties and agronomic practices to counter effects of rainfall variability</t>
  </si>
  <si>
    <t>1.3 Identify and promote climate-resilient alternate income sources such as livestock, perennial cash crops and inland fisheries</t>
  </si>
  <si>
    <t>1.4 Promote improved post-harvest technologies as viable climate-resilient livelihood sources for farm women</t>
  </si>
  <si>
    <t>2.2 Strengthen Farmer Organizations with information, training and equipment to implement adaptation strategies</t>
  </si>
  <si>
    <t>2.3 Pilot integrated watershed management models in micro watersheds to safeguard climate sensitive livelihood assets such as land and water</t>
  </si>
  <si>
    <t>2.5 Document and disseminate lessons of climate resilient livelihood development and watershed management approaches and best practices</t>
  </si>
  <si>
    <t>2.4 Conduct periodic assessment of project results and lessons learnt at community, divisional and national levels</t>
  </si>
  <si>
    <t>2.6 Design and implement early warning systems for climate induced risk of landslide and drought in Mahaweli Basin</t>
  </si>
  <si>
    <t>1.5 Build community incentives/ Payment for Ecosystem Services for natural resources management to implement climate risk reduction measures.</t>
  </si>
  <si>
    <t>Household
consumption
score</t>
  </si>
  <si>
    <t xml:space="preserve">Execution Cost </t>
  </si>
  <si>
    <t>Total Activity Cost</t>
  </si>
  <si>
    <t>3.Project Execution Cost</t>
  </si>
  <si>
    <t>Lack of awareness of climate impacts and adaptive actions at household and community level, Extension officers and CBO officials have no training on climate proofing local community development. [Though at least one member of 79% of the HHs have heard about 'Climate Change Impacts' only 15% is clearly aware about it. 69% of the HHs do not take any adaptive actions to safeguard HH properties]</t>
  </si>
  <si>
    <t>No cluster/cascade level watershed management plans exist, CI in village tanks in lower catchment&lt;90%, CI in anicut systems in middle catchment&lt;70%. [The issue of non-availability of cluster/cascade level watershed irrigation management systems was highlighted and emphasized to have such system in the Baseline Survey Report as well. Not only irrigation water management but the necessity of proper management of drinking water was also recommended in the Baseline Report]</t>
  </si>
  <si>
    <t>HS</t>
  </si>
  <si>
    <t>Low implementation capacity of the EE at both central and local levels.</t>
  </si>
  <si>
    <t>Internal mechanism between government ministries for project activity planning, technical review, approval and implementation, is not simple and identified as a risk to delay project implementation.</t>
  </si>
  <si>
    <t xml:space="preserve">Project Manager/Coordinator: </t>
  </si>
  <si>
    <t>Highly Unsatisfactory (U)</t>
  </si>
  <si>
    <t xml:space="preserve">Less than 10% of target population (14,039 households) practice climate risk reduction measures </t>
  </si>
  <si>
    <t>Both DSDs indicate food insecurity in VAM (Vulnerability Analysis and Mapping Data)                      Walapane - Very High.                     Medirigiriya- Moderate.                      A more sensitive index  similar to household consumption score will be developed through the project’s initial household consumption surveying.</t>
  </si>
  <si>
    <t>14,039 farming households indicate improved levels of food security compared to the initial consumption survey</t>
  </si>
  <si>
    <t xml:space="preserve">14,039 target households have developed at least one climate resilient livelihood strategy of alternative source of income </t>
  </si>
  <si>
    <t>No. of diversified home gardens created through project intervention
Value of food and income generated through diversified home gardens</t>
  </si>
  <si>
    <t>Home garden diversity low-medium Low-&gt;10 species of food and multi -purpose tree species,medium-10-25 High-&lt;25 species. [Low Diversity HG - 83.1%, Medium Diversity HG - 16.9%, High Diversity HG - 0%] 
Annual income generated from Home garden 
No considerable income - 54.48%, &lt;Rs.10000 - 10.66%, (Rs.10000-Rs.49000) - 19.45%, (Rs.50000-Rs.100000) - 8.21%, &gt;Rs.100000 - 7.2%</t>
  </si>
  <si>
    <t>Amount in LKR</t>
  </si>
  <si>
    <t>Financial information:  cumulative from 1st September 2016 to 31st August 2017</t>
  </si>
  <si>
    <t>www.ccap.lk</t>
  </si>
  <si>
    <t>Mr. Anura Disanayake</t>
  </si>
  <si>
    <t>nguyenduc.hoang@wfp.org</t>
  </si>
  <si>
    <t>adaptationtionfundprojects@gmail.com</t>
  </si>
  <si>
    <t>Lack of awareness among participating communities and local officials on climate change (CC) and potential impacts</t>
  </si>
  <si>
    <r>
      <t xml:space="preserve">List output and corresponding amount spent for the </t>
    </r>
    <r>
      <rPr>
        <b/>
        <sz val="11"/>
        <color theme="1"/>
        <rFont val="Times New Roman"/>
        <family val="1"/>
      </rPr>
      <t>current reporting period</t>
    </r>
  </si>
  <si>
    <t>MS</t>
  </si>
  <si>
    <r>
      <t xml:space="preserve">List outputs planned and corresponding projected cost for the </t>
    </r>
    <r>
      <rPr>
        <b/>
        <sz val="11"/>
        <rFont val="Times New Roman"/>
        <family val="1"/>
      </rPr>
      <t>upcoming reporting period</t>
    </r>
  </si>
  <si>
    <t xml:space="preserve">Mr. Nguyenduc HOANG </t>
  </si>
  <si>
    <t xml:space="preserve">Availability of watershed-level irrigation management plans. Increased extent cultivated under pilot minor irrigation scheme </t>
  </si>
  <si>
    <t>1.1 Develop home garden-based agro forestry systems in
target DSDs to diversify livelihoods and build adaptive
capacity of households to climate change</t>
  </si>
  <si>
    <t>2.1 Train and mobilize officers at village, division and
provincial level</t>
  </si>
  <si>
    <t>2.2 Strengthen Farmer Organizations with information,
training and equipment to implement adaptation
strategies</t>
  </si>
  <si>
    <t xml:space="preserve"> 2.4 Risk Assessment and Adaptation Planning conducted
with target communities</t>
  </si>
  <si>
    <r>
      <t>2.3 Pilot integrated watershed management models in micro watersheds to safeguard climate</t>
    </r>
    <r>
      <rPr>
        <sz val="11"/>
        <color rgb="FFFF0000"/>
        <rFont val="Times New Roman"/>
        <family val="1"/>
      </rPr>
      <t>-</t>
    </r>
    <r>
      <rPr>
        <sz val="11"/>
        <color theme="1"/>
        <rFont val="Times New Roman"/>
        <family val="1"/>
      </rPr>
      <t xml:space="preserve">sensitive livelihood assets such as land and water </t>
    </r>
  </si>
  <si>
    <t>ACTUAL EXPENDITURES (US$)</t>
  </si>
  <si>
    <t>PLANNED EXPENDITURES (US$)</t>
  </si>
  <si>
    <r>
      <t xml:space="preserve">1.3 Identify and promote climate-resilient </t>
    </r>
    <r>
      <rPr>
        <sz val="11"/>
        <rFont val="Times New Roman"/>
        <family val="1"/>
      </rPr>
      <t>alternative</t>
    </r>
    <r>
      <rPr>
        <sz val="11"/>
        <color indexed="8"/>
        <rFont val="Times New Roman"/>
        <family val="1"/>
      </rPr>
      <t xml:space="preserve">
income sources such as livestock, perennial cash crops
and inland fisheries</t>
    </r>
  </si>
  <si>
    <t>2.3 Pilot integrated watershed management models in
micro watersheds to safeguard climate-sensitive
livelihood assets such as land and water</t>
  </si>
  <si>
    <t>2.6 Design and implement early warning systems for
climate-induced risks of landslides and drought in
Mahaweli Basin</t>
  </si>
  <si>
    <t>PROJECTED COST in US $</t>
  </si>
  <si>
    <t xml:space="preserve">1.2 Introduce and promote drought-tolerant crop varieties and agronomic practices to counter effects of rainfall variability </t>
  </si>
  <si>
    <t xml:space="preserve">1.5 Build community assets and livelihood resources through cash-for-work to support climate risk reduction measures </t>
  </si>
  <si>
    <t xml:space="preserve">2.6 Design and implement early warning systems for climate-induced risks of landslides and drought in Mahaweli Basin </t>
  </si>
  <si>
    <t>1.4 Promote improved post-harvest technologies as viable
climate-resilient livelihood sources for women farmers</t>
  </si>
  <si>
    <t>1.5 Build community assets and livelihood resources 
through cash-for-work to support climate risk reduction
measures.</t>
  </si>
  <si>
    <t>2.5 Document and disseminate lessons of climate-
resilient livelihood development and watershed management approaches and best practices</t>
  </si>
  <si>
    <t>1.4 Promote improved post-harvest technologies as viable climate-resilient livelihood sources for women farmers</t>
  </si>
  <si>
    <t>Protracted delays in project implementation are expected due to recurrent administration changes at the government and project implementation management, leading to great bottleneck towards the end of the project life, and a likelihood of delay in project completion.</t>
  </si>
  <si>
    <t xml:space="preserve">No. of news outlets in the local press and media reported on project lessons, No. of new project proposals,/ new community based adaptation initiatives generated within and outside the DSDs </t>
  </si>
  <si>
    <t xml:space="preserve">Difference </t>
  </si>
  <si>
    <t>1.2 Introduce and promote drought-tolerant crop varieties
and agronomic practices to counter effects of rainfall
variability</t>
  </si>
  <si>
    <t>2.2 Strengthen Farmer Organizations (FO) with information, training and equipment to implement adaptation strategies</t>
  </si>
  <si>
    <r>
      <rPr>
        <b/>
        <sz val="10"/>
        <color indexed="8"/>
        <rFont val="Times New Roman"/>
        <family val="1"/>
      </rPr>
      <t xml:space="preserve">1. </t>
    </r>
    <r>
      <rPr>
        <sz val="10"/>
        <color indexed="8"/>
        <rFont val="Times New Roman"/>
        <family val="1"/>
      </rPr>
      <t xml:space="preserve">Generation of relevant data, Stakeholders, and Timeliness 
</t>
    </r>
    <r>
      <rPr>
        <b/>
        <sz val="10"/>
        <color indexed="8"/>
        <rFont val="Times New Roman"/>
        <family val="1"/>
      </rPr>
      <t>2.1.</t>
    </r>
    <r>
      <rPr>
        <sz val="10"/>
        <color indexed="8"/>
        <rFont val="Times New Roman"/>
        <family val="1"/>
      </rPr>
      <t xml:space="preserve"> Include both qualitative and quantitative measures of capacity level within targeted institutions
</t>
    </r>
    <r>
      <rPr>
        <b/>
        <sz val="10"/>
        <color indexed="8"/>
        <rFont val="Times New Roman"/>
        <family val="1"/>
      </rPr>
      <t xml:space="preserve">2.2. </t>
    </r>
    <r>
      <rPr>
        <sz val="10"/>
        <color indexed="8"/>
        <rFont val="Times New Roman"/>
        <family val="1"/>
      </rPr>
      <t xml:space="preserve">Number (men and women and other vulnerable groups)
</t>
    </r>
    <r>
      <rPr>
        <b/>
        <sz val="10"/>
        <color indexed="8"/>
        <rFont val="Times New Roman"/>
        <family val="1"/>
      </rPr>
      <t>3.1.</t>
    </r>
    <r>
      <rPr>
        <sz val="10"/>
        <color indexed="8"/>
        <rFont val="Times New Roman"/>
        <family val="1"/>
      </rPr>
      <t xml:space="preserve"> Use scale from 1 to 5: 5: Fully aware 4: Mostly aware 3: Partially aware 2: Partially not aware 1: Aware of neither predicted adverse impacts of climate change nor of appropriate responses
</t>
    </r>
    <r>
      <rPr>
        <b/>
        <sz val="10"/>
        <color indexed="8"/>
        <rFont val="Times New Roman"/>
        <family val="1"/>
      </rPr>
      <t xml:space="preserve">3.2. </t>
    </r>
    <r>
      <rPr>
        <sz val="10"/>
        <color indexed="8"/>
        <rFont val="Times New Roman"/>
        <family val="1"/>
      </rPr>
      <t xml:space="preserve">Use scale from 1 to 5:  5: All 4: Almost all 3: Half 2: Some 1: None
</t>
    </r>
    <r>
      <rPr>
        <b/>
        <sz val="10"/>
        <color indexed="8"/>
        <rFont val="Times New Roman"/>
        <family val="1"/>
      </rPr>
      <t>4.1.</t>
    </r>
    <r>
      <rPr>
        <sz val="10"/>
        <color indexed="8"/>
        <rFont val="Times New Roman"/>
        <family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Times New Roman"/>
        <family val="1"/>
      </rPr>
      <t>4.2.</t>
    </r>
    <r>
      <rPr>
        <sz val="10"/>
        <color indexed="8"/>
        <rFont val="Times New Roman"/>
        <family val="1"/>
      </rPr>
      <t xml:space="preserve">  Summarize in an overall scale (1-5):  5: Fully improved 4: Mostly Improved 3: Moderately improved 2: Somewhat improved
1: Not improved                                                                                                                                                                                                                           
</t>
    </r>
    <r>
      <rPr>
        <b/>
        <sz val="10"/>
        <color indexed="8"/>
        <rFont val="Times New Roman"/>
        <family val="1"/>
      </rPr>
      <t>5.</t>
    </r>
    <r>
      <rPr>
        <sz val="10"/>
        <color indexed="8"/>
        <rFont val="Times New Roman"/>
        <family val="1"/>
      </rPr>
      <t xml:space="preserve">  Depends on the targeted natural asset: 
</t>
    </r>
    <r>
      <rPr>
        <i/>
        <sz val="10"/>
        <color indexed="8"/>
        <rFont val="Times New Roman"/>
        <family val="1"/>
      </rPr>
      <t>Biological (species):</t>
    </r>
    <r>
      <rPr>
        <sz val="10"/>
        <color indexed="8"/>
        <rFont val="Times New Roman"/>
        <family val="1"/>
      </rPr>
      <t xml:space="preserve"> measure through changes in population numbers (dynamics, structure, etc.)
</t>
    </r>
    <r>
      <rPr>
        <i/>
        <sz val="10"/>
        <color indexed="8"/>
        <rFont val="Times New Roman"/>
        <family val="1"/>
      </rPr>
      <t xml:space="preserve">Land: </t>
    </r>
    <r>
      <rPr>
        <sz val="10"/>
        <color indexed="8"/>
        <rFont val="Times New Roman"/>
        <family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Times New Roman"/>
        <family val="1"/>
      </rPr>
      <t>6.1.</t>
    </r>
    <r>
      <rPr>
        <sz val="10"/>
        <color indexed="8"/>
        <rFont val="Times New Roman"/>
        <family val="1"/>
      </rPr>
      <t xml:space="preserve">  Summarize in an overall scale (1-5):  5: Very high improvement 4: High improvement 3: Moderate improvement 2: Limited improvement 1: No improvement                                                                                                                                                                                                                                                         </t>
    </r>
    <r>
      <rPr>
        <b/>
        <sz val="10"/>
        <color indexed="8"/>
        <rFont val="Times New Roman"/>
        <family val="1"/>
      </rPr>
      <t xml:space="preserve">6.2. </t>
    </r>
    <r>
      <rPr>
        <sz val="10"/>
        <color indexed="8"/>
        <rFont val="Times New Roman"/>
        <family val="1"/>
      </rPr>
      <t xml:space="preserve"> Household income by source of livelihood in project area (USD) prior and post project intervention                                                                                                                                                                                                                                                      </t>
    </r>
    <r>
      <rPr>
        <b/>
        <sz val="10"/>
        <color indexed="8"/>
        <rFont val="Times New Roman"/>
        <family val="1"/>
      </rPr>
      <t>7.</t>
    </r>
    <r>
      <rPr>
        <sz val="10"/>
        <color indexed="8"/>
        <rFont val="Times New Roman"/>
        <family val="1"/>
      </rPr>
      <t xml:space="preserve"> Summarize in an overall scale (1-5).  5: All (Fully integrated) 4: Most 3: Some 2: Most not integrated 1: None</t>
    </r>
  </si>
  <si>
    <r>
      <rPr>
        <b/>
        <sz val="10"/>
        <color indexed="8"/>
        <rFont val="Times New Roman"/>
        <family val="1"/>
      </rPr>
      <t>1.1.</t>
    </r>
    <r>
      <rPr>
        <sz val="10"/>
        <color indexed="8"/>
        <rFont val="Times New Roman"/>
        <family val="1"/>
      </rPr>
      <t xml:space="preserve">  Number, sector(s) and level(s) of projects or interventions in separate fields of monitoring plan                                                                                  </t>
    </r>
    <r>
      <rPr>
        <b/>
        <sz val="10"/>
        <color indexed="8"/>
        <rFont val="Times New Roman"/>
        <family val="1"/>
      </rPr>
      <t xml:space="preserve">1.2. </t>
    </r>
    <r>
      <rPr>
        <sz val="10"/>
        <color indexed="8"/>
        <rFont val="Times New Roman"/>
        <family val="1"/>
      </rPr>
      <t xml:space="preserve">Number
</t>
    </r>
    <r>
      <rPr>
        <b/>
        <sz val="10"/>
        <color indexed="8"/>
        <rFont val="Times New Roman"/>
        <family val="1"/>
      </rPr>
      <t>2.1.1.</t>
    </r>
    <r>
      <rPr>
        <sz val="10"/>
        <color indexed="8"/>
        <rFont val="Times New Roman"/>
        <family val="1"/>
      </rPr>
      <t xml:space="preserve"> Number of staff (male/female) of targeted institutions: a. Obtain baseline information: total number of staff from targeted institutions b. Define target
</t>
    </r>
    <r>
      <rPr>
        <b/>
        <sz val="10"/>
        <color indexed="8"/>
        <rFont val="Times New Roman"/>
        <family val="1"/>
      </rPr>
      <t>2.1.2.</t>
    </r>
    <r>
      <rPr>
        <sz val="10"/>
        <color indexed="8"/>
        <rFont val="Times New Roman"/>
        <family val="1"/>
      </rPr>
      <t xml:space="preserve"> Number of staff (male/female) of targeted institutions: a. Obtain baseline information: total number of staff from targeted institutions b. Define target: needs to be defined by project proponents
</t>
    </r>
    <r>
      <rPr>
        <b/>
        <sz val="10"/>
        <color indexed="8"/>
        <rFont val="Times New Roman"/>
        <family val="1"/>
      </rPr>
      <t xml:space="preserve">2.2.1. </t>
    </r>
    <r>
      <rPr>
        <i/>
        <sz val="10"/>
        <color indexed="8"/>
        <rFont val="Times New Roman"/>
        <family val="1"/>
      </rPr>
      <t>Quantitative:</t>
    </r>
    <r>
      <rPr>
        <sz val="10"/>
        <color indexed="8"/>
        <rFont val="Times New Roman"/>
        <family val="1"/>
      </rPr>
      <t xml:space="preserve"> Percentage (includes women – and other vulnerable groups – and men).
</t>
    </r>
    <r>
      <rPr>
        <i/>
        <sz val="10"/>
        <color indexed="8"/>
        <rFont val="Times New Roman"/>
        <family val="1"/>
      </rPr>
      <t>Qualitative:</t>
    </r>
    <r>
      <rPr>
        <sz val="10"/>
        <color indexed="8"/>
        <rFont val="Times New Roman"/>
        <family val="1"/>
      </rPr>
      <t xml:space="preserve"> Adequacy: include direct analysis of major areas; adequacy/effectiveness of systems or analysis of perceptions of populations and institutions.</t>
    </r>
    <r>
      <rPr>
        <b/>
        <sz val="10"/>
        <color indexed="8"/>
        <rFont val="Times New Roman"/>
        <family val="1"/>
      </rPr>
      <t xml:space="preserve">
2.2.2.</t>
    </r>
    <r>
      <rPr>
        <sz val="10"/>
        <color indexed="8"/>
        <rFont val="Times New Roman"/>
        <family val="1"/>
      </rPr>
      <t xml:space="preserve"> Number (broken down by gender and, if possible, by vulnerable groups defined in the area of intervention) of people                                                                                                        </t>
    </r>
    <r>
      <rPr>
        <b/>
        <sz val="10"/>
        <color indexed="8"/>
        <rFont val="Times New Roman"/>
        <family val="1"/>
      </rPr>
      <t xml:space="preserve">3.1. </t>
    </r>
    <r>
      <rPr>
        <sz val="10"/>
        <color indexed="8"/>
        <rFont val="Times New Roman"/>
        <family val="1"/>
      </rPr>
      <t xml:space="preserve">Number and type (in separate columns) at local level.                                                                                                                                   
 </t>
    </r>
    <r>
      <rPr>
        <b/>
        <sz val="10"/>
        <color indexed="8"/>
        <rFont val="Times New Roman"/>
        <family val="1"/>
      </rPr>
      <t xml:space="preserve">3.2. </t>
    </r>
    <r>
      <rPr>
        <sz val="10"/>
        <color indexed="8"/>
        <rFont val="Times New Roman"/>
        <family val="1"/>
      </rPr>
      <t xml:space="preserve">Number                                                                                                                                                                                                                                     </t>
    </r>
    <r>
      <rPr>
        <b/>
        <sz val="10"/>
        <color indexed="8"/>
        <rFont val="Times New Roman"/>
        <family val="1"/>
      </rPr>
      <t>4.1.</t>
    </r>
    <r>
      <rPr>
        <sz val="10"/>
        <color indexed="8"/>
        <rFont val="Times New Roman"/>
        <family val="1"/>
      </rPr>
      <t xml:space="preserve"> Number and type                                                                                                                                                                                                               
</t>
    </r>
    <r>
      <rPr>
        <b/>
        <sz val="10"/>
        <color indexed="8"/>
        <rFont val="Times New Roman"/>
        <family val="1"/>
      </rPr>
      <t xml:space="preserve">4. 2. </t>
    </r>
    <r>
      <rPr>
        <sz val="10"/>
        <color indexed="8"/>
        <rFont val="Times New Roman"/>
        <family val="1"/>
      </rPr>
      <t xml:space="preserve"> Number and type (entered in separate columns)                                                                                                                                                     
</t>
    </r>
    <r>
      <rPr>
        <b/>
        <sz val="10"/>
        <color indexed="8"/>
        <rFont val="Times New Roman"/>
        <family val="1"/>
      </rPr>
      <t>5.</t>
    </r>
    <r>
      <rPr>
        <sz val="10"/>
        <color indexed="8"/>
        <rFont val="Times New Roman"/>
        <family val="1"/>
      </rPr>
      <t xml:space="preserve">  Number of interventions by type of natural asset and intervention                                                                                                                    
</t>
    </r>
    <r>
      <rPr>
        <b/>
        <sz val="10"/>
        <color indexed="8"/>
        <rFont val="Times New Roman"/>
        <family val="1"/>
      </rPr>
      <t>6.1.</t>
    </r>
    <r>
      <rPr>
        <sz val="10"/>
        <color indexed="8"/>
        <rFont val="Times New Roman"/>
        <family val="1"/>
      </rPr>
      <t xml:space="preserve">  Number and type (in separate columns of monitoring plan)                                                                                                                                                                                                                                                    </t>
    </r>
    <r>
      <rPr>
        <b/>
        <sz val="10"/>
        <color indexed="8"/>
        <rFont val="Times New Roman"/>
        <family val="1"/>
      </rPr>
      <t xml:space="preserve">6.2. </t>
    </r>
    <r>
      <rPr>
        <sz val="10"/>
        <color indexed="8"/>
        <rFont val="Times New Roman"/>
        <family val="1"/>
      </rPr>
      <t xml:space="preserve">Income sources per household; description of income source and number of households.                                                                                                                                                                                                                                                     </t>
    </r>
    <r>
      <rPr>
        <b/>
        <sz val="10"/>
        <color indexed="8"/>
        <rFont val="Times New Roman"/>
        <family val="1"/>
      </rPr>
      <t xml:space="preserve">7.1. </t>
    </r>
    <r>
      <rPr>
        <sz val="10"/>
        <color indexed="8"/>
        <rFont val="Times New Roman"/>
        <family val="1"/>
      </rPr>
      <t xml:space="preserve"> Number/Sector                                                                                                                                                                                                                                                   </t>
    </r>
    <r>
      <rPr>
        <b/>
        <sz val="10"/>
        <color indexed="8"/>
        <rFont val="Times New Roman"/>
        <family val="1"/>
      </rPr>
      <t xml:space="preserve">7.2. </t>
    </r>
    <r>
      <rPr>
        <sz val="10"/>
        <color indexed="8"/>
        <rFont val="Times New Roman"/>
        <family val="1"/>
      </rPr>
      <t>Number; Effectiveness (see previous indicator) through enforcement level.</t>
    </r>
  </si>
  <si>
    <t>Activity  1.3. Identify and promote climate- resilient alternate income sources among rural farm household dependent on rain-fed agriculture</t>
  </si>
  <si>
    <t>Activity  1.4. Promote improved post harvest technologies as viable climate resilient livelihood sources for farm women</t>
  </si>
  <si>
    <t>Activity  1.5. Build community assets and livelihood resources through cash-for-work to support climate risk reduction measures</t>
  </si>
  <si>
    <t>Activity 1.1 Develop diversified home garden based agro forestry in Walapane,Lankapura and Medirigiriya DS to build household adaptive capacity to climate change</t>
  </si>
  <si>
    <t>Q2 2018</t>
  </si>
  <si>
    <t>Additional development support for alternative livelihoods and crops is unavailable in the target DSD at the required time</t>
  </si>
  <si>
    <t>Trainings on dairy farming, mushroon cultivation, nursery management and bee keeping were provided to all FOs by specialized state agencies. Livelihood support equipment was provided to six viable livelihood proposals from every FO.</t>
  </si>
  <si>
    <t>Activity 2.6 Design and implement early warning systems for climate-induced risks of landslides and drought in Mahaweli Basin</t>
  </si>
  <si>
    <t>Activity 2.1. Train and mobilize officers at village, division and
provincial level</t>
  </si>
  <si>
    <t>Activity 2.3. Pilot integrated watershed management models in
micro watersheds to safeguard climate-sensitive livelihood assets such as land and water</t>
  </si>
  <si>
    <t xml:space="preserve"> Activity 2.4. Risk Assessment and Adaptation Planning conducted with target communities</t>
  </si>
  <si>
    <t>Activity 2.5. Document and disseminate lessons of climate-resilient livelihood development and watershed management approaches and best practices</t>
  </si>
  <si>
    <t>Activity 2.2. Strengthen Farmer Organizations with information, training and equipment to implement adaptation strategies</t>
  </si>
  <si>
    <t>September  2017 to August 2018</t>
  </si>
  <si>
    <t xml:space="preserve">Nuwara Eliya and Polonnaruwa Districts
(Walapane, Medirigiriya and Lankapura Divisional Secretariat Divisions )
</t>
  </si>
  <si>
    <t>Advance for DPIMC Medirigiriya and Lankapura 2</t>
  </si>
  <si>
    <t>rasunimalchandrasiri@gmail.com</t>
  </si>
  <si>
    <t xml:space="preserve"> </t>
  </si>
  <si>
    <t xml:space="preserve">Learning objectives will be established at the planned workshop to implement the field level project activities through existing support organizations. </t>
  </si>
  <si>
    <r>
      <t xml:space="preserve">Agreement signed by World Food Programme (WFP) and Government of Sri Lanka.   
Addendum to Agreement signed by WFP and Government of Sri Lanka.                                   
Inception workshop report.   
Mid Term Review Report
Standard Operating Procedures of the project signed by WFP and Government of Sri Lanka. 
Baseline survey report, Annual rapid evaluation report
Project Extension Letter, Sri </t>
    </r>
    <r>
      <rPr>
        <sz val="11"/>
        <color theme="1"/>
        <rFont val="Times New Roman"/>
        <family val="1"/>
      </rPr>
      <t>Lanka</t>
    </r>
    <r>
      <rPr>
        <sz val="11"/>
        <color indexed="8"/>
        <rFont val="Times New Roman"/>
        <family val="1"/>
      </rPr>
      <t xml:space="preserve"> Next Program Bulletin, </t>
    </r>
    <r>
      <rPr>
        <sz val="11"/>
        <rFont val="Times New Roman"/>
        <family val="1"/>
      </rPr>
      <t>Joint action plan prepared for United Nations Development Programme (UNDP) and Ministry by Ministry of Mahaweli Development and Environment (MMDE) and UNDP.</t>
    </r>
  </si>
  <si>
    <t>Mr. Frank Jayasinghe</t>
  </si>
  <si>
    <t>frankjayasinghe@gmail.com</t>
  </si>
  <si>
    <t>Through conducting field level discussions, regular field visits and meetings, there is an increased awareness of climate change policy among the field level officers.
Conduct awareness programmes to include Climate Change Adaptation Policies to the Institutional Plans and Annual Action Plans of Local Government</t>
  </si>
  <si>
    <t xml:space="preserve">14039 rain fed farming families benefit from home garden improvement
- Diversity in home gardens improved 
- Household income from home gardens increased </t>
  </si>
  <si>
    <t xml:space="preserve">Engagement of the marginalised community will be limited. </t>
  </si>
  <si>
    <t>The project addressed this through vigorous selection procedure of beneficiaries focusing the needy and those interested groups committed to provide time and energy. The beneficiaries and the communities are mobilised and kept engaged to sustain the momentum of the project.  </t>
  </si>
  <si>
    <t xml:space="preserve">Decisions on where, how, and to whom the  community project funds are made will result in a lack of transparency and dissatisfaction amongst the communities. </t>
  </si>
  <si>
    <t xml:space="preserve">The political interest may influence to deviate expected project outputs. 
</t>
  </si>
  <si>
    <t>PROJECT INDICATORS</t>
  </si>
  <si>
    <t xml:space="preserve">Conduct a survey to identify the current food consumption and nutrition practices among the households in the targeted areas. Assessing water availability and soil conditions to determine the best suited home garden species. Developing a food consumption index. Conduct training on home garden planning, organic agriculture inputs and production of budded plants for all FOs (189)   and targeted families. Provide drought tolerant high yielding seeds suitable for the relevant Agro-ecological zones (e.g. seed paddy), planting materials and equipment and tools. Providing 130 rain water harvesting tanks. Monitoring home gardening activities through FOs and village level  implementation committees quarterly and provide financial assistance to carry out monitoring activities. Introducing tree species needed for agro-forestry. Conduct animal husbandry training at Pulasthigama. </t>
  </si>
  <si>
    <t>With the active participation of field extension officers, FO leaders and technical experts, develop a series of field training programs for drought tolerant agriculture. Conduct field trials with selected farmers on the use of the crop species, mixed and inter cropping which are most suitable for the area and the season. Study the soil salinity and soil acidity in target areas and proposed remedial measures for those problems. Introduce agronomic practices useful to tolerate flood and drought conditions. Introducing intersessional cultivation. Direct farmers to make agreements for forward contracts with relevant entities and mediate such activities. Awareness on soil conservation methods. Preparation of lands and introduce irrigation methods to low land paddy fields and uplands which have been abandoned due to landslides. Distribution of traditional local seeds to farmers through FOs in order to conserve and promote traditional verities. Identify and promote the traditional crop protection mechanisms those could bring resilience to climate change. Promoting reforestation in lands which are subjected to or vulnerable to landslides. Popularize drought tolerance crops.</t>
  </si>
  <si>
    <t>Technical assessment of suitability of alternative livelihood which were selected by relevant national agencies and their national agencies and their regional counterparts based on their suitability to climate change. Train selected FO members on small business management including alternative income sources. Provide agricultural equipment necessary for the implementation of the market oriented proposals on alternative income sources prepared by the selected members of the FOs and approved by the village level implementing and monitoring committees. Prepare a suitable market for products such as mushroom, pepper, dehydrated agro-products and those based on Kithul. Making linkages among already existing projects. Conduct a survey to identify alternative income generation ventures. Introduce agro-based industries and give directives.</t>
  </si>
  <si>
    <t>Strengthen the existing women based Self-Help Groups (WSG) and /or establishing new groups in selected villages. Provide equipment and relevant training on post harvest technology for the established women based Self-Help Groups. Introduce a strategy for selling their products. Create market for the products developed. Set up a market for products prepared by using post harvest technologies. Introduce new products using post harvest technology where appropriate according to market demand. Create self-employment opportunities by producing confectionery using traditional food items.</t>
  </si>
  <si>
    <t>Provide tools and equipment which are used for agricultural purposes and plants used for stabilizing river bank for those households who are participating in the above programs. Provide financial support to construct agro wells. Plan to minimize the damages caused by floods and provide incentives for the labour contribution for structural interventions in reducing floods. Strengthen the FOs in order to enhance the welfare and livelihood of farmers. Safeguard ground water table by protecting small tanks and anicuts. Promote drinking water projects and prohibit all unauthorised pipelines those are used to obtain water. Provide the facilities needed for conserving streamlets. Provide shoes (boots) for farmers who are farming at night to protect from animals and snakes (Medirigiriya).</t>
  </si>
  <si>
    <t>Survey and mapping of micro watershed including on farmland use and land degradation. Planning and implementation of community based watershed conservation, interventions through appropriate agencies and experts by providing financial benefits to the community to appropriate their contribution. Renovation of agricultural roads in the area, desilting of tanks and provide funds for routine maintenance activities. Identification and mapping of catchment boundaries of streams, natural drains and springs and delineate them as reserves. Minor repairs and maintenance work on identified irrigation structures within the micro catchment to improve water yield and dry season storage. Protection of water sources and springs including which have not been already used or protected. Provide ownership of the farming lands to farmers and provision of compensation to the community for lands in acquiring reservations after surveying.</t>
  </si>
  <si>
    <t>Training of FOs on conducting vulnerability risk assessment (VRA) among member households and conduct the awareness programs using the trained members. Conducting VRAs in every target FO with the involvement of one member from every target household. Evaluation of the results and prioritizing adaptive actions 3 years. Assist to execute a crop insurance mechanism for crop losses in the area. Provision of allocation for members to continue with introduced adaptation strategies that have been proven to be effective 3 years. Implementation of crop insurance scheme to compensate crop losses.</t>
  </si>
  <si>
    <t>Conduct awareness workshops and seminars for policy development at provincial and national level. 25 exchange visits among project sites to promote replication and bring the adaptation focus into local planning processes, especially village development plans 3 years. A media campaign using both printed and electronic media, 30 media reports or program on project activities.</t>
  </si>
  <si>
    <t>Develop a flood early warning system and rain gauge network.  15 Sirens and telemeter raingauges to be established in Walapane DS.</t>
  </si>
  <si>
    <t>Develop a flood early warning system and rain gauge network.  15 Sirens and telemeter rain gauges to be established in Walapane DS.</t>
  </si>
  <si>
    <t>Although the trainings and meetings planned to establish self-started employee networks for livelihood development were conducted, integration of their recommendations could not be materialized at ground level. Time consumed to develop value chains in order to make investments.</t>
  </si>
  <si>
    <t xml:space="preserve">There are many sub-projects under this activity of which the majority is about rehabilitation or construction of minor irrigation schemes in different GN divisions (project target areas). Some GN divisions performed well while others still need to strengthen their capacity to carry out these activities. This led to the delays in achieving the targets. However, with more capacity and technical support being invested, the work will be expedited.  </t>
  </si>
  <si>
    <t>Stakeholder organization internal technical capacities were not enough to run the exercise in an expedited manner.</t>
  </si>
  <si>
    <t>Although crop insurance schemes were mainly targeted within this, the protocols, mandatory requirements/scenarios that need to be cleared were huge and the crops introduced by the project itself was not enough in this regard.</t>
  </si>
  <si>
    <t xml:space="preserve">Despite the face that documentation and a media campaign had been planned, it was challenging to carry out studies, draw lessons and best practices in order to document and disseminate information to the benefiting communities due to the fact that the project implementation experienced significant delays over the last years. With the new implementation arrangements (approved by the Adaptation Secretariat) whereby UNDP provides technical support in climate smart agriculture and climate resilient livelihoods, the implementation of these activities will be expedited.   </t>
  </si>
  <si>
    <t>Part payment was only released as the organzation assigned to this task has not completed the field implementation and requested the payment</t>
  </si>
  <si>
    <t>Note: Calculated based on Rs.160</t>
  </si>
  <si>
    <t>World Food Program</t>
  </si>
  <si>
    <t>Ministry of Mahaweli Development &amp; Environment</t>
  </si>
  <si>
    <t>UNDP Sri Lanka</t>
  </si>
  <si>
    <t>damith.chandrasekara@undp.org</t>
  </si>
  <si>
    <t xml:space="preserve">75% of target population (14,039 households) practice at least one climate risk reduction measure introduced through project interventions such as responding to early warning and forecasting, household level non-farm income sources, home garden food production, improved water management, post-harvest technologies, resistant crop varieties, knowledge of climate risks and adaptation strategies </t>
  </si>
  <si>
    <t>Farm families under minor irrigation/rain fed conditions highly exposed to climate change related livelihood insecurity threat level : very high. 52% of the total HHs solely depend only on agriculture (crop production)].</t>
  </si>
  <si>
    <t xml:space="preserve"> Only 1.4% of HHs are engaged in postharvest activities</t>
  </si>
  <si>
    <t xml:space="preserve">FOs lack information on risks, and lack planning capacity to address them, some villages do not formalize FOs </t>
  </si>
  <si>
    <t xml:space="preserve">VRA s conducted in all FO s targeting 14,039 households at three months, 18 months and end of project, &gt;45% female participation </t>
  </si>
  <si>
    <t xml:space="preserve">Importance of prioritizing the long term, sustainable and resilient ecosystems over short-term economic benefits is being highlighted in National Steering Committees and National Level Inter-Ministerial planning sessions. The lessons captured in the project and especially project impacts will be used to establish this argument further. 
Initiatives were taken in Divisional Project Implementation and Monitoring Committee meeting to include the concept of sustainable and resilient ecosystems in to the Institutional Plans as well as Annual Action Plans
Guidelines were developed for new proposal development by highly sustainability and resilient eco-system and minimizing impacts to the external environment.
</t>
  </si>
  <si>
    <t xml:space="preserve">The Project has ensured that the annual work plan of the project is in line with the divisional level annual work programmes of the respective DS divisions. This has enabled the project to mobilize additional funds from respective government agencies to replicate the activities identified under the project in the targeted areas. For example, the Provincial Agriculture Department has promoted home gardens, use of organic fertilizer etc. in the project area, using government funds.
Further, alternative livelihood methods as mushroom cultivation, bee honey farming, floriculture, sweet food productions, grinding mills ect. were introduced to the target communities with proper training and awareness.
</t>
  </si>
  <si>
    <t>The Partner agencies that are required to provide technical back-stopping may not be able to commit the time and effort required to implement the programme effectively and sustain intended outcomes over time.</t>
  </si>
  <si>
    <t xml:space="preserve">The project has ensured that the annual work plan of the project is in line with the divisional level annual work programmes of the respective DS divisions. This has enabled the project to mobilize additional funds from respective government agencies to replicate the activities identified under the project in the targeted areas. For example, the Provincial Agriculture Department has promoted home gardens, use of organic fertilizer etc. in the project area using government funds.
Further, alternative livelihood methods as mushroom cultivation, bee honey farming, floriculture, sweet food productions, Grinding Mills ect. were introduced to the target communities with proper training and awareness.
</t>
  </si>
  <si>
    <t xml:space="preserve">Establishment of climate resilient livelihoods was fostered through the promotion of efficient agronomic practices, animal husbandry and value addition to primary products (through the introduction of 5 value chains). 
Promotion of more resilient agriculture practices through market driven agriculture production using agro-ecology principles/ climate smart agriculture practices to promote soil health, water efficiency was initiated. In addition, weather forecast and use of non-renewable energy increases the sustained climate resilient livelihoods of the target population. 
Project interventions on animal husbandry and raring of small animal breeds have increased the adaptability and tolerance in time of drought and water scarcity. Value addition to the primary agriculture products (seed paddy, nutritious rice, certified fruits and vegetables, post-harvesting technology) will increase the income and profit of the farmer families. An estimated 1,800 farming households will benefit from the aforementioned resilient livelihood strategies.
Since the beneficiaries of the project areas are more inclined towards agriculture-based livelihoods, such climate resilient options were also introduced through the project in 2017. The introduction of micro irrigation systems for high water retention, soil conservation and soil improvement programs for increasing water retention in soil also been introduced.
Apart from these, alternative off-farming income sources are in process to introduce together with establishment of textile and handloom mini garment factories, Ice cream and Yogurt processing plants, Farmers markets, food outlets and training on value added productions such as milk toffee and bee honey, especially targeting women.
</t>
  </si>
  <si>
    <t xml:space="preserve">The identified non-farm value chains will increase the income security of the farming households during the time of drought and flood. The project largely utilized the labor and capacity of the women in the farming community for the non-agricultural income generation activities. Around 700 women were directly linked to the market driven value chains (textile and handloom- 350, food processing and local food stalls-250, handicrafts-100). These women who engaged in the non-farm income generation activities were mobilized and empowered to work together as social enterprises and gain dominance in markets. Linking them collectively to the market will increase their bargaining power, enabling them to become as more powerful business entities/enterprises. These social enterprises will be supported to grow in profit and scale up with improved entrepreneur capacity.
Further, the introduction of women-based micro finance programmes, women empowerment, and alternative income generation awareness workshops have been conducted. Bee keeping, kithul jaggery, treacle production, animal husbandry and other value-added productions specifically targeting women, were introduced with proper training to affirm the sustainability of the introduced livelihoods.
</t>
  </si>
  <si>
    <t xml:space="preserve">As an initiative, three workshops were conducted for 303 government officers in three DSDs at Walapane, Madirigiriya and Lankapura who represented different line ministries and departments (Fisheries officers, National Livestock Development Board officers, Ministry of Veterinary Medicine and Animal Health, National Aquaculture Development Authority , Forestry Dept, Department of Agrarian Development, Department of Agriculture, Divisional Secretariat Divisions) on climate change adaptation livelihood options. As an output of the workshop, an enterprise assessment was conducted with 376 entrepreneur participants in the three DSDs (Madirigiriya, Lankapura and Walapane) and Mahaweli system "D" with National Enterprise Development Authority from which 5 ideal value chains were identified including textile and handloom, dairy and animal husbandry, food processing, handicrafts and agriculture. 
A value chain analysis strategy (market-oriented proposals received and approved by the village level implementing and monitoring committee) was developed in partnership with the National Enterprise Development Authority (NEDA) and other relevant technical agencies. The strategy leads to develop the 5 value chains as market-oriented community social enterprises. 
About 350 women and girls from the climate vulnerable families were selected to undergo a nationally recognized textile and apparel certificate training course conducted by the Sri Lanka Institute of Textile and Apparel (SLITA) of the Ministry of Industries and Commerce. The training was 60% completed. 
Furthermore, a partnership was developed with National Enterprise Development Authority (NEDA) to develop four market driven, community managed and governed social enterprises, using aforementioned trained women. 200 women and girls were also selected from the villages and provided with training on handloom production with new designs with the Provincial Handloom and Textile Department of Central and North Central Provinces. This training was underway and 25% completed. NEDA will also provide the technical support for the development of the entrepreneur capacity of the women group to be market driven, self-managed social enterprise.     
The National Aquaculture Development Authority (NAQDA) completed an assessment of 40 tanks for the stocking of 1.2 million fingerling (January 2018). In addition, awareness of 600 farmers raised on aquaculture management, 30 fisheries societies were registered under the Department of Agrarian Development in February 2018 and 1.2 million fingerlings were distributed and stocked in 28 water tanks in Apr 2018. To further reinforce this activity, one capacity building programme was conducted at Kalawewa NAQDA training center in April 2018 for which 750 farmers benefited.  
   </t>
  </si>
  <si>
    <t xml:space="preserve">Strengthening the ownership of climate risk reduction processes and increased replication potential of adaptation strategies at local level and basin/sub national level was planned through working in partnership with the government. 
Some 300 grass root level officers were trained on the concept, approaches and strategies of climate change adaptation and sustainable rural development. These aforementioned government officers as well as other local, district, provincial and national officers in relevant line ministries will in turn have more collaborative opportunities to work together to develop strategies for climate change adaptation and risk reduction. 
The officers trained under the project possessed first-hand experience in designing, implementing and reviewing the climate change adaptation projects and programmes. The officers actively worked in hand with the project team to conduct risk assessment and develop Village Development Plans (VDP). With this exposure they have built capacity to replicate the best practices to ensure the sustainability of the project.
Further, farmers training on small tank management, aquafarming, sustainable management of land, water efficient agriculture and training on climate information through weather stations had broaden the awareness of farmers to withstand the climate change impacts. 
Village, divisional and national level officer training and awareness programmes have been conducted mainly focusing on participatory rural assessments, preparation of climate sensitive projects, village development planning, investing in livelihood asset rehabilitation, livelihood assets security etc. The above targets (assets rehabilitation and security) have been ensured through proper training and awareness for respective government officials.
</t>
  </si>
  <si>
    <t xml:space="preserve">Three workshops to assess the risks in water-based agriculture were conducted with the technical assistance of the Inter-Provincial and Provincial Department of Agriculture and Department of Agrarian Service &amp; Development in March 2018. Total 105 selected farmers were participated at the workshops representing the three DSDs. On the recommendation of the workshop a training module development workshop was held in May 2018. 
A strategic framework for effective delivery and knowledge management of the Climate Change Adaptation Project was also prepared on consultation of project partners. A total of 135 officers from Department of Agriculture (DOA) , Department of Agrarian Development (DAD) and selected GSNs were participated for the  3 Training of Trainer workshops (ToT)  to develop  technical and input package modules. Almost 303 officers have been trained on climate change adaptive measures. These officers include the Economic Development Officers (EDOs), Agriculture Production and Research Assistants(APRA), Samurdhi Officers and Grama Niladhari Officers representing 60 GNDs of the 3 DSDs. 
Furthermore,109 officers were trained on project cycle management and Technical Proposal Development and Writing in order to develop Village Development Plans of the respective GNDs. 
This initiative was followed by 3 workshops in 3 DSDs where 135 officers participated (71 male 64 female) at Madirigiriya, Lankapura, Walapane with the DoA, DAD and selected officers from the GN for the development of technical and the input packages and shared among the key stakeholders. The selected officers from 3 DSD's were trained on GIS and hazard mapping. 
Five Grama Niladhari Divisions were selected to prepare model Climate Resilient Village Development Plans (CRVDP) and capacity building of 100 officers to replicate the same in other GND's is in progress. This intervention is technically supported by the University of Moratuwa. The necessary IT and GIS equipment, software, localized hazard maps and vulnerability assessment tools were provided to the three DSD’s for climate risk management, project monitoring, documentation and reporting purposes.
</t>
  </si>
  <si>
    <t xml:space="preserve">Farmer Organization (FO) Training Manuals were updated, and 1,083 farmers covering 40 Farmer Organizations (FOs) in Madirigiriya, Lankapura and Walapane DSDs were trained on the following to improve their adaptive capacity for climate change impacts: 
(a) Minor tank construction supervision with special emphasis for climate change adaptation – one day training. 
(b) Minor tank operations and maintenance with special emphasis for climate change adaptation – two days training. 
(c) Minor tank ecosystem development with special emphasis for climate change adaptation - one day training.  
The project completed the first part of the training workshop in March and May 2018 (Minor tank construction supervision with special emphasis for climate change adaptation – one day training) for 783 farmers from selected 40 Farmer Organizations with Divisional Officers of Department of Agrarian Service and Development (DAD). The above trainings were carried out in collaboration with the technical officers of Department of Agrarian Development and Department of Agriculture. 
Assessments of two micro watershed management plans and three minor tank catchment management plans were conducted to build the capacity of the farmers and officers in July 2018. Establishment of the model farm sites was planned for Yala season in 2018. A farmer's guide handbook is being prepared to raise awareness of the farmers on climate resilient agriculture. 
Three seed paddy processing units were established for farmers in the 2 DS Divisions. Further, three seed paddy societies have been established with proper training and 25 farmers have started to engage in climate change adapted/drought-tolerant seed paddy production. This will contribute to the avoidance of lack of drought tolerant seed paddy supplies. Moreover, higher attention was paid to raise the practical knowledge of farmers by engaging them on monitoring and supervision of minor tanks renovated under the project. 
</t>
  </si>
  <si>
    <t xml:space="preserve">Climate change vulnerability assessments covering 3 DSDs were conducted.  In addition, vulnerability ranking along with vulnerability risk maps of the three divisions was developed.  As a result of the assessment, 20 most vulnerable villages from each DSD (Total 60 GNDs) were selected to upgrade as Climate Smart Villages. 
300 officers, selected from 3 DSDs and respective technical agencies and conducted Training of Trainers (TOT) programme   to develop their capacity to conduct vulnerability &amp; risk assessments in the selected 60 GNs and to develop climate smart village plans. 284 officers were trained on the three Climate Smart programs (Climate Smart Village, Social Enterprises &amp; Markets) in three days exposure visit in Kurunegala District.   
Three capacity building agreements with three Divisional Secretariats (Madirigiriya, Lankapura and Walapane) were signed to build the capacity of 300 government officers in February 2018. The objective of the exercise was a to build institutional capacity at village, local, regional levels to reduce risks associated with climate induced rainfall variability and design three divisional level Climate Smart Programs to promote climate smart villages, Enterprises and Market concepts. 
Three workshops were conducted to build the capacity of 300 selected government officers on climate change adaptation strategies and Participatory Rural Appraisal (PRA) tools to develop GND level climate resilient community project proposals. Six technical workshops were conducted in April and May 2018 on climate sensitive proposal development and technical writing of proposals for the selected 113 officers consisting Economic Development Officers (EDOs), Grama Niladhari Officers, Samurdhi Officers and Agriculture Research and Production Assistants (ARPSs) in three DSDs.
A series of 60 PRA sessions were conducted in March and May 2018 by the trained 300 officers for 8097 selected community members in the selected 60 climate vulnerable villages. Awareness on Climate change and different adaptation practices was raised and introduced (causes and effects). The climate change impacts and problems at village level were analyzed in collaboration with different segments representing the community. 
As a result, community project proposals worth of USD 4.4 Million were developed after conducting 60 community consultative workshops in June 2018. 
In addition, 2 agreements with two Secretaries of Central Province and North Central Province were signed to ensure transferring of required technical knowledge to the community to implement the identified projects along with the technical support of Provincial Department Agriculture and Provincial Department of Animal Production and Health. Further Two agreements with Department of Agrarian Development and Ministry of Agriculture for project implementation in the three divisions were signed to implement Climate Smart Village and Market Programme.
Two GIS (Geographical Information System) training at Lankapura covering 22 officers (8 male 14 female) were carried out. Through the training, the selected officers developed their capacity to do mapping and working with GIS to develop village level plans and information system. 
</t>
  </si>
  <si>
    <t xml:space="preserve">Designing and the creation of a web page and an exchange visit of farmers from Polonnaruwa to Walapane took place as a measure to promote replication potential and bring the adaptation focus in to local development planning processes, especially village development plans. Based on past three-year project experience and lessons learned, 74 new project proposals are under development. 
Two officers to undertake the knowledge aspect of the project were hired and placed in two project districts. A Facebook page has been created and is expected to be fully functional with regular updates. The project is planning to develop 10 case studies, 5 policy guidance papers, a media campaign targeting to reach at least 10 media reports, workshops and seminars for the media personnel and 15 exchange visits among the beneficiary communities to share and learn good adaptation practices within the project period. Preparatory work has been done to produce brochures on selected project components and to produce comprehensive reports on success stories as well as to produce a documentary.
</t>
  </si>
  <si>
    <t xml:space="preserve">Landslide Early warning (EW) system has been developed with National Building Research Organization (NBRO). Total 10 automated and manual rain gauges have been installed in Walapane DSD and readings are being taken by National Building Research Organization to generate the EW. 
Further, rain fall data are used to generate flood early warnings for Medirigiriya and Lankapura DSDs as a secondary benefit. Awareness program has been conducted by the Disaster Management Center of Nuwara Eliya District, which resulted in organizing a landslide Disaster Risk Reduction (DRR) program in Walapane in conjunction with the National Building Research Organization (NBRO) to develop a community-based landslide warning system. Discussions have been initiated with the relevant parties such as NBRO and DMC for establishing drought/seasonal rain forecasting system. 
In addition to the collaborative measures of the NBRO and DMC, The University of Moratuwa is being working on establishing two real-time weather monitoring weather monitoring stations in Walapane and Lankapura DSDs. These stations have the ability to capture the real-time climate data on Wind speed, Wind direction, Temperature, Rainfall, Humidity, Solar radiation, Pressure and Soil Moisture. While establishing these stations, University conduct series of capacity building components that will provide required knowledge for the farming communities and the relevant field officers to retrieve data and analyze for climate change prediction. 
Under the guidance and supervision of the Department of Agrarian Services, two agrometeorological stations are being established covering two selected small tank catchments in Madirigiriya and Walapane divisions.
</t>
  </si>
  <si>
    <t xml:space="preserve">Conduct three workshops for 303 government officers covering three DSDs and representatives from different line ministries and departments (Dept. of Fisheries, National Livestock Development Board, Ministry of Veterinary Medicine and Animal Health, National Aquatic Development Authority, Dept. of Forestry, Dept. of Agrarian Development and Dept of Agriculture) on climate change adaptation initiatives. 
National Aquatic Development Authority (NAQDA) completed the assessment of 40 tanks for fingerling stocking in Jan 2018. Awareness raising was completed covering 600 farmers in February. Registered 30 fisheries societies under Department of Agrarian Development. Completed fingerling stocking in 28 tanks and distributed and stocked 1.2 million fingerlings in 28 tanks. Conduct one capacity building program for 40 fisher farmers at Kalawewa NAQDA training center.
National Enterprise Development Authority (NEDA) conducted enterprise assessment with 376 entrepreneurs in three DSDs and Mahaweli “D” system. Identified 5 value chains to be improved. Enterprise development assessment completed by NEDA is being implementing.
Completed seven workshops on Farmer market development and trained 134 (69 male 65 female) potential vendors who could be connected with the farmers market initiatives in Polonnaruuwa district (Madirigiriya, Lankapura and Mahaweli System “D”).  These potential vendors will be appointed as leaders of the producer groups in the production chain,
Completed seven workshops on Farmer market development and trained 134 (69 male 65 female) potential vendors who could be connected with the farmers market initiatives in Polonnaruuwa district (Madirigiriya, Lankapura and Mahaweli System “D”).  These potential vendors will be appointed as leaders of the producer groups in the production chain.
Discussions were made to facilitate networking of self-employed women groups (100 women) in Walapane DS, especially who obtained training and benefited from mushroom cultivation, Kithul production, bee keeping for honey etc. for income generation. The intervention expected to increase the production to meet the local demand. 
Possibilities of establishing microfinancing opportunities and training FOs on accounting procedure to plan their carrier development activities were also explored.   Export agriculture crops (i.e. pepper) were introduced as intercrops in home gardens which is considered as a commercial crop in collaboration with the Export Agriculture Dept. and Inter Provincial Agriculture Dept.
</t>
  </si>
  <si>
    <t xml:space="preserve">Training of 800 farmers in 40 Farmer Organizations (FOs) in Madirigiriya, Lankapura and Walapane DSDs were completed under following aspects;
(a) Minor tank construction supervision with special emphasis for climate change adaptation – one-day training 
(b) Minor tank operations and maintenance with special emphasis for climate change adaptation – two days training 
(c) Minor tank ecosystem development with special emphasis for climate change adaptation - one-day training
Three sub-watershed management plans are being implemented by the National Resource Management Centre (NRMC) covering all three DSDs. Further, implementation of two small tank catchment management plans have been initiated in Walapane and Madirigiriya DSDs. 
Renovation of existing irrigation projects are being carried out through the involvement of Famer Organizations in the project areas. These aforementioned projects are namely, Ambiguity Maha Ela, Siyambalakumbura Ela, Attalakumbura Ela, Yombuwelthenna Ela, Maa Ussawa Ela and Meegollawa tank. Besides the above, there is also a watershed management intervention underway in Subodhagama with simultaneous capacity building programmes to improve the financial reporting and accounting aspects of the famer organizations.
</t>
  </si>
  <si>
    <t xml:space="preserve">Agri roads are being renovated to as safety measures to better preserve climate resilient community livelihood assets involving surrounding communities under a cash-for-work scheme. The roads that are being renovated under the project are namely, Rupaha Diwulapitiya, Rupaha Thibbatugoda, Habbaragala upper road, Ulkatu Ela DS road, Oluwila Welyaya Road, Podimeenkadu, Divuladamanagoda, Palliyagodella, Palakkadu, Sinnakolaniya, Waulkele, Divulankadawala Mahasen Puranagama road, Gurugodella Erangama road, Divulankadawala LD old road,  No.5 Mr.Kariyaperuma paddy field level agri road, Sanwardanayaya road, Dambagaswewa left bank road, Dambagaaswewa right bank road, Divulankadawala Mahasen puranagama aluth welyaya road, Kalingapura anicut road, Kalingapura Keth Ela, Kalinga Ela FC02, Sanwardanayaya road, Ukuthule Gama Meda road, Thunmansala Meegolla Agri road, ThunmansalaGama Meda Bolagandawela  road, Welihida , and  Miriswatte road.
Initiated 2 integrated sub watershed management plans and 3 minor tank cascade management plans to safeguard climate sensitive livelihood assets in three DSD's. Preparation of Training Module and Farmers Guide Handbook on Water Management Techniques for Sustainable Agriculture is completed.
</t>
  </si>
  <si>
    <r>
      <t xml:space="preserve">Project actions/activities planned for current reporting period are progressing on track or exceeding expectations to achieve </t>
    </r>
    <r>
      <rPr>
        <b/>
        <sz val="10"/>
        <rFont val="Times New Roman"/>
        <family val="1"/>
      </rPr>
      <t>all</t>
    </r>
    <r>
      <rPr>
        <sz val="10"/>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</si>
  <si>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0"/>
        <rFont val="Times New Roman"/>
        <family val="1"/>
      </rPr>
      <t>most</t>
    </r>
    <r>
      <rPr>
        <sz val="10"/>
        <rFont val="Times New Roman"/>
        <family val="1"/>
      </rPr>
      <t xml:space="preserve"> of its major outcomes/outputs with only minor shortcomings.</t>
    </r>
  </si>
  <si>
    <r>
      <t xml:space="preserve">Project actions/activities planned for current reporting period  are progressing on track to achieve </t>
    </r>
    <r>
      <rPr>
        <b/>
        <sz val="10"/>
        <rFont val="Times New Roman"/>
        <family val="1"/>
      </rPr>
      <t>most</t>
    </r>
    <r>
      <rPr>
        <sz val="10"/>
        <rFont val="Times New Roman"/>
        <family val="1"/>
      </rPr>
      <t xml:space="preserve">   major relevant outcomes/outputs, </t>
    </r>
    <r>
      <rPr>
        <b/>
        <sz val="10"/>
        <rFont val="Times New Roman"/>
        <family val="1"/>
      </rPr>
      <t>but</t>
    </r>
    <r>
      <rPr>
        <sz val="10"/>
        <rFont val="Times New Roman"/>
        <family val="1"/>
      </rPr>
      <t xml:space="preserve"> with either significant shortcomings or modest overall relevance. </t>
    </r>
  </si>
  <si>
    <r>
      <t xml:space="preserve">Project actions/activities planned for current reporting period  are </t>
    </r>
    <r>
      <rPr>
        <b/>
        <sz val="10"/>
        <rFont val="Times New Roman"/>
        <family val="1"/>
      </rPr>
      <t>not</t>
    </r>
    <r>
      <rPr>
        <sz val="10"/>
        <rFont val="Times New Roman"/>
        <family val="1"/>
      </rPr>
      <t xml:space="preserve"> progressing on track to achieve  major outcomes/outputs with </t>
    </r>
    <r>
      <rPr>
        <b/>
        <sz val="10"/>
        <rFont val="Times New Roman"/>
        <family val="1"/>
      </rPr>
      <t>major shortcomings</t>
    </r>
    <r>
      <rPr>
        <sz val="10"/>
        <rFont val="Times New Roman"/>
        <family val="1"/>
      </rPr>
      <t xml:space="preserve"> or is expected to achieve only some of its major outcomes/outputs.</t>
    </r>
  </si>
  <si>
    <r>
      <t xml:space="preserve">Project actions/activities planned for current reporting period  are </t>
    </r>
    <r>
      <rPr>
        <b/>
        <sz val="10"/>
        <rFont val="Times New Roman"/>
        <family val="1"/>
      </rPr>
      <t>not</t>
    </r>
    <r>
      <rPr>
        <sz val="10"/>
        <rFont val="Times New Roman"/>
        <family val="1"/>
      </rPr>
      <t xml:space="preserve"> progressing on track to achieve most of its major outcomes/outputs.</t>
    </r>
  </si>
  <si>
    <r>
      <t xml:space="preserve">Project actions/activities planned for current reporting period  are </t>
    </r>
    <r>
      <rPr>
        <b/>
        <sz val="10"/>
        <rFont val="Times New Roman"/>
        <family val="1"/>
      </rPr>
      <t>not</t>
    </r>
    <r>
      <rPr>
        <sz val="10"/>
        <rFont val="Times New Roman"/>
        <family val="1"/>
      </rPr>
      <t xml:space="preserve"> on track and shows that it is </t>
    </r>
    <r>
      <rPr>
        <b/>
        <sz val="10"/>
        <rFont val="Times New Roman"/>
        <family val="1"/>
      </rPr>
      <t>failing</t>
    </r>
    <r>
      <rPr>
        <sz val="10"/>
        <rFont val="Times New Roman"/>
        <family val="1"/>
      </rPr>
      <t xml:space="preserve"> to achieve, and is not expected to achieve, any of its outcomes/outputs.</t>
    </r>
  </si>
  <si>
    <t xml:space="preserve">Two officers to cover communication aspect of the project were hired and placed in two project districts. Developed knowledge products such as GN vulnerability profiles and maps, farmers guide handbooks, Instructors guide on small tank management and Village Development plans etc. Further development of 05 case studies are in progress. A Facebook page has been created and is expected to be fully functional with regular updates.
The capacity of development planning of divisional officers including divisional planning officers of the three DSDs were considerably improved due to series of training and awareness programmes conducted on village development planning. 
</t>
  </si>
  <si>
    <t xml:space="preserve">National Building Research Organization (NBRO) conducted community awareness programme on landslide early warning dissemination. Further, landslide early warning detection systems along with 10 units of rain gauges were installed in Walapane DSD. 
Procurement process to purchase furthermore automated and manual rain gauges couple with necessary software to strengthen flood and landslide early warning system in Walapane DSD is in progress.  Evacuation centers in Walapane DSD were identified with the participation of local communities and landslide evacuation drills were conducted in collaboration with the Disaster Management Centre. 
With the technical assistance of university of Moratuwa, two real-time climate data collection centers being established in Lankapura and Walapane DSDs. 
</t>
  </si>
  <si>
    <t xml:space="preserve">At the inception of the project in 2014, only one executing agency, Ministry of Mahaweli Development and Environment (MMDE) implemented the project. Since 2017 a new project executing partner, UNDP Sri Lanka was included as an execution entity along with MMDE to implement the project activities. 
The collaboration between the two executing agencies is noteworthy and excellent in terms of accelerated progress with good coordination at national and DS levels. As a result of the collaboration, the project delivery rate was increased and quality has improved considerably.  Compared to the previous years, a marked achievement has been made between Sept 2017 to August 2018.  
It is to be noted that the project has currently developed a series of rational, adaptation-oriented village plans with the full involvement of local stakeholders, aligning to the project’s climate change focus and original results framework. The project has achieved good level of awareness raising together with capacity development among target stakeholders. 
Within the period of review, the soft components planned under the outcome 2 were achieved at highest satisfactorily level. As a result of capacity building of government officers and communities, the project could successfully have completed number of output activities planned under the outcome 02. As such, project supported to improve and develop community infrastructure to support diversified livelihoods. Therefore, some of the hard components of the project activities have been successfully completed. There are still improvements with introducing and incorporating adaptive measures to be taken into consideration.
Apart from UNDP involvement, the recruitment of the full quota of officers to MMDE within the last three months including a full-time Project Director, Project Manager, Project Accountant, M &amp; E Officer and other regional staff can be considered as a positive move towards accelerating the implementation process to achieve realistic targets.
There are further interventions that need to be introduced and incorporated to achieve the full results of the project. Even though the project has conducted many climate adaptive and risk reduction interventions on ground, only little visibility was given on them to highlight the success of project activities. In order to cater this concern, wider print media and other mass media collaboration have been planned.
However, it is well noted that in order to successfully complete the project and obtain the desired outputs within the targeted period of time, dedication of all parties with more concreate adaptation strategies should be adopted with relevant modifications.  
In summary, the project demonstrated a Moderately Satisfactory performance, owing to a number of significant technical and managerial challenges that prevented it from achieving its full potential.
</t>
  </si>
  <si>
    <t>Summery of Rating</t>
  </si>
  <si>
    <t xml:space="preserve">Trainings on awareness creation were conducted in the area of climate change impact on agriculture, water resources and soil condition. Planning sessions were conducted with the relevant stakeholders including local communities and local officials, where their awareness was further built on climate change and potential impacts  
A video documentary on Climate Change Adaptation Project is being developed by Project Management Unit to make awareness among target/participating communities as well as line agencies.
Awareness programmes for the officials on risk mitigation have been conducted with the support of the National Building Research Organization.
</t>
  </si>
  <si>
    <r>
      <t>A project extension was sought from the Adaptation Fund to complete the remaining activities as per the Project Document, which was received until Feb 2019. During a special National Steering Committee Meeting, it was decided to obtain the technical support of UNDP to implement the remaining activities of the project. A joint action plan has already been prepared to ensure a coordinated effort is made over the next one and half years to deliver the Project.</t>
    </r>
    <r>
      <rPr>
        <strike/>
        <sz val="11"/>
        <rFont val="Times New Roman"/>
        <family val="1"/>
      </rPr>
      <t xml:space="preserve">
</t>
    </r>
    <r>
      <rPr>
        <sz val="11"/>
        <rFont val="Times New Roman"/>
        <family val="1"/>
      </rPr>
      <t>Established detailed Project Action Plan and taken approval from the Secretary of Ministry of Mahaweli Development and Environment. Action plan is being implemented jointly by UNDP and the MMDE. As a result, we expect to achieve project targets and good relationship and coordination among both executing entities and line agencies.</t>
    </r>
  </si>
  <si>
    <t>The project activities conducted through the field officers of respective stakeholder organisations   where their involvement for  project will be limited due to their commitments in their own agencies</t>
  </si>
  <si>
    <t>In order to minimize the risk, the respective officers were formally engaged  and delegated with clear responsibility, deliverables and timeline to lead the respective activities of the project.  Further, project activities handled by the stakeholders are being monitored through the Technical Advisory Committees established at Divisional Level.</t>
  </si>
  <si>
    <t xml:space="preserve">The Project’s two executing entities (Ministry of Mahaweli Development &amp; Environment and UNDP) will compete for the same work or replicated. 
</t>
  </si>
  <si>
    <t>Regular operational and coordination meetings between the two parties are being established at central and divisional levels to review project implementation progress and to plan project activity together, in oder to integrate actions and work towards achieving project objectives in unison.</t>
  </si>
  <si>
    <t>The required staff will be hired for the relevant vacant positions in the project for the rapid implementation of the project activities. The MIE discussed with the EE and agreed that both should have qualified technical staff for the project in order to work with other government technical institutions to resolve technical issues and get project activities approved quickly. The Government has agreed to take prompt action but at the same time requests for further technical support for the MIE.
As a result of recruitment of  project staff, project activity planning, technical review, approval, fund disbursement and implementation are being carried out satisfactorily.</t>
  </si>
  <si>
    <t>1,500 households benefit from cash for work schemes in two micro catchments in the target DSDs</t>
  </si>
  <si>
    <t>One training module developed, 6 TOTs developed and conducted, 250 officials trained at provincial, divisional, and village engaged in rural development, All Agrarian Service centres in project DSDs received climate risk management tools</t>
  </si>
  <si>
    <t>All FO s in target DSDs have developed management plans for local irrigation management and catchment conservation. Management plans were funded through community &amp; government input. All FOs in the target divisions werre registered with Agrarian Services and have elected representatives. At least 6 members each FO were trained to conduct vulnerability reduction assessments as input 2.4</t>
  </si>
  <si>
    <t xml:space="preserve">No community based landslide warning in project DSDs. No of drought/seasonal forecasting systems in place </t>
  </si>
  <si>
    <t xml:space="preserve"> Natural Resource Management Centre of the Department of Agriculture and Department of Agrarian Development are working in two micro watershed management plans and three minor tank catchment management plans. The University of Moratuwa (UoM) has developed 5 Climate Resilient Village Development plans (CRVDP) aiming at highly vulnerable GND's and is scheduled to train 100 development practitioners at the divisional level to develop Climate Resilient Village Development Plans (CRVDP) in consultation with other stakeholders.  Land Use Policy Planning Department is also scheduled to initiate water source mapping and develop water source conservation plan in Walapane DSD. 
Hazard Zonation maps have been developed for 25 GN Divisions in Walapane DS Division by the Land Use Policy Planning Department and land use maps covering 67 GNDs in Medirigiriya and Lankapura DS Divisions have also been developed. Farmers have already started using these maps to plan for development activities in respective areas, which is a favorable development to be noted. About 7,660 plants including Mee, Kumbuk and Neem trees have been planted in the stream bunds to promote catchment forests conservation as well as stream bank conservation through reforestation. 
</t>
  </si>
  <si>
    <t xml:space="preserve">Under the assistance of Farmer Organisations (FOs) 23 village irrigation systems were rehabilitated during the year (19 in Medirigiriya / Lankapura DS Divisions and 4 in Walapane DS). Cash for work approach (2 programmes) was introduced to implment minor tank and tank bund rehabilitation work as a measure to support local economy and drought affected households. The village irrigation systems were rehabilitated considering both flood and drought risks using  adaptive strategies. These systems will serve as rainwater storages in the rainy season and utilize water during dry season. 
Construction of agro wells were completed in Madirigiriya / Lankapura DSDs. Implementing 3 drinking water projects in water scarce areas via community management mechanisms are underway to implement in Walapane DS. Additionally, agricultural implements such as mamoties 7500 qty, long knives 1023 qty, flat iron bars 4039 qty were distributed among farmer community members. 
</t>
  </si>
  <si>
    <t xml:space="preserve">• It is understood that some of the project implementing partners are not fully aware of project concept and the approach to achieve the expected outputs. In order to avert this problem, the project has conducted a strategic planning workshop to develop integrated approach for project delivery in May 2018.  Frequent updates and awareness on the project progress is being conducted progress review meetings, workshops etc. 
• Though the field teams have maintained a good relationship with the divisional level government officers, they have not been successful in getting all the officers to a common table on a regular basis. 
Formal partnerships were built with the stakeholder agencies through agreements. Further Output based incentive schemes have been introduced to obtain the commitment and extra efforts of the field level officers. 
• The households of the project area are equally susceptible for the climate induce disasters and providing equal benefits to all the households was not possible with limited financial resources. Therefore, selecting the most eligible beneficiaries was one of the challenges encountered by the project. 
A comprehensive eligible criterion was developed with the assistance of the project partners. A team of government officers (Economic Development Officer, Grama NIladarie, Samurdhi Officer and Agricultural Production &amp; Research Officer) who works at village level was assigned the responsibility to select the beneficiaries as per the criteria and the respective Divisional Secretaries endorsed the beneficiary list.
</t>
  </si>
  <si>
    <t xml:space="preserve">• Since the project implemented through the government stakeholders, the rules and regulations pertaining to government system to be followed for all transactions. Frequent delays in procurement and approval processes experienced due to the lengthy and extensive procurement procedure of the Government. 
Considering the short time span of the project, procurements had been undertaken through the UNDP as much as possible. Further, the required technical assistance has been made available for the government agencies to expedite the internal procurement process. 
• Frequent position changes of the designated authorities of the project as well as the respective partner organizations caused delays in implantation of the project activities.
Formal working agreements between the project and the partner agencies were signed. Regular meetings and agency visits were conducted to update the partner agencies. 
Existing vacancies including management positions of the PMU were filled. 
• Short of technical staff in partner agencies to implement and monitor the project activities caused delays to implement planned project activities. 
The possible technical assistance has been provided through PMU staff and technical experts hired through the project. 
</t>
  </si>
  <si>
    <t xml:space="preserve">No changes to project outputs or project design undertaken. However, due to the protracted delays in project implementation, a new implementation arrangement has been approved by the Adaptation Secretariat when UNDP joined the project. 
Since the UNDP joined as co-implementing partner, a joint action plan has been developed to expedite the programme and to eliminate overlapping. 
</t>
  </si>
  <si>
    <t xml:space="preserve">When selecting beneficiaries, gender ratio was considered. Women were given more prominence since women are more vulnerable for the climate change impacts.  Therefore, more than 50% women participation were entrusted whenever possible whereas larger number of women were considered for different livelihood activities under 5 value chains.  Home gardening, textile and apparel, handicraft and domestic animal husbandry farmers markets and sales centers are some of the livelihood opportunities introduced for women. 
In order to build the resilient livelihood activities, initiatives were taken to establish women focused social enterprises, self-employee networks and to introduce micro financing systems. Cash for work programmes were organized with majority participation of women groups representing the farmer organizations. Women focused post-harvest training were conducted to increase climate resilience of women groups. 
The records indicate more women participation than men for climate awareness and adaptation programmes conducted under the project.
</t>
  </si>
  <si>
    <t xml:space="preserve">The project brought many innovative concepts and approaches to achieve its objectives.  The three Climate Smart Concepts; (a) Climate Smart Villages (Vulnerability to resilience) (b) Climate Smart Entrepreneurs (Market for Poor) (c). Climate Smart Markets (Circular economy model) supported to scaled up and add value to the project outputs as well as the outcomes. The focus of the concept is to develop systems and mechanisms to facilitate the market access and bridge gap between producer and consumer.
Many of the project positive interventions have been already captured to replicate in Integrated Water Management project funded by the Green Climate Fund (GCF)  
</t>
  </si>
  <si>
    <t>More technical considerations have been incorporated in all project activities to introduce more comprehensive adaptive measures. The innovative climate smart adaptation concepts such as weather smart, water smart, soil smart, carbon smart, energy smart, knowledge smart introduced under the project.  The project highly emphasis on system development to ensure the sustainability of project interventions. Under the aspect project promotes collective action, innovative trading, reuse, recycle, regeneration, reduce emissions, women economic leadership, Eco agriculture, etc. Therefore, future project designs should focus more on innovative system development rather than relief centered approach.</t>
  </si>
  <si>
    <t xml:space="preserve">Successful cases can be replicated with wider community participation linking more NGOs, CBOs in an integrated approach in order to support marginalized communities in affected areas. Home gardens plans incorporating with cashew, coconut, drumsticks and other economically valued drought resistant perennials growing with pot irrigation can be replicated in other part of drought areas to enhance family income. 
Lessons learnt in Walapane are planned to use as a flood early warning in Medirigiriya/Lankapura DSDs
</t>
  </si>
  <si>
    <t>The strengthening community resilience through introducing sustainable socioeconomic models and systems such as Climate Smart Villages, Social Enterprises and Markets would be the most effective and successful interventions of the project.</t>
  </si>
  <si>
    <t xml:space="preserve">In terms of sustainability, the absence of a clear exit strategy covering all output areas, lack of ownership by the key stakeholders at the DS level and lack of proper technical orientation of the project interventions will influence the overall status of the project outcomes. 
As an overarching objective, the project is expected to setup systems and build capacities of stakeholders to ensure long-term sustainability. The intended activities of the project will be initiated though the government stakeholders in line with respective institutional plans and policies.  Capacity building interventions at divisional and village levels will be encouraged to establish farmer markets and introduction of climate smart technology packages. It is expected that the project outputs will be adopted by the majority of the beneficiaries. This approach will guarantee that the Government will provide financial assistance to sustain the present interventions.
</t>
  </si>
  <si>
    <t xml:space="preserve">Based on MTR findings, develop a combined ‘Action Plan’ with joint implementation mechanism for efficient disbursement of funds to intended target actions. The ‘action plan’ will indicates the actions that can be completed within the remaining project period and actions that need to be continued beyond the current project end date for successful completion and indicative time frame. </t>
  </si>
  <si>
    <t xml:space="preserve">The project was mainly designed on the climate change vulnerability assessment report prepared under the project. Total 29 factors were tested against three climate vulnerable variables such as Exposure, Sensitivity and Adaptive Capacity.  
Past 30-year Agro-metrological and climate data was utilized to design and install two real-time climate data monitoring stations in Walapane and Lankapura DSDs. 
Market demand and customer preference survey data was utilized to determine the required production quantity and plan home gardening programme. Further existing demographic data was extensively used to identify and select the beneficiaries to support under the project. 
The GND level statistical information used to prepare GN Profiles and respective Village Development Plans. 
The existing geographical and rain fall data contributed to develop landslide early warning system and install the automated and manual monitoring system. 
The existing farmer guide manuals on small tank management was updated and used to train 800 famers in three DSDs. 
</t>
  </si>
  <si>
    <t xml:space="preserve">PMU is planning to identified learning objectives during the planned workshop in Late Oct 2018. </t>
  </si>
  <si>
    <t xml:space="preserve">Access to metrological data on free of charge basis is limited. Development of project database is in progress to facilitate free access to retrieve available information that is relevant to the project. </t>
  </si>
  <si>
    <t>Women in target areas practice tradition rain fed farming. Total employed women in labour force are 35.74% and 63% among them are involved in traditional rainfed farming.</t>
  </si>
  <si>
    <r>
      <t xml:space="preserve">Objective:
</t>
    </r>
    <r>
      <rPr>
        <sz val="11"/>
        <rFont val="Times New Roman"/>
        <family val="1"/>
      </rPr>
      <t>To mitigate effects of climate change induced rainfall variability and its impacts on livelihood and food security in rainfed farming communities in three sub watersheds of the Mahaweli River Basin</t>
    </r>
  </si>
  <si>
    <r>
      <rPr>
        <b/>
        <sz val="11"/>
        <rFont val="Times New Roman"/>
        <family val="1"/>
      </rPr>
      <t xml:space="preserve">Outcome </t>
    </r>
    <r>
      <rPr>
        <sz val="11"/>
        <rFont val="Times New Roman"/>
        <family val="1"/>
      </rPr>
      <t xml:space="preserve">  1                       Diversified and strengthened livelihoods and sources of income for vulnerable farm families in minor irrigated and rain fed areas </t>
    </r>
  </si>
  <si>
    <r>
      <rPr>
        <b/>
        <sz val="11"/>
        <rFont val="Times New Roman"/>
        <family val="1"/>
      </rPr>
      <t xml:space="preserve">Output 1.1                          </t>
    </r>
    <r>
      <rPr>
        <sz val="11"/>
        <rFont val="Times New Roman"/>
        <family val="1"/>
      </rPr>
      <t>Develop home garden based agro forestry systems in target DSDs to diversify livelihoods and build adaptive capacity of households to climate change</t>
    </r>
  </si>
  <si>
    <t xml:space="preserve">6 technical assessments on livelihood assets created for climate resilience,  and market chain analysis conducted </t>
  </si>
  <si>
    <r>
      <t xml:space="preserve">Output 2.5
</t>
    </r>
    <r>
      <rPr>
        <sz val="11"/>
        <rFont val="Times New Roman"/>
        <family val="1"/>
      </rPr>
      <t>Document and disseminate lessons of climate resilient livelihood development and watershed management approaches and best practices</t>
    </r>
  </si>
  <si>
    <r>
      <t>The Project is planning to work with the Department of Meteorology to obtain climate projections, which will be rolled out to the project areas to provide technical clarity to the district and divisional level stakeholders on the climate risks and associated impacts. 
Early warning systems are being installed. Hazard maps were prepared for both flood and landslide-prone areas and also, arrangements were made to conduct water and soil tests in the concern area, and the results will be disseminated to the concerned parties. 
Early warning system for flood in Medirigiriya and Lankapura divisions under development</t>
    </r>
    <r>
      <rPr>
        <b/>
        <u/>
        <sz val="11"/>
        <rFont val="Times New Roman"/>
        <family val="1"/>
      </rPr>
      <t xml:space="preserve">
</t>
    </r>
    <r>
      <rPr>
        <sz val="11"/>
        <rFont val="Times New Roman"/>
        <family val="1"/>
      </rPr>
      <t>Mitigation measures were taken to minimize soil erosion and to improve the soil structure.
 A team to disseminate land slide earlywarning(EW) through mobile messages in Walapane DSD was appointed and trained. Further, the team was trained to measure rain falls through 10 manual and automated rain gauges. Data were sent to National Building Research Organization to issue the EW according the intensity of rainfall.</t>
    </r>
  </si>
  <si>
    <t xml:space="preserve">Increasing household food consumption is one of the main objectives of the project, therefore, the project has supported to establish over 2,000 home gardens with agro-forestry directly involving more than 800 farmers over 40 farmer organizations. The project directly supports around 3500 households to increase food availability, accessibility, affordability and safe food in the area. Increasing access to safe food through four farmers markets, local and traditional food stalls (Hela Bojun), dairy and animal products is one of the key project strategies that will in turn improve household food consumption.
As per the Baseline survey conducted in year 2016, Food Consumption Score Pattern was measured by the Food Consumption Score. This value was 75.5% for Walapane DS and an average of 94.7% for Medirigiriya/Lankapura DS. A Household Dietary Diversity Score of 71.85 was recorded for Walapane DS and 76.1% average for Medirigiriya/Lankapura DS.
Since, insufficient food supplies in the area directly relate to the food insecurity, the project has initiated several sub-projects to cultivate drought tolerant crop varieties in the targeted DSDs which includes both annual and perennial crops. Some of the annual drought tolerant crop varieties introduced are green grams, black grams, ground nuts, horse grams and soya beans while the perennial drought tolerant crops are citrus, cashew, coconut, papaya and other fruit varieties. 
The project has introduced several kinds of dehydrators and preservation techniques via awareness programmes to improve post-harvest practices to reduce post-harvest losses and preserve excess production in off seasons. Further, maize threshing and horse gram peeling machines were also distributed among the farmers to reduce losses.
</t>
  </si>
  <si>
    <t xml:space="preserve">The original project document has been developed in a highly professional manner and it has included all relevant areas pertaining to the climate change adaptation principles. The project outcomes and outputs are designed to address specific climate change induced vulnerabilities faced by rain dependent farmers, through a range of strategies to ensure food and income security. The project design meets the needs of Sri Lanka in terms of guiding principles of adaptation to climate change. The Project has well adopted a holistic and inter-sectoral approach to identify, document, train and inform the various partners in the agricultural sector on climate change adaptation.
The project document has identified Ministry of Mahawali Development &amp; Environment (MMDE), as the executing agency but due to the poor delivery rate UNDP was added as a co-executing partner in 2017. This combination found to be effective and recorded positive results and considerably satisfactory delivery rate.  Therefore, application of similar implementation modality would be more effective in future projects/programmes. 
The project designed to implement field activities under the directions of Divisional-level Project Support Unit housed within the respective Divisional Secretariats. Farmer Organizations functioned as project implementing CBOs who will be responsible for keeping activity accounts, regular monitoring and updating of field level progress. However, this operational mechanism was not fully functional during the implementation of the project and most of the subprojects were implemented in two different modes such as;
• Direct contracting respective technical agencies to implement the subprojects
• Implement subprojects under the supervision of respective Divisional Secretariats
Therefore, deviation from original plan is clearly evident and there are many pros and cons in the current implementation mechanism that needs to be studied and consider for future designing of similar project. 
It is to be noted that some of the risks and assumptions identified at the project inception are still valid. As identified at the design stage, frequent changes of officers at the DS levels have hampered the project progress and the mitigation measures identified are beyond the capacity of the project team.  Poor commitment and dedication of state officials to the timely completion of project activities was another risk area which was assumed at the project design and not yet mitigated adequately
</t>
  </si>
  <si>
    <t xml:space="preserve">Around 4,500 households were selected through an extensive screening process to introduce home gardening and agro-forestry programmes. The beneficiaries were identified through an assessment which mainly focused on the problems related to household food production, water availability, vulnerability and poverty statistics. 
Eight micro irrigation systems as well as 23 water smart agriculture input packages (including drip irrigation, sprinkles, rain water harvesting, organic farming tool kits, seeds, equipment and planting material) were prepared. These packages were developed based on the market assessment to better fit in to the different levels of home gardening units and are currently in the process of being distributed. 
Further, a training module was developed to build capacity of Agrarian Production and Research Assistants (APRA) to supervise and provide technical assistance to set up climate resilient home gardens in 60 selected GNDs. In addition, three rounds of workshops were conducted (9 workshops) for 43 officers of the Provincial Department of Agriculture - North Central and Central Province and Inter Provincial Department of Agriculture for better implementation of the home gardening and agro-forestry programmes. 
A crop cultivation plan was developed, based on the market consumer assessment, and individual farmers are being trained to produce required quantities of agriculture products to ensure continuous production for family consumption and to meet market demand of the four farmer’s markets established under the project. 
Furthermore, the establishment of a seed bank is also in progress (local bean varieties and local vegetable varieties) targeting 50 bean seed producers in Walapane DSD division with Provincial Department of Agriculture Central Province and Department of Agrarian Development at Munwatte and Walapane.   Some 25 soil testing kits were procured to be distributed among Agriculture Instructors and Agrarian Production and Research Assistants to facilitate testing to determine best-suited home garden species mix.
</t>
  </si>
  <si>
    <t xml:space="preserve">All 14,039 households participate in climate risk assessment in target area receive climate change awareness, At least 50% of community risk assessment meetings consist of women, All FO s in target area receive information and tools to develop local adaptive strategies to safeguard livelihood assets, All local and divisional-level officials engaged in agriculture, fisheries, forestry and disaster management receive at least one training on supporting adaptive strategies </t>
  </si>
  <si>
    <t xml:space="preserve">Baseline household survey including Food Consumption Score and House Hold Dietary Diversity Score were conducted and the final report was submitted by the Institute to the Executing Entity (EE) and to date the final payment was made to the relevant institute. Further baseline study to determine the present resilience capacity to climate change impacts of target population was conducted with the technical assistance of Hector Kobbakaduwa Agrarian Research Institute (HARTI).
Selected most vulnerable 60 villages in the three DSDs through climate vulnerability assessment. Introduced climate smart village program targeting home gardening and agro-forestry as the key component of establishing climate resilient villages. Conduct six workshops for 43 officers from Provincial Department of Agriculture North Central and Central Province and Inter Province Department of Agriculture. A total of 300 officers including Agricultural Instructors and Agriculture Production and Research Officers were trained to conduct training on home garden planning, organic agriculture input packages and Micro irrigation systems for FOs and targeted families. 
Selected about 3,120 household from 189 FO's, through an extensive selection criterion to conduct home gardening and commercial farming.  Introduced the home gardening and agro-forestry programs. Total 23 Input packages and 23 micro irrigation systems were designed for different household requirements. Training module developed to build capacity of Agriculture Production and Research Officers to supervise and provide technical assistance to set up climate resilient home gardening.
Home gardening in the project areas are being uplifted by distributing fruit plants, drought tolerant high yielding seeds, pepper, ginger and plants to the targeted farmer communities, and the purchase of lemon plants and Hana plant for bio-fencing. 800 bee boxes were distributed. Construction of 20 agro wells in Polonnaruwa. 
Total 200 rainwater harvesting tanks and trees for agro forestry were also distributed. Equipment such as long knives qty 1,023, mamoties qty 7, 500 and flat iron rods qty 4,039 were distributed to the farmers in all three DSDs. Nursery training programs, poverty alleviation program, meetings with relevant organizations such as the wildlife department were carried out.  15 farmers were trained and distributed with dairy cattle per 15 household and partial financial aid for the construction of cattle sheds were also provided. Dairy collection centers and Farmers Markets in all 3 DSDs are to be set up. A landslide risk assessment certificate was also received from the National Building Research Organization (NBRO) for the successful implementation of the construction of the above-mentioned collection centers.
</t>
  </si>
  <si>
    <t>2.4 Conduct risk assesment and adaptation planning with target communities.</t>
  </si>
  <si>
    <t xml:space="preserve">All FO s trained to engage in drought tolerant agriculture, Farmer field trials conducted with national  technical agencies for 500 farm families selected by FO s, 
</t>
  </si>
  <si>
    <t xml:space="preserve">Low awareness and adoption of drought tolerant agronomic practices [54.2%of households have adopted at least one drought mitigation agronomic practice. </t>
  </si>
  <si>
    <t xml:space="preserve">The EE  has planned to take prompt action in getting technical and procurement-related support from line agencies and also by incorporating UNDP to accelerate the execution of the  project activities. The MIE discussed with the EE and requested it to invest more in human resources for project management at the central level and technical project staff at the project site level. Government has assured MIE of taking prompt action in this direction while requesting for further technical support from MIE. An M&amp;E officer, WFP Coordinator, an ICT Specialist, a Project Engineer and a project manager was recruited to remedy. 
In addition to the field coordinator, two project assistants and two assistant project cordinators were recruited to cover the two districts as  well. The technical support of the above personnel contributed to monitor the progress of the whole program including the co-executing agency, (UNDP), and in implementinging an efficient and organized bookkeeping system. Further, the vast experience of the project manager and the technical staff contributes in expediting the project activities. The ICT specialist supports to maintain the website and to create a database. The coordinator on the other hand liaises with both WFP and UNDP and works on reporting and knowledge dissemination among the stakeholders. Currently Project activities are implementing as planned. 
</t>
  </si>
  <si>
    <r>
      <t xml:space="preserve">Hazard </t>
    </r>
    <r>
      <rPr>
        <b/>
        <i/>
        <sz val="9"/>
        <color theme="1"/>
        <rFont val="Times New Roman"/>
        <family val="1"/>
      </rPr>
      <t>(Landslide)</t>
    </r>
  </si>
  <si>
    <t>2: Physical asset (produced/improved/strengthened)</t>
  </si>
  <si>
    <r>
      <t xml:space="preserve">Total number of natural assets or ecosystems protected/rehabilitated </t>
    </r>
    <r>
      <rPr>
        <b/>
        <i/>
        <sz val="9"/>
        <color theme="1"/>
        <rFont val="Times New Roman"/>
        <family val="1"/>
      </rPr>
      <t>(2 subwatersheds)</t>
    </r>
  </si>
  <si>
    <t>Lack of technical staff in stakeholder organizations in preparing necessary BOQs, estimates ect. Multi stage government approval procedures were not complete in expected speed.</t>
  </si>
  <si>
    <t>Staff recruitments were scheduled but couldn’t be realized as expected and the Office procurement needs to be fulfilled as per the procurement procedures only 
UNDP direct project cost (DPC) of USD not included under the execution cost.</t>
  </si>
  <si>
    <t xml:space="preserve">Explanatory notes on variances between planned and actual expenditures of outputs during the reporting period  </t>
  </si>
  <si>
    <t>Although the plans were there to conduct the field level programmes in wider scale, due to difficulties in gathering the most suitable partners as expected was a hindrance. Services of field level officers could not be obtained  as expected due to rushed schedules of their own organizations. Due to limited time available to initiate procurement process.</t>
  </si>
  <si>
    <t xml:space="preserve">Activity  1.2.  Introduce and promote drought tolerant crop verities and agronomic practices to counter effects of rainfall variability </t>
  </si>
  <si>
    <t>Finalizing the lists of beneficiaries took a long time and the availability of most suitable varieties or seeds could not be obtained on time. Activity at the latter part of the planning stage and immature to do large financial commitment</t>
  </si>
  <si>
    <t>Although Post harvest technology improvement  programmes were coordinated and proposals were received  the documentation part couldn’t be completed as per the procedures by the stakeholder organization mandated for this activity</t>
  </si>
  <si>
    <t xml:space="preserve">A very transparent beneficiary selection criteria accepted by all stakeholders was introduced. The process of selection done through the officers of the respective technical agency that implement the project along with the following four Grama Niladari Divisional level officers.  
- Grama Niladarie
- Economic Development Officer
- Samurdhi Officer (Samurdhi is the largest poverty reduction programme in Sri Lanka)
- Agrarian Production and Research Officer
</t>
  </si>
  <si>
    <t>The district and Local Level political leadership was kept aware on the project at the district Coordinating Committee meeting.
The geographical locations and beneficiaries were selected through a well designed selection criteria developed via stakeholder consultation.
Further, respective Divisional Secretaries work closely with local level politicians to advocate on the benefits of the project and get the political backing for the project.</t>
  </si>
  <si>
    <t>Developing a training module for climate change impacts on agriculture and natural resources and climate proofing on rural development with government and FO. Preparation of training modules in identification of risk of climate change on agriculture and natural resource management and mitigating those effects through traditional and appropriate new farming practices and conducting those trainings at village level. Trainings of officers at provincial, divisional and village level those who already engaged in rural development on climate proofing of rural development and natural resource management intervention. Provision of equipment and tools (GIS software, localized hazard maps, vulnerability assessment tools) for selected 08 Agrarian Service centers. Preparation of hazard zonation maps of each GN division and place them at appropriate places. Provision of suitable technical equipment or tools for rural disaster management committees. Training of relevant officers along with six members from each FO and paying incentives for them.</t>
  </si>
  <si>
    <t>Carry out a survey of registered and unregistered FOs in the area. Preparation of technically sound management plan adopting a participatory approach and improve the performance of all minor irrigation schemes. Conduct workshops to improve awareness on  appropriate water management strategies for the area. Preparing disaster mitigation and prevention assessment. Practical training for the members of FOs on financial reporting and accounting. Providing equipment for FO office premises and village level Agriculture Research and Production Assistants. Assisting to construct 25 agro-wells. Providing necessary electrical  equipment for Agrarian Services Centers for project activities.</t>
  </si>
  <si>
    <t xml:space="preserve">Post harvest centers established in 8 ASCs in the 3 project DSDs, one post harvest village established in each ASC area 760 farm women in 08 villages linked with local livelihood incentive programs and 04 traditional food stalls (Hela Bojun Centers) in Polonnaruwa and Walapane. </t>
  </si>
  <si>
    <t>The annual reporting period is coverd from 1st September 2017 to 31st August 2018. During the  period, the project showed significant progress as compared to the previous years.  Project implementation was accelerated from Jan 2018 after UNDP joined as an implementing partner and  Staffing of PMU in April 2018.  Collaboration of UNDP as a co-executing agency has created a huge positive impact for rapid implementation of sub-projects. The newly assigned PMU officials and project staff (10) became familiar with the project and its objectives. In the latter part of the period, a remarkable coordination with district project authorities and village level government officers laid a firmer foundation for future project implementation to achieve the project targets. 
The total expenditure for this annual reporting period is $1,231, 953.06</t>
  </si>
  <si>
    <t xml:space="preserve"> Survey the current food consumption and nutrition practices of sample households in the target areas – 
 Assess water availability and soil conditions to determine the best-suited home garden species mix.
 On the basis of this information, develop a measurable food consumption index for the project target areas
 Training on home garden planning and organic input production in all 235 Farmer Organizations (FO) targeting 14039 families
 Seeds, equipment (hand tools) and planting material (suitable for the respective agro-ecological regions) provided to 14039 rain-fed farming households. Organic farming tool kit (includes barrels, buckets) provided to all selected households
 Monitoring at household level by FO and village level implementation committee
</t>
  </si>
  <si>
    <t xml:space="preserve"> Developing a field training module for drought tolerant agriculture with active participation of field extension officers, FO leaders and technical experts
 Training field extension officers and FO leaders in the target area covering 250 officials and 470 farmers (two members from each FO)
 Conducting field trials with 500 selected farmers on crop varieties and yield, lean season crop mixes and intercropping models
 Building community seed banks for expanded cultivation of successful field-tested </t>
  </si>
  <si>
    <t xml:space="preserve"> Technical assessment of climate resilience of selected alternate livelihoods by relevant national agencies and their regional counterparts
 Training (skills development including small business management) 
 Inputs (equipment related to livelihood of choice) to selected members of the 235 FOs based on viable market oriented proposals received and approved by the village level implementing and monitoring committee
 Linking other viable proposals with micro-credit programs implemented by state or cooperative banks
</t>
  </si>
  <si>
    <t xml:space="preserve"> Establishing post-harvest centers and technology demonstrations (grain storage options, simple equipment for coconut oil extraction, milling of grains, fruit and vegetable dehydration, cashew and spice drying, and fish filleting/preservation) in 8 ASCs and training of staff climate resilient livelihood development
 Establishing and/or strengthening existing self-help groups in selected villages
 Training and equipment for above mentioned post-harvest technologies provided to the established self-help groups
</t>
  </si>
  <si>
    <t xml:space="preserve">Discussions have been held with Dept. of Agriculture, Mahaweli Authority of Sri Lanka, National Institute of Cooperative Development, Dept. of Cooperative Development and Institute of Post-Harvest Technology to promote and improve post-harvest technologies.  The Institute of Post-Harvest Technology (IPHT) has expressed their willingness to conduct 13 training programs (05 and 08 programs for Walapane and Medirigiriya respectively. The concept paper is pending approval. Procuring of equipment to support self-employee livelihood activities is in progress.  
</t>
  </si>
  <si>
    <t xml:space="preserve"> Incentive scheme for soil conservation\ irrigation maintenance and community reforestation
 Nurseries established to propagate tolerant native species for catchment, stream bank reforestation and community forestry timber wood lots
 Providing tools and equipment such as pickaxes, hoes, spades, wheelbarrows for to participating households
 Design local a sustainable financing mechanism by third year
</t>
  </si>
  <si>
    <t xml:space="preserve"> Developing a training module for climate change, impacts on agriculture and natural resources, and climate-proofing rural development with government and FO participation
 Six Training of Trainers (TOTs) for climate risk screening in agriculture and natural resource management developed and conducted
 250 officials at provincial, divisional and village level engaged in rural development are trained in climate proofing agriculture and natural resource management
 Equipment and tools (GIS software, localized hazard maps, vulnerability assessment tools) for climate risk management provided to eight Agrarian Service Centers
</t>
  </si>
  <si>
    <t xml:space="preserve">Conducted 3 water-based agriculture risk assessment workshops in March 2018 with selected farmers in 03 DSDs. Total 105 Officers from Inter Provincial and Provincial Department of Agriculture and Department of Agrarian Services and Development participated in the initial risk assessment workshops at 03 DSDs and recommendation report developed.
Conduct project knowledge management and integration workshop with the participation of individual and institutional consultants who provides the climate change adaptation technical support for the Climate Adaptation project (CCAP II). Presented the different perspectives of the project and shared them with the project consultants.  Strategic framework for effective delivery and knowledge management of the CCAP II project was prepared.
Total 135 officers participated for the 03 workshops conducted for the officers of Dept. of Agriculture (DoA), Dept. of Agrarian Development Services (DAD) and selected Grama Niladari (GNs) in 3 DSDs. Total 289 officers working at village level (Agrararian rReseach and Development Officers, Grama Niladaries, Samurdhi Niladaries and Economic Developemtn Officers) were traind on climate smart concepts such as Climate Smart Villages, Climate Smart Socual Enterprises and Climate Smart Markets. 08 Technical packages and the 23 input packages were developed and shared among the key stakeholders.
The DSDs were provided with 03 GIS compatible desktop computers and related peripherals to improve the capacity of divisional planning section and to prepare 60 Climate Resilient Village Development Plans (CRVDP).
Post-training, village and divisional level officers were called upon to submit proposals, that outlined climate proofing methods based on the maps prepared through the Vulnerability and Risk Assessments. A total of 14 awareness programs were conducted targeting about 1,000 farmers. Apart from the training and awareness programs, National Building Research Organization (NBRO) has installed landslide early warning systems in the areas prone for landslides in the Walapane DS.
</t>
  </si>
  <si>
    <t xml:space="preserve"> Survey and mapping of micro watershed, including the land-use, erosivity and contours of farm holdings in the area
 Planning and technical oversight by line agencies and technical experts 
 Minor repairs and maintenance work on identified irrigation structures within the micro catchment to improve water yield and dry season storage
</t>
  </si>
  <si>
    <t xml:space="preserve"> A survey of registered and unregistered FOs in the eight Agrarian Services Areas of target DSDs
 Participatory and technically sound management plans developed for every minor irrigation scheme with FO
 Ensuring that each plan has a sustainable financing mechanism for the upkeep of irrigation structures
 Training of FOs on method of conducting vulnerability reduction assessments (VRA) among member households 
</t>
  </si>
  <si>
    <t xml:space="preserve"> Training of FOs on method of conducting vulnerability reduction assessments (VRA) among member households
 Conducting VRAs in every target FO by involving one member from every target household
 Evaluating results and prioritizing adaptive actions
</t>
  </si>
  <si>
    <t xml:space="preserve"> Developing 10 case studies/ lessons learnt on project strategies, approaches and pilots
 Preparing 5 policy guidance papers in tandem with these case studies highlighting the important aspects of development policy influence
 A media campaign targeting both print and electronic media (and also regional media in local languages) generating at least 50 media reports on the project
 Workshops and seminars to inform policy development at provincial and national level
 25 exchange visits from adjacent communities to promote replication potential and bring the adaptation focus in to local development planning processes, especially village development plans
</t>
  </si>
  <si>
    <t xml:space="preserve">The activities of the project streamlined and expedited up to some extend due to the recruitment of new staff and UNDP joining as executing agency. However, familiarization of the project staff with the project activities leads to delay implementation during first half of the year. 
The increase number of implementing partners (more than 15 government institutes) on formal agreements indicates a positive trend but frequent delays in procurement and approval processes experienced due to the lengthy and extensive procurement procedure of the Government substantially hindered the project progress.
The Mid Term Review (MTR) concluded in Jul 2018 has recommended following;
1. Revisit the project’s results framework to identify achievable targets for the remaining project period. 
2. Develop a combined ‘Action Plan’ with joint implementation mechanism for efficient disbursement of funds to intended target actions. 
3. develop a sustainability plan and an exit strategy for smooth completion of the project.  
4. Based on the combined ‘action plan’ to initiate no-cost extension for the project for additional 12 months
5. Reinstate the project’s governance structures at national and local levels and ensure more connectivity to stakeholders in the private sector.
</t>
  </si>
  <si>
    <t xml:space="preserve">With the assistance of officers of the respective Divisional Secretariat Divisions, approximately  3,200 household were selected through a selection criteria to support for home gardening and commercial farming. A set of input packages and climate tolerant micro irrigation systems were introduced to the target communities. A number of fruit plants were provided to increase the spices diversity of home gardening and to promote agro forestry based agriculture among farming families. A mid-term survey was carried out through Hector Kobbakaduwa Agrarian Research Institute (HARTI) to determine the project impacts and further interventions. Sustainable water management systems such as rain water harvesting systems, drip and sprinkler irrigation, agro wells were introduced during the period. </t>
  </si>
  <si>
    <t xml:space="preserve">Developed three training modules focusing minor tank construction &amp; renovation, maintenance &amp; management and ecological restoration. Around 800 farmers were trained. Further training module for on farm water management and farmers guide handbook was introduced by the project.  Around 300 field extension officers were trained on Climate Smart Village, Climate Smart Entrepreneur and Climate Smart Market concepts. Two water onsite water management plans covering minor water tank catchments are being implemented with the technical assistance of Dept. of Agrarian Development. Furthermore, Department of Agriculture is presently working on  soil conservation and water management activities at two sub catchments selected in Walapane and Madirigiriya DSDs.  Awareness programme on agronomic practices, soil erosion and conservation methods, landslides and disaster risk management are being continuing under different project activities. </t>
  </si>
  <si>
    <t xml:space="preserve">Conducted market survey and consumer preference survey in Polannaruwa district to determine the market demand.  A total 32 social enterprises covering 5 value chains such as agriculture, diary products, handloom and textile garments, food processing and handicraft were identified, and training being conducted for more than 4,750 personnel mainly focusing women. The following government institutes are being engaged in the training programmes 
a. National Enterprise Development Authority
b. Sri Lanka Institute of Textile and Apparel 
c. Department of Agriculture
d. Provincial Dept. Of Industrial Development
Awareness on inland fishery management was made for about 600 farmers. With the technical support of NAQDA, around 1.2 million fingerlings were stocked in 28 selected tanks in Madirigiriya.  Continuation of inland fishery development activities in selected tanks in collaboration with NAQDA is in progress. 
</t>
  </si>
  <si>
    <t xml:space="preserve">Number of training programmes planned to be conducted to promote post-harvest technologies. Some 60 personnel from 3 DSDs were selected to undergo the training.  Four Hela Bojun food cafeterias and 5 farmers markets which are under construction  will be used as post-harvest sales centers. 
</t>
  </si>
  <si>
    <t xml:space="preserve">Cash for work approach  was introduced to renovate and rehabilitation of  minor tanks and anicut systems.  A number of implements were provided to establish home gardening. Beneficiaries under two social enterprises to establish nurseries were identified. Under the technical assistance of NRMC, solid conservation and reforestation activities were implemented in two minor irrigation tank catchments through cash for work programmes.
</t>
  </si>
  <si>
    <t xml:space="preserve">A total of 289 officers working at village level (Agrarian Research and Development Officers, Grama Niladaries, Samurdhi Niladaries and Economic Development Officers) were trained on climate smart concepts such as Climate Smart Villages, Climate Smart Social Enterprises and Climate Smart Markets. Develop three TOT manuals on minor tank construction supervision, maintenance, management and ecological restoration. Further handbook developed for the use of farmers   on sustainable on-site water management. Around 135 village level officers are being trained on Village Development Planning and 35 officers on spatial planning for sustainable village development.  Three high end computers with GIS software were provided for each DSD to initiate VDP at village level.                                                                                   </t>
  </si>
  <si>
    <t>A total of 800 farmers representing 40 farmer organisations were trained on sustainable management of minor tanks. Awareness for around 1,600 households on organic farming and climate smart agriculture is being raised. Two minor tanks catchment conservation plans and two sub-watershed management plans are being prepared and planned to use as demonstration sites to enhance the knowledge of farmer groups. Some 300 village level officers covering 60 villages were trained on vulnerability assessment and around 6,000 villages were involved in preparation of VDP's followed by village level vulnerability assessments.</t>
  </si>
  <si>
    <t>A number of agri roads were renovated and a total of  23 irrigation and water management structures were rehabilitated. Two integrated sub watershed management plans and 3 minor tank cascade management plans are being prepared under the technical assistance of the NRMC and the Department of Agrarian Services. All the water sprouts and water bodies in Walapane DSD are being mapped out with the technical assistance of Land Use Policy Planning Department.</t>
  </si>
  <si>
    <t>The study "Spatial variation of vulnerability to climate change in Walapane, Medirigiriya and Lankapura Divisional Secretariat Divisions" was conducted and climate change vulnerability ranking was applied for each Grama Niladarie division (GND).  Based on the assessment, the awareness for around 6000 communities and 300 officers on climate vulnerability and adaptive measures was raised in most 60 vulnerable villages (GND's) .</t>
  </si>
  <si>
    <t xml:space="preserve">A stakeholder workshop was conducted to develop project strategy "Framework for Effective Delivery of Project Outputs" in May 2018 to promote integrated planning to develop a framework for effective delivery and knowledge management of CCAP II project.   Four exchange visits were organized focusing on climate smart farmers markets for DSD level officers and farmer organization leaders. A total of 74 climate resilient village development projects worth of USD 4.6 million were identified under the Village Development Planning process conducted in 60 villages. Required communication staff were recruited to support the output 2.5. </t>
  </si>
  <si>
    <t>Installation of landslide early warning system in Walapane Division is in progress. Two weather monitoring and data collection stations are being installed in Lankapura and Walapane DSDs. Installation of 2 Agro Metrological center in Madirigiriya and Walapane are in progress.</t>
  </si>
  <si>
    <t xml:space="preserve">This is a project totally focused on Climate Change and to  Build diversified and resilient livelihoods for marginalized farming communities in the Mahaweli River Basin through effective management of land and water resources. The total project covers two marginalized communities in two climate shock-prone areas bordering Mahawaeli River Basin. 
The main objective of this project is to secure community livelihoods and food security against climate change-induced rainfall variability leading to longer droughts and more intense rainfalls. The project has two components:
i) "Develop household food security and build resilient livelihoods for rain-fed farming households" and 
ii) "Build institutional capacity in village, local, regional service delivery to reduce risks associated with climate-induced rainfall variability". 
The project commenced on 11-Aug-2014 and scheduled to be completed by 28-Feb-2019.
</t>
  </si>
  <si>
    <t xml:space="preserve">Project progress has reached a favorable condition compared to the early phase. However, the overall project execution is still far from reaching the project targets. The low implementation capacity at both central and project-site levels as well as the complex cross-ministerial and cross-institution mechanism for project activity planning, cost estimates, approval and implementation is still a major bottleneck to be addressed in order to get activities implemented in a faster and efficient manner. An extension in time was requested and the extension has been received for two and a half years (till 28 February 2020), along with the inclusion of  UNDP as co-executing entity who is also involved in other climate change adaptation-related projects. 
Since proper mechanism was developed and adapted to mitigate the risks in implementation through proper planning, sub-project formulation;  review and approval procedures, cost and budgetary estimations have been carried out according to the government standards and project guidelines.   </t>
  </si>
  <si>
    <t xml:space="preserve">The Project maintained regular dialogue with the relevant agencies and  provided administrative and technical support, as well as opportunities for training, learning events and knowledge sharing between DS Divisions. In addition, these stakeholders have intimated their commitment to the project atcivities through LoA's which are mentioned below.
-Lankapura, Medirigiriya &amp; Walapane DSD's
-National Enterprise Development Authority
-University of Moratuwa
-Department of Agriculture
-Interprovincial Department of Agriculture
-Mahaweli Development Authority
-Chief Secrataires of North Central and Central Provinces
</t>
  </si>
  <si>
    <t xml:space="preserve">Two experts hired under the project conducted an assessment and recommended specific drought tolerant crop verities and agronomic practices for the three DSDs. Conducted three workshops with the technical assistance of Provincial Department of Agriculture North Central and Central Province for 50 Officers and 70 farmer representatives on adaptive, drought resilient cropping practices. 
Arrangements have been made to purchase 25 qty soil testing mobile kits to distribute among Agricultural Instructors (AI) and Agrarian Production and Research Officers (APRO) to facilitate on farm soil quality testing. 
A request has been made to Natural Resources Management Centre (NRMC) of Dept. of Agriculture to study the soil salinity and soil acidity in the target areas. A work plan is being developed with NRMC to initiate the assignment. 
Awareness programme on soil erosion and conservation methods, landslides and disaster risk management were conducted for 91 farmer organization leaders and Govt. Officers/ Field Officers representing three Divisional Secretariats, Dept. Agrarian Development, Agriculture Dept., Dept. Wildlife, Forest Dept., Disaster Management Centre, National Building Resources Organization, National Water Supply and Drainage Board and Dept. Meteorological.  
Possibilities of popularizing drought tolerant and high yielding paddy varieties were investigated. Technical assistance received from Land Use Policy Planning Department to prepare 24 land use maps to identify potential land for cultivation, conservation, and adaptation of soil conservation measures.
Two model demonstration sites applied with agronomic practices are being developed with NRMC and Dept. of Agrarian Development to train farmers on practical terms of agronomic practices.  Farmers Guide handbook on agronomic practices was prepared and scheduled to commence awareness aiming all farmer organisations covering the project.
</t>
  </si>
  <si>
    <t>The assessment on Spatial variation of vulnerability to climate change covering 3 DSD’s completed and selected most vulnerable 60 Grama Niladari Divisions (20 GNDs from each 3 DSDs) for project intervention. Awareness of 337 government officers on Climate Change and Vulnerability and Risk Assessment raised. The selected 304 officers were trained as trainers to conduct Vulnerability Risk assessments in selected 60 GNDs and to develop 60 village development plans integrating Climate smart village, Social Enterprises and Market concepts with the community participation.
Total 284 officers were trained on the proposed three Climate Smart programs in three days exposure visit in Kurunegala districts. 
1. Day 01-  Center for Excellence in Organic Agriculture of Department of Agriculture conduct training and exposure to different strategic adaptation practices to enhance 6 smart practices (whether smart, Water smart, Soil smart, Carbon Smart, Energy Smart, Knowledge Smart). They also visited different models of adaptation practices of a climate smart village. 
2. Day 02 - Selected officers were exposed to different types of social entrepreneurs that brought answers to different problems in the villages using social enterprise business model.  Officers identified the process and steps of developing a social enterprise and National Enterprise Development Agency (NEDA) facilitated the training. 
3. Day 03 - The officers are exposed to Wayamba Farmers Market in Kurunegala managed by Provincial Department of Agriculture North Western Province as a climate change adaptation intervention. 
Engaged Dept. of Town &amp; County Planning of University of Moratuwa (UoM) to prepare 5 model Climate Resilient Village Development Plans (CRVDP) and train 100 divisional level planning officers (EDO’s) to prepare 60 CRVDP. Further UoM working on Installation of 03 community operated- real time weather information stations in 02 DSD’s.
Conducted 3 workshops to build capacity of 304 selected government officers on climate change adaptation strategies and Participatory Rural Appraisal (PRA) tools to identify development needs and get inputs to develop 60 climate smart village development proposals. 304 officers were trained as trainers and facilitators for conducting 60 workshops. In addition, 60 village profiles developed during the process
Conducted 60 PRA sessions in March and May 2018 through the trained 300 officers for 8097 selected community members in 60 villages. Raised awareness on Climate change and different adaptation practices. Consulted village representatives from different groups and analyses the climate change impacts and problems at village level. Received proposals from the village representatives and the officers developed them in to the village development proposals worth of LKR.10 million per village.
Conducted six workshops in April and May 2018 on climate sensitive project proposal development for the selected 113 Economic Development Officers (EDOs), Grama Niladhari officers, Samurdhi officers and Agriculture Research and Production Assistants (ARPSs) in three DSDs. Further conducted a Project Cycle Management (PCM) training and skill development to write technical proposals. Total 74 Climate resilient village development proposals worth of USD 4 Million were developed covering 03 DSDs
Training conducted for 22 officers in Lankapura DSD on spatial mapping (GIS) to facilitate for vulnerability mapping and preparation of village development plans.</t>
  </si>
  <si>
    <t xml:space="preserve">A total 100 farming women were selected for nutritious rice production, processing and marketing for the farmer’s market in Madirigiriya and Lankapura with the technical assistance of Provincial Department of Agriculture North Central Province and Inter Provincial Department of Agriculture. The capacities of the group are being improved with required trainings, asset transfers (rice processing mill, home rice steam equipment) and market access improvement. Further, maize threshing machines are also to be supplied to aid the improvement of post-harvest techniques in Polonnaruwa, while horse gram peeling machines are to be supplied to support the said processes in Walapane. 
150 women were selected from 3 DSDs and training is planned on natural food processing techniques using traditional post harvesting technologies such as milling of grains, fruit and vegetable dehydration, spice drying and preservation. Additionally, 100 women were selected for the preparation of food in the traditional food stalls (Hela Bojun Centers) scheduled to be set up in the four market places selected under the project. These aforementioned groups would further reinforce the strengthening of existing self-help groups and social enterprises through the development of the said market-driven post-harvesting techniques. 
Women Based Micro Finance project and promotion of traditional food Items project are being conducted under the Inter-Province Agriculture Department with the support of PMU.  Under the project assistance, the Provincial Agriculture Department provided Tarpaulin ground sheets for seed paddy cultivation and lentil processing machines. Many related sub-projects were developed and under feasibility review for approval.  
Four Hela Bojun food cafeterias and 5 farmers markets which are under construction  will be used as post-harvest sales centers. 
</t>
  </si>
  <si>
    <t>Maintenance work on the irrigation systems such as renovation and cleaning of canals, turfing of bunds, weed clearing inside reservoirs were carried out on below mentioned tanks;
Cash for work schemes has been carried out in 2 GND's, Damsopura and Meegaswewa, in th Medirigiriya division.
Aswelpola Ela, Haal mi Ela, Ulkatu Amuna Ela, Somaweera Wewa (Ihala), Balagolla Ela, Hene Wewa, Kahambiliyawa Goda Edama Ela, Training Program &amp; Purchase of Tools, Meddha Ela, Kiriwanamadiththa ela, Weharagala Wewa, Udagama Uda ela, Pulutuman Ihala Wewa, Narangasarawa Ela, Kiriwanagala Kumbura Ela, Darada Amuna Ela, Kande Ela, Wadiga Wewa, Morabadde Ela, Somaweera Wewa (Pahala), Godamada Ela, Patholakotuwa Wewa, Yewee Ela and Kirriwanawa Ela. Nearly 500 households supported through cash for work initiatives.The overall progress of this output is highly satisfactory</t>
  </si>
  <si>
    <t xml:space="preserve">Securing community livelihoods and food security against climate change-induced rainfall variability through climate change adaptation is the main objectives of the project. Therefore, out of the target population of 14,039 households, the project has currently benefitted approximate 12,500 households (89% of the targeted population) in the selected three Divisional Secretariats of two districts covering three sub-watersheds. The program reached the aforementioned beneficiaries via the three Divisional Secretariats together with more than 15 relevant technical agencies at regional and sub-regional levels, in order to introduce and implement climate adaptation initiatives and climate resilient technologies. 
The program focused on three climate smart concepts such as: Climate Smart Villages, Climate Smart Social Enterprise and Climate Smart Markets to reach the vulnerable communities in the target area of the project. The Climate Smart Village/Agriculture program (market driven eco gardens and agro-forestry) is the key intervention that links more than 2,000 households as direct beneficiaries of the program. This program leads to raising awareness of the farmers to practice different adaptation activities to be more weather, soil, water, energy and knowledge smart. This also includes interventions such as 4 micro irrigation management and conservation systems including minor tanks (minor water reservoirs) for water retention, irrigation canals for reduction of water wastage and agro-wells for small scale use for agricultural purposes. Under the interventions, 9 homebased micro irrigation systems along with 23 input packages introduced as per household assessment. In addition to the aforementioned, cultivation of drought tolerant crop varieties like kollu, green grams and black grams, perennial trees such as neem, teak, kumbuk were also introduced as a part of water shed management interventions. Agro-forestry is one of the very successful measures that has been implemented by the project to battle the issues of long drought seasons.  
The Climate Smart Social Enterprise Program is focused on increasing the resilience of the target population through collective action and market driven value chain development as such alternative income sources for agriculture have been identified as a measure to counteract the economic vulnerability of the farming communities. The project supported to develop five value chains, reached around 1,800 producers, and linked them with the appropriate markets. The project is in the process of supporting 500 dairy and other livestock farmers, trained 350 women/girls for textile and handloomed products; 250 women on local and traditional foods; 100 women on handicrafts and agriculture value addition, The project has trained and aim to support 50 seed paddy farmers, 100 nutritious rice producers, 100 nursery farmers, 100 bean seed producers and 250 farmer who engage in producing kittul treacle, jaggery and other related products.  Moreover, to support the backend of the Climate Smart Social Enterprises, Villages and the Agriculture programs, the establishment of farmer’s markets and sales centers under Climate Smart Market strategies are currently in progress. As outlined in Outcome 2, the project focused on building the capacities of the government officers who work at the primary administration units of the Divisional Secretariat i.e.; Grama Niladhari (GN), Economic Development Officers (EDO), Agriculture Production &amp; Research Assistants (APRA) and Samurdhi Officers (SO) as well as targeted vulnerable communities. 
In addition to the total Grama Niladaree Divisions (GNDs) of the three Divisional Secretariat Divisions (DSDs), The training and capacity building activities especially focuses on the 60 most vulnerable villages (that were selected through a vulnerability assessment) in the three DSDs. The services of these trained officers were utilised to reach the target population to ensure that 75% of the target group engaged in at least one climate risk reduction measure introduced through the project. In detail, the project has directly built the capacities (in terms of climate risk mitigation and adaptive measures) of more than 300 grassroot level government officers who directly work with the communities. 
Further, more than 800 farmers representing 40 Farmer Organizations who directly work with the farmer community were also trained on sustainable climate change adaptation and risk reduction measures. As a result of the aforementioned trainings and capacity building interventions, a population of about 6,500 famer households were benefitted thus contributing to the project objectives.
</t>
  </si>
  <si>
    <t xml:space="preserve">Three workshops were conducted through two experts with 120 representatives from 3 DSDs (50 field extension officers and 70 farmer representatives/FO leaders) where climate smart agronomic practices (weather smart, water smart, soil smart, carbon smart, energy smart, knowledge smart) identified to be implemented in the selected areas to promote drought tolerant crop varieties together with the Provincial Department of Agriculture, North Central and Central Provinces. 
A Farmer’s guide handbook is being produced by an expert with the participation of farmers and field officers to be used for farmer training which includes information on drought tolerant crop varieties and agronomic practices. Farmer field trials on climate resilient agriculture practices including water and soil management demonstrations are in place with Department of Agrarian Development and Natural Resource Management Center of Department of Agriculture.
A number of drought tolerant crop varieties such as ground nut, mung bean, thibbatu (plate brush) have been cultivated in 150 acres of uplands in the Medirigiriya and Lankapura DS Divisions whereas five forest nurseries have also been established in the Walapane DS Division. 60 farmers were selected from 60 villages to maintain a  seed bank to provide required drought tolerant crop varieties for the target home gardens in 60 GND's.  Simultaneously, drought adaptation practices such as sprinkler irrigation systems, agro-wells, poly-tunnels, rainwater harvesting tanks have also been introduced as drought mitigation practices. Further, tank rehabilitation activities, repairing of side walls of the channels and the development of agriculture roads were reported as good drought adaptation practices as well.
</t>
  </si>
  <si>
    <t>The allocation exceeds the planned budget due to the increased number of restoration work of  minor tanks and other water supply systems through community participation.</t>
  </si>
  <si>
    <t>Estimated cumulative total disbursement as of [22nd May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</si>
</sst>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dd\-mmm\-yyyy"/>
    <numFmt numFmtId="165" formatCode="_(* #,##0_);_(* \(#,##0\);_(* &quot;-&quot;??_);_(@_)"/>
    <numFmt numFmtId="166" formatCode="00000"/>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color indexed="8"/>
      <name val="Times New Roman"/>
      <family val="1"/>
    </font>
    <font>
      <sz val="10"/>
      <color indexed="8"/>
      <name val="Times New Roman"/>
      <family val="1"/>
    </font>
    <font>
      <b/>
      <u/>
      <sz val="11"/>
      <color indexed="8"/>
      <name val="Times New Roman"/>
      <family val="1"/>
    </font>
    <font>
      <i/>
      <sz val="9"/>
      <color indexed="8"/>
      <name val="Times New Roman"/>
      <family val="1"/>
    </font>
    <font>
      <b/>
      <sz val="10"/>
      <color indexed="8"/>
      <name val="Times New Roman"/>
      <family val="1"/>
    </font>
    <font>
      <i/>
      <sz val="10"/>
      <color indexed="8"/>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sz val="12"/>
      <color theme="1"/>
      <name val="Times New Roman"/>
      <family val="1"/>
    </font>
    <font>
      <u/>
      <sz val="11"/>
      <color theme="10"/>
      <name val="Times New Roman"/>
      <family val="1"/>
    </font>
    <font>
      <sz val="20"/>
      <color theme="1"/>
      <name val="Times New Roman"/>
      <family val="1"/>
    </font>
    <font>
      <b/>
      <sz val="9"/>
      <color theme="1"/>
      <name val="Times New Roman"/>
      <family val="1"/>
    </font>
    <font>
      <b/>
      <i/>
      <sz val="11"/>
      <color theme="1"/>
      <name val="Times New Roman"/>
      <family val="1"/>
    </font>
    <font>
      <sz val="11"/>
      <color rgb="FF9C6500"/>
      <name val="Times New Roman"/>
      <family val="1"/>
    </font>
    <font>
      <b/>
      <sz val="11"/>
      <color rgb="FF9C6500"/>
      <name val="Times New Roman"/>
      <family val="1"/>
    </font>
    <font>
      <i/>
      <sz val="11"/>
      <color theme="1"/>
      <name val="Times New Roman"/>
      <family val="1"/>
    </font>
    <font>
      <sz val="9"/>
      <color rgb="FF9C6500"/>
      <name val="Times New Roman"/>
      <family val="1"/>
    </font>
    <font>
      <sz val="11"/>
      <color rgb="FF006100"/>
      <name val="Times New Roman"/>
      <family val="1"/>
    </font>
    <font>
      <sz val="11"/>
      <color rgb="FF9C0006"/>
      <name val="Times New Roman"/>
      <family val="1"/>
    </font>
    <font>
      <sz val="11"/>
      <color rgb="FFFF0000"/>
      <name val="Times New Roman"/>
      <family val="1"/>
    </font>
    <font>
      <sz val="11"/>
      <color rgb="FF00B050"/>
      <name val="Times New Roman"/>
      <family val="1"/>
    </font>
    <font>
      <b/>
      <sz val="11"/>
      <color rgb="FFFFFFFF"/>
      <name val="Times New Roman"/>
      <family val="1"/>
    </font>
    <font>
      <b/>
      <sz val="16"/>
      <color theme="1"/>
      <name val="Times New Roman"/>
      <family val="1"/>
    </font>
    <font>
      <sz val="18"/>
      <color theme="1"/>
      <name val="Times New Roman"/>
      <family val="1"/>
    </font>
    <font>
      <b/>
      <sz val="16"/>
      <color theme="2" tint="-0.749992370372631"/>
      <name val="Calibri"/>
      <family val="2"/>
      <scheme val="minor"/>
    </font>
    <font>
      <b/>
      <sz val="8.8000000000000007"/>
      <color rgb="FF1F497D"/>
      <name val="Arial"/>
      <family val="2"/>
    </font>
    <font>
      <sz val="11"/>
      <color rgb="FF0070C0"/>
      <name val="Times New Roman"/>
      <family val="1"/>
    </font>
    <font>
      <b/>
      <sz val="10"/>
      <name val="Times New Roman"/>
      <family val="1"/>
    </font>
    <font>
      <i/>
      <sz val="10"/>
      <name val="Times New Roman"/>
      <family val="1"/>
    </font>
    <font>
      <sz val="10"/>
      <name val="Calibri"/>
      <family val="2"/>
      <scheme val="minor"/>
    </font>
    <font>
      <b/>
      <i/>
      <sz val="10"/>
      <name val="Times New Roman"/>
      <family val="1"/>
    </font>
    <font>
      <b/>
      <u/>
      <sz val="11"/>
      <name val="Times New Roman"/>
      <family val="1"/>
    </font>
    <font>
      <strike/>
      <sz val="11"/>
      <name val="Times New Roman"/>
      <family val="1"/>
    </font>
    <font>
      <sz val="10"/>
      <name val="Times"/>
      <family val="1"/>
    </font>
    <font>
      <u/>
      <sz val="10"/>
      <name val="Calibri"/>
      <family val="2"/>
    </font>
    <font>
      <u/>
      <sz val="10"/>
      <name val="Times New Roman"/>
      <family val="1"/>
    </font>
    <font>
      <b/>
      <sz val="11"/>
      <color rgb="FF0000FF"/>
      <name val="Times New Roman"/>
      <family val="1"/>
    </font>
    <font>
      <b/>
      <sz val="11"/>
      <color rgb="FFFF0000"/>
      <name val="Times New Roman"/>
      <family val="1"/>
    </font>
    <font>
      <b/>
      <i/>
      <sz val="9"/>
      <color theme="1"/>
      <name val="Times New Roman"/>
      <family val="1"/>
    </font>
    <font>
      <b/>
      <sz val="12"/>
      <color rgb="FF222222"/>
      <name val="Times New Roman"/>
      <family val="1"/>
    </font>
  </fonts>
  <fills count="15">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39994506668294322"/>
        <bgColor indexed="64"/>
      </patternFill>
    </fill>
    <fill>
      <patternFill patternType="solid">
        <fgColor theme="6" tint="0.39997558519241921"/>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diagonal/>
    </border>
  </borders>
  <cellStyleXfs count="7">
    <xf numFmtId="0" fontId="0" fillId="0" borderId="0"/>
    <xf numFmtId="0" fontId="21" fillId="2" borderId="0" applyNumberFormat="0" applyBorder="0" applyAlignment="0" applyProtection="0"/>
    <xf numFmtId="43" fontId="20" fillId="0" borderId="0" applyFont="0" applyFill="0" applyBorder="0" applyAlignment="0" applyProtection="0"/>
    <xf numFmtId="0" fontId="22" fillId="3" borderId="0" applyNumberFormat="0" applyBorder="0" applyAlignment="0" applyProtection="0"/>
    <xf numFmtId="0" fontId="23" fillId="0" borderId="0" applyNumberFormat="0" applyFill="0" applyBorder="0" applyAlignment="0" applyProtection="0">
      <alignment vertical="top"/>
      <protection locked="0"/>
    </xf>
    <xf numFmtId="0" fontId="24" fillId="4" borderId="0" applyNumberFormat="0" applyBorder="0" applyAlignment="0" applyProtection="0"/>
    <xf numFmtId="44" fontId="20" fillId="0" borderId="0" applyFont="0" applyFill="0" applyBorder="0" applyAlignment="0" applyProtection="0"/>
  </cellStyleXfs>
  <cellXfs count="730">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1" fontId="1" fillId="5" borderId="3" xfId="0" applyNumberFormat="1" applyFont="1" applyFill="1" applyBorder="1" applyAlignment="1" applyProtection="1">
      <alignment horizontal="left"/>
      <protection locked="0"/>
    </xf>
    <xf numFmtId="0" fontId="1" fillId="5" borderId="3" xfId="0" applyFont="1" applyFill="1" applyBorder="1" applyProtection="1">
      <protection locked="0"/>
    </xf>
    <xf numFmtId="0" fontId="1" fillId="5" borderId="2" xfId="0" applyFont="1" applyFill="1" applyBorder="1" applyProtection="1">
      <protection locked="0"/>
    </xf>
    <xf numFmtId="164" fontId="1" fillId="5" borderId="4" xfId="0" applyNumberFormat="1" applyFont="1" applyFill="1" applyBorder="1" applyAlignment="1" applyProtection="1">
      <alignment horizontal="left"/>
      <protection locked="0"/>
    </xf>
    <xf numFmtId="0" fontId="25" fillId="0" borderId="0" xfId="0" applyFont="1"/>
    <xf numFmtId="0" fontId="1" fillId="5" borderId="5" xfId="0" applyFont="1" applyFill="1" applyBorder="1" applyAlignment="1" applyProtection="1">
      <alignment vertical="top" wrapText="1"/>
    </xf>
    <xf numFmtId="0" fontId="11" fillId="5" borderId="1" xfId="0" applyFont="1" applyFill="1" applyBorder="1" applyAlignment="1" applyProtection="1">
      <alignment vertical="top" wrapText="1"/>
    </xf>
    <xf numFmtId="0" fontId="11" fillId="5" borderId="1" xfId="0" applyFont="1" applyFill="1" applyBorder="1" applyAlignment="1" applyProtection="1">
      <alignment horizontal="center" vertical="top" wrapText="1"/>
    </xf>
    <xf numFmtId="0" fontId="26" fillId="6" borderId="9" xfId="0" applyFont="1" applyFill="1" applyBorder="1" applyAlignment="1">
      <alignment horizontal="center" vertical="center" wrapText="1"/>
    </xf>
    <xf numFmtId="0" fontId="1" fillId="7" borderId="14" xfId="0" applyFont="1" applyFill="1" applyBorder="1" applyProtection="1"/>
    <xf numFmtId="0" fontId="1" fillId="7" borderId="0" xfId="0" applyFont="1" applyFill="1" applyBorder="1" applyProtection="1"/>
    <xf numFmtId="0" fontId="1" fillId="7" borderId="17" xfId="0" applyFont="1" applyFill="1" applyBorder="1" applyProtection="1"/>
    <xf numFmtId="0" fontId="10" fillId="7" borderId="14" xfId="0" applyFont="1" applyFill="1" applyBorder="1" applyAlignment="1" applyProtection="1">
      <alignment vertical="top" wrapText="1"/>
    </xf>
    <xf numFmtId="0" fontId="10" fillId="7" borderId="13" xfId="0" applyFont="1" applyFill="1" applyBorder="1" applyAlignment="1" applyProtection="1">
      <alignment vertical="top" wrapText="1"/>
    </xf>
    <xf numFmtId="0" fontId="10" fillId="7" borderId="0" xfId="0" applyFont="1" applyFill="1" applyBorder="1" applyProtection="1"/>
    <xf numFmtId="0" fontId="10" fillId="7" borderId="0" xfId="0" applyFont="1" applyFill="1" applyBorder="1" applyAlignment="1" applyProtection="1">
      <alignment vertical="top" wrapText="1"/>
    </xf>
    <xf numFmtId="0" fontId="11" fillId="7" borderId="0" xfId="0" applyFont="1" applyFill="1" applyBorder="1" applyAlignment="1" applyProtection="1">
      <alignment vertical="top" wrapText="1"/>
    </xf>
    <xf numFmtId="0" fontId="25" fillId="7" borderId="11" xfId="0" applyFont="1" applyFill="1" applyBorder="1"/>
    <xf numFmtId="0" fontId="25" fillId="7" borderId="12" xfId="0" applyFont="1" applyFill="1" applyBorder="1"/>
    <xf numFmtId="0" fontId="25" fillId="7" borderId="11" xfId="0" applyFont="1" applyFill="1" applyBorder="1" applyProtection="1"/>
    <xf numFmtId="0" fontId="25" fillId="7" borderId="12" xfId="0" applyFont="1" applyFill="1" applyBorder="1" applyProtection="1"/>
    <xf numFmtId="0" fontId="25" fillId="7" borderId="0" xfId="0" applyFont="1" applyFill="1" applyBorder="1" applyProtection="1"/>
    <xf numFmtId="0" fontId="25" fillId="7" borderId="14"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4"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6" xfId="0" applyFont="1" applyFill="1" applyBorder="1" applyProtection="1"/>
    <xf numFmtId="0" fontId="27" fillId="0" borderId="1" xfId="0" applyFont="1" applyBorder="1" applyAlignment="1">
      <alignment horizontal="center" readingOrder="1"/>
    </xf>
    <xf numFmtId="0" fontId="25" fillId="7" borderId="10" xfId="0" applyFont="1" applyFill="1" applyBorder="1"/>
    <xf numFmtId="0" fontId="25" fillId="7" borderId="13" xfId="0" applyFont="1" applyFill="1" applyBorder="1"/>
    <xf numFmtId="0" fontId="25" fillId="7" borderId="14" xfId="0" applyFont="1" applyFill="1" applyBorder="1"/>
    <xf numFmtId="0" fontId="28" fillId="7" borderId="0" xfId="0" applyFont="1" applyFill="1" applyBorder="1"/>
    <xf numFmtId="0" fontId="29" fillId="7" borderId="0" xfId="0" applyFont="1" applyFill="1" applyBorder="1"/>
    <xf numFmtId="0" fontId="28" fillId="0" borderId="18" xfId="0" applyFont="1" applyFill="1" applyBorder="1" applyAlignment="1">
      <alignment vertical="top" wrapText="1"/>
    </xf>
    <xf numFmtId="0" fontId="28" fillId="0" borderId="1" xfId="0" applyFont="1" applyFill="1" applyBorder="1" applyAlignment="1">
      <alignment vertical="top" wrapText="1"/>
    </xf>
    <xf numFmtId="0" fontId="25" fillId="0" borderId="1" xfId="0" applyFont="1" applyFill="1" applyBorder="1" applyAlignment="1">
      <alignment vertical="top" wrapText="1"/>
    </xf>
    <xf numFmtId="0" fontId="25" fillId="7" borderId="16" xfId="0" applyFont="1" applyFill="1" applyBorder="1"/>
    <xf numFmtId="0" fontId="30" fillId="0" borderId="1" xfId="0" applyFont="1" applyFill="1" applyBorder="1" applyAlignment="1">
      <alignment horizontal="center" vertical="top" wrapText="1"/>
    </xf>
    <xf numFmtId="0" fontId="30" fillId="0" borderId="1" xfId="0" applyFont="1" applyFill="1" applyBorder="1" applyAlignment="1">
      <alignment horizontal="center" vertical="top"/>
    </xf>
    <xf numFmtId="1" fontId="1" fillId="5" borderId="21" xfId="0" applyNumberFormat="1" applyFont="1" applyFill="1" applyBorder="1" applyAlignment="1" applyProtection="1">
      <alignment horizontal="left"/>
      <protection locked="0"/>
    </xf>
    <xf numFmtId="0" fontId="25" fillId="0" borderId="0" xfId="0" applyFont="1" applyFill="1" applyAlignment="1" applyProtection="1">
      <alignment horizontal="right"/>
    </xf>
    <xf numFmtId="0" fontId="25" fillId="7" borderId="10" xfId="0" applyFont="1" applyFill="1" applyBorder="1" applyAlignment="1" applyProtection="1">
      <alignment horizontal="right"/>
    </xf>
    <xf numFmtId="0" fontId="25" fillId="7" borderId="11" xfId="0" applyFont="1" applyFill="1" applyBorder="1" applyAlignment="1" applyProtection="1">
      <alignment horizontal="right"/>
    </xf>
    <xf numFmtId="0" fontId="25" fillId="7" borderId="13" xfId="0" applyFont="1" applyFill="1" applyBorder="1" applyAlignment="1" applyProtection="1">
      <alignment horizontal="right"/>
    </xf>
    <xf numFmtId="0" fontId="25" fillId="7" borderId="0" xfId="0" applyFont="1" applyFill="1" applyBorder="1" applyAlignment="1" applyProtection="1">
      <alignment horizontal="right"/>
    </xf>
    <xf numFmtId="0" fontId="1" fillId="7" borderId="13" xfId="0" applyFont="1" applyFill="1" applyBorder="1" applyAlignment="1" applyProtection="1">
      <alignment horizontal="right"/>
    </xf>
    <xf numFmtId="0" fontId="1" fillId="7" borderId="13" xfId="0" applyFont="1" applyFill="1" applyBorder="1" applyAlignment="1" applyProtection="1">
      <alignment horizontal="right" vertical="top" wrapText="1"/>
    </xf>
    <xf numFmtId="0" fontId="31"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5" xfId="0" applyFont="1" applyFill="1" applyBorder="1" applyAlignment="1" applyProtection="1">
      <alignment horizontal="right"/>
    </xf>
    <xf numFmtId="0" fontId="1" fillId="7" borderId="16" xfId="0" applyFont="1" applyFill="1" applyBorder="1" applyAlignment="1" applyProtection="1">
      <alignment horizontal="right"/>
    </xf>
    <xf numFmtId="0" fontId="25" fillId="7" borderId="15" xfId="0" applyFont="1" applyFill="1" applyBorder="1"/>
    <xf numFmtId="0" fontId="25" fillId="7" borderId="17" xfId="0" applyFont="1" applyFill="1" applyBorder="1"/>
    <xf numFmtId="0" fontId="32" fillId="7" borderId="11" xfId="0" applyFont="1" applyFill="1" applyBorder="1" applyAlignment="1">
      <alignment vertical="top" wrapText="1"/>
    </xf>
    <xf numFmtId="0" fontId="32" fillId="7" borderId="12" xfId="0" applyFont="1" applyFill="1" applyBorder="1" applyAlignment="1">
      <alignment vertical="top" wrapText="1"/>
    </xf>
    <xf numFmtId="1" fontId="1" fillId="5" borderId="1" xfId="0" applyNumberFormat="1" applyFont="1" applyFill="1" applyBorder="1" applyAlignment="1" applyProtection="1">
      <alignment horizontal="left" wrapText="1"/>
      <protection locked="0"/>
    </xf>
    <xf numFmtId="15" fontId="1" fillId="5" borderId="3" xfId="0" applyNumberFormat="1" applyFont="1" applyFill="1" applyBorder="1" applyAlignment="1" applyProtection="1">
      <alignment horizontal="center"/>
    </xf>
    <xf numFmtId="0" fontId="11" fillId="5" borderId="1" xfId="0" applyFont="1" applyFill="1" applyBorder="1" applyAlignment="1" applyProtection="1">
      <alignment horizontal="center"/>
    </xf>
    <xf numFmtId="0" fontId="33" fillId="5" borderId="3" xfId="4" applyFont="1" applyFill="1" applyBorder="1" applyAlignment="1" applyProtection="1">
      <protection locked="0"/>
    </xf>
    <xf numFmtId="0" fontId="34" fillId="7" borderId="10" xfId="0" applyFont="1" applyFill="1" applyBorder="1" applyAlignment="1">
      <alignment vertical="center"/>
    </xf>
    <xf numFmtId="0" fontId="34" fillId="7" borderId="13" xfId="0" applyFont="1" applyFill="1" applyBorder="1" applyAlignment="1">
      <alignment vertical="center"/>
    </xf>
    <xf numFmtId="0" fontId="25" fillId="7" borderId="0" xfId="0" applyFont="1" applyFill="1" applyBorder="1"/>
    <xf numFmtId="0" fontId="34" fillId="7" borderId="0" xfId="0" applyFont="1" applyFill="1" applyBorder="1" applyAlignment="1">
      <alignment vertical="center"/>
    </xf>
    <xf numFmtId="0" fontId="33" fillId="7" borderId="16" xfId="4" applyFont="1" applyFill="1" applyBorder="1" applyAlignment="1" applyProtection="1">
      <alignment vertical="top" wrapText="1"/>
    </xf>
    <xf numFmtId="0" fontId="33" fillId="7" borderId="17" xfId="4" applyFont="1" applyFill="1" applyBorder="1" applyAlignment="1" applyProtection="1">
      <alignment vertical="top" wrapText="1"/>
    </xf>
    <xf numFmtId="0" fontId="25" fillId="9" borderId="1" xfId="0" applyFont="1" applyFill="1" applyBorder="1" applyProtection="1"/>
    <xf numFmtId="0" fontId="25" fillId="10" borderId="1" xfId="0" applyFont="1" applyFill="1" applyBorder="1" applyProtection="1">
      <protection locked="0"/>
    </xf>
    <xf numFmtId="0" fontId="25" fillId="0" borderId="26" xfId="0" applyFont="1" applyBorder="1" applyProtection="1"/>
    <xf numFmtId="0" fontId="35" fillId="11" borderId="31" xfId="0" applyFont="1" applyFill="1" applyBorder="1" applyAlignment="1" applyProtection="1">
      <alignment horizontal="left" vertical="center" wrapText="1"/>
    </xf>
    <xf numFmtId="0" fontId="35" fillId="11" borderId="29" xfId="0" applyFont="1" applyFill="1" applyBorder="1" applyAlignment="1" applyProtection="1">
      <alignment horizontal="left" vertical="center" wrapText="1"/>
    </xf>
    <xf numFmtId="0" fontId="35" fillId="11" borderId="7" xfId="0" applyFont="1" applyFill="1" applyBorder="1" applyAlignment="1" applyProtection="1">
      <alignment horizontal="left" vertical="center" wrapText="1"/>
    </xf>
    <xf numFmtId="0" fontId="36" fillId="0" borderId="32" xfId="0" applyFont="1" applyBorder="1" applyAlignment="1" applyProtection="1">
      <alignment horizontal="left" vertical="center"/>
    </xf>
    <xf numFmtId="0" fontId="37" fillId="4" borderId="29" xfId="5" applyFont="1" applyBorder="1" applyAlignment="1" applyProtection="1">
      <alignment horizontal="center" vertical="center"/>
      <protection locked="0"/>
    </xf>
    <xf numFmtId="0" fontId="38" fillId="4" borderId="29" xfId="5" applyFont="1" applyBorder="1" applyAlignment="1" applyProtection="1">
      <alignment horizontal="center" vertical="center"/>
      <protection locked="0"/>
    </xf>
    <xf numFmtId="0" fontId="38" fillId="4" borderId="33" xfId="5" applyFont="1" applyBorder="1" applyAlignment="1" applyProtection="1">
      <alignment horizontal="center" vertical="center"/>
      <protection locked="0"/>
    </xf>
    <xf numFmtId="0" fontId="36" fillId="0" borderId="34" xfId="0" applyFont="1" applyBorder="1" applyAlignment="1" applyProtection="1">
      <alignment horizontal="left" vertical="center"/>
    </xf>
    <xf numFmtId="0" fontId="37" fillId="12" borderId="29" xfId="5" applyFont="1" applyFill="1" applyBorder="1" applyAlignment="1" applyProtection="1">
      <alignment horizontal="center" vertical="center"/>
      <protection locked="0"/>
    </xf>
    <xf numFmtId="0" fontId="38" fillId="12" borderId="29" xfId="5" applyFont="1" applyFill="1" applyBorder="1" applyAlignment="1" applyProtection="1">
      <alignment horizontal="center" vertical="center"/>
      <protection locked="0"/>
    </xf>
    <xf numFmtId="0" fontId="38" fillId="12" borderId="33" xfId="5" applyFont="1" applyFill="1" applyBorder="1" applyAlignment="1" applyProtection="1">
      <alignment horizontal="center" vertical="center"/>
      <protection locked="0"/>
    </xf>
    <xf numFmtId="0" fontId="39" fillId="0" borderId="29" xfId="0" applyFont="1" applyBorder="1" applyAlignment="1" applyProtection="1">
      <alignment horizontal="left" vertical="center"/>
    </xf>
    <xf numFmtId="10" fontId="38" fillId="4" borderId="29" xfId="5" applyNumberFormat="1" applyFont="1" applyBorder="1" applyAlignment="1" applyProtection="1">
      <alignment horizontal="center" vertical="center"/>
      <protection locked="0"/>
    </xf>
    <xf numFmtId="10" fontId="38" fillId="4" borderId="33" xfId="5" applyNumberFormat="1" applyFont="1" applyBorder="1" applyAlignment="1" applyProtection="1">
      <alignment horizontal="center" vertical="center"/>
      <protection locked="0"/>
    </xf>
    <xf numFmtId="0" fontId="39" fillId="0" borderId="31" xfId="0" applyFont="1" applyBorder="1" applyAlignment="1" applyProtection="1">
      <alignment horizontal="left" vertical="center"/>
    </xf>
    <xf numFmtId="10" fontId="38" fillId="12" borderId="29" xfId="5" applyNumberFormat="1" applyFont="1" applyFill="1" applyBorder="1" applyAlignment="1" applyProtection="1">
      <alignment horizontal="center" vertical="center"/>
      <protection locked="0"/>
    </xf>
    <xf numFmtId="10" fontId="38" fillId="12" borderId="33" xfId="5" applyNumberFormat="1" applyFont="1" applyFill="1" applyBorder="1" applyAlignment="1" applyProtection="1">
      <alignment horizontal="center" vertical="center"/>
      <protection locked="0"/>
    </xf>
    <xf numFmtId="0" fontId="25" fillId="0" borderId="0" xfId="0" applyFont="1" applyAlignment="1" applyProtection="1">
      <alignment horizontal="left"/>
    </xf>
    <xf numFmtId="0" fontId="25" fillId="0" borderId="0" xfId="0" applyFont="1" applyProtection="1">
      <protection locked="0"/>
    </xf>
    <xf numFmtId="0" fontId="35" fillId="11" borderId="28" xfId="0" applyFont="1" applyFill="1" applyBorder="1" applyAlignment="1" applyProtection="1">
      <alignment horizontal="center" vertical="center" wrapText="1"/>
    </xf>
    <xf numFmtId="0" fontId="35" fillId="11" borderId="35" xfId="0" applyFont="1" applyFill="1" applyBorder="1" applyAlignment="1" applyProtection="1">
      <alignment horizontal="center" vertical="center" wrapText="1"/>
    </xf>
    <xf numFmtId="0" fontId="36" fillId="0" borderId="29" xfId="0" applyFont="1" applyFill="1" applyBorder="1" applyAlignment="1" applyProtection="1">
      <alignment vertical="center" wrapText="1"/>
    </xf>
    <xf numFmtId="0" fontId="37" fillId="4" borderId="29" xfId="5" applyFont="1" applyBorder="1" applyAlignment="1" applyProtection="1">
      <alignment wrapText="1"/>
      <protection locked="0"/>
    </xf>
    <xf numFmtId="0" fontId="37" fillId="12" borderId="29" xfId="5" applyFont="1" applyFill="1" applyBorder="1" applyAlignment="1" applyProtection="1">
      <alignment wrapText="1"/>
      <protection locked="0"/>
    </xf>
    <xf numFmtId="0" fontId="8" fillId="5" borderId="29" xfId="0" applyFont="1" applyFill="1" applyBorder="1" applyAlignment="1" applyProtection="1">
      <alignment vertical="center" wrapText="1"/>
    </xf>
    <xf numFmtId="10" fontId="37" fillId="4" borderId="29" xfId="5" applyNumberFormat="1" applyFont="1" applyBorder="1" applyAlignment="1" applyProtection="1">
      <alignment horizontal="center" vertical="center" wrapText="1"/>
      <protection locked="0"/>
    </xf>
    <xf numFmtId="10" fontId="37" fillId="12" borderId="29" xfId="5" applyNumberFormat="1" applyFont="1" applyFill="1" applyBorder="1" applyAlignment="1" applyProtection="1">
      <alignment horizontal="center" vertical="center" wrapText="1"/>
      <protection locked="0"/>
    </xf>
    <xf numFmtId="0" fontId="35" fillId="11" borderId="36" xfId="0" applyFont="1" applyFill="1" applyBorder="1" applyAlignment="1" applyProtection="1">
      <alignment horizontal="center" vertical="center" wrapText="1"/>
    </xf>
    <xf numFmtId="0" fontId="35" fillId="11" borderId="29" xfId="0" applyFont="1" applyFill="1" applyBorder="1" applyAlignment="1" applyProtection="1">
      <alignment horizontal="center" vertical="center" wrapText="1"/>
    </xf>
    <xf numFmtId="0" fontId="35" fillId="11" borderId="33" xfId="0" applyFont="1" applyFill="1" applyBorder="1" applyAlignment="1" applyProtection="1">
      <alignment horizontal="center" vertical="center" wrapText="1"/>
    </xf>
    <xf numFmtId="0" fontId="40" fillId="4" borderId="36" xfId="5" applyFont="1" applyBorder="1" applyAlignment="1" applyProtection="1">
      <alignment vertical="center" wrapText="1"/>
      <protection locked="0"/>
    </xf>
    <xf numFmtId="0" fontId="40" fillId="4" borderId="29" xfId="5" applyFont="1" applyBorder="1" applyAlignment="1" applyProtection="1">
      <alignment horizontal="center" vertical="center"/>
      <protection locked="0"/>
    </xf>
    <xf numFmtId="0" fontId="40" fillId="4" borderId="33" xfId="5" applyFont="1" applyBorder="1" applyAlignment="1" applyProtection="1">
      <alignment horizontal="center" vertical="center"/>
      <protection locked="0"/>
    </xf>
    <xf numFmtId="0" fontId="40" fillId="12" borderId="29" xfId="5" applyFont="1" applyFill="1" applyBorder="1" applyAlignment="1" applyProtection="1">
      <alignment horizontal="center" vertical="center"/>
      <protection locked="0"/>
    </xf>
    <xf numFmtId="0" fontId="40" fillId="12" borderId="36" xfId="5" applyFont="1" applyFill="1" applyBorder="1" applyAlignment="1" applyProtection="1">
      <alignment vertical="center" wrapText="1"/>
      <protection locked="0"/>
    </xf>
    <xf numFmtId="0" fontId="40" fillId="12" borderId="33" xfId="5" applyFont="1" applyFill="1" applyBorder="1" applyAlignment="1" applyProtection="1">
      <alignment horizontal="center" vertical="center"/>
      <protection locked="0"/>
    </xf>
    <xf numFmtId="0" fontId="40" fillId="4" borderId="33" xfId="5" applyFont="1" applyBorder="1" applyAlignment="1" applyProtection="1">
      <alignment vertical="center"/>
      <protection locked="0"/>
    </xf>
    <xf numFmtId="0" fontId="40" fillId="12" borderId="33" xfId="5" applyFont="1" applyFill="1" applyBorder="1" applyAlignment="1" applyProtection="1">
      <alignment vertical="center"/>
      <protection locked="0"/>
    </xf>
    <xf numFmtId="0" fontId="40" fillId="4" borderId="37" xfId="5" applyFont="1" applyBorder="1" applyAlignment="1" applyProtection="1">
      <alignment vertical="center"/>
      <protection locked="0"/>
    </xf>
    <xf numFmtId="0" fontId="40" fillId="12" borderId="37" xfId="5" applyFont="1" applyFill="1" applyBorder="1" applyAlignment="1" applyProtection="1">
      <alignment vertical="center"/>
      <protection locked="0"/>
    </xf>
    <xf numFmtId="0" fontId="25" fillId="0" borderId="0" xfId="0" applyFont="1" applyBorder="1" applyAlignment="1" applyProtection="1">
      <alignment wrapText="1"/>
    </xf>
    <xf numFmtId="0" fontId="25" fillId="0" borderId="0" xfId="0" applyFont="1" applyBorder="1" applyProtection="1"/>
    <xf numFmtId="0" fontId="35" fillId="11" borderId="28" xfId="0" applyFont="1" applyFill="1" applyBorder="1" applyAlignment="1" applyProtection="1">
      <alignment horizontal="center" vertical="center"/>
    </xf>
    <xf numFmtId="0" fontId="35" fillId="11" borderId="7" xfId="0" applyFont="1" applyFill="1" applyBorder="1" applyAlignment="1" applyProtection="1">
      <alignment horizontal="center" vertical="center"/>
    </xf>
    <xf numFmtId="0" fontId="35" fillId="11" borderId="31" xfId="0" applyFont="1" applyFill="1" applyBorder="1" applyAlignment="1" applyProtection="1">
      <alignment horizontal="center" vertical="center" wrapText="1"/>
    </xf>
    <xf numFmtId="10" fontId="37" fillId="4" borderId="29" xfId="5" applyNumberFormat="1" applyFont="1" applyBorder="1" applyAlignment="1" applyProtection="1">
      <alignment horizontal="center" vertical="center"/>
      <protection locked="0"/>
    </xf>
    <xf numFmtId="10" fontId="37" fillId="12" borderId="29" xfId="5" applyNumberFormat="1" applyFont="1" applyFill="1" applyBorder="1" applyAlignment="1" applyProtection="1">
      <alignment horizontal="center" vertical="center"/>
      <protection locked="0"/>
    </xf>
    <xf numFmtId="0" fontId="35" fillId="11" borderId="30" xfId="0" applyFont="1" applyFill="1" applyBorder="1" applyAlignment="1" applyProtection="1">
      <alignment horizontal="center" vertical="center" wrapText="1"/>
    </xf>
    <xf numFmtId="0" fontId="35" fillId="11" borderId="38" xfId="0" applyFont="1" applyFill="1" applyBorder="1" applyAlignment="1" applyProtection="1">
      <alignment horizontal="center" vertical="center" wrapText="1"/>
    </xf>
    <xf numFmtId="0" fontId="35" fillId="11" borderId="39" xfId="0" applyFont="1" applyFill="1" applyBorder="1" applyAlignment="1" applyProtection="1">
      <alignment horizontal="center" vertical="center" wrapText="1"/>
    </xf>
    <xf numFmtId="0" fontId="37" fillId="4" borderId="29" xfId="5" applyFont="1" applyBorder="1" applyProtection="1">
      <protection locked="0"/>
    </xf>
    <xf numFmtId="0" fontId="40" fillId="4" borderId="38" xfId="5" applyFont="1" applyBorder="1" applyAlignment="1" applyProtection="1">
      <alignment vertical="center" wrapText="1"/>
      <protection locked="0"/>
    </xf>
    <xf numFmtId="0" fontId="40" fillId="4" borderId="39" xfId="5" applyFont="1" applyBorder="1" applyAlignment="1" applyProtection="1">
      <alignment horizontal="center" vertical="center"/>
      <protection locked="0"/>
    </xf>
    <xf numFmtId="0" fontId="37" fillId="12" borderId="29" xfId="5" applyFont="1" applyFill="1" applyBorder="1" applyProtection="1">
      <protection locked="0"/>
    </xf>
    <xf numFmtId="0" fontId="40" fillId="12" borderId="38" xfId="5" applyFont="1" applyFill="1" applyBorder="1" applyAlignment="1" applyProtection="1">
      <alignment vertical="center" wrapText="1"/>
      <protection locked="0"/>
    </xf>
    <xf numFmtId="0" fontId="40" fillId="12" borderId="39" xfId="5" applyFont="1" applyFill="1" applyBorder="1" applyAlignment="1" applyProtection="1">
      <alignment horizontal="center" vertical="center"/>
      <protection locked="0"/>
    </xf>
    <xf numFmtId="0" fontId="25" fillId="0" borderId="0" xfId="0" applyFont="1" applyBorder="1" applyAlignment="1" applyProtection="1">
      <alignment horizontal="left" wrapText="1"/>
    </xf>
    <xf numFmtId="0" fontId="35" fillId="11" borderId="5" xfId="0" applyFont="1" applyFill="1" applyBorder="1" applyAlignment="1" applyProtection="1">
      <alignment horizontal="center" vertical="center" wrapText="1"/>
    </xf>
    <xf numFmtId="0" fontId="35" fillId="11" borderId="40" xfId="0" applyFont="1" applyFill="1" applyBorder="1" applyAlignment="1" applyProtection="1">
      <alignment horizontal="center" vertical="center"/>
    </xf>
    <xf numFmtId="0" fontId="37" fillId="4" borderId="29" xfId="5" applyFont="1" applyBorder="1" applyAlignment="1" applyProtection="1">
      <alignment vertical="center" wrapText="1"/>
      <protection locked="0"/>
    </xf>
    <xf numFmtId="0" fontId="37" fillId="4" borderId="36" xfId="5" applyFont="1" applyBorder="1" applyAlignment="1" applyProtection="1">
      <alignment vertical="center" wrapText="1"/>
      <protection locked="0"/>
    </xf>
    <xf numFmtId="0" fontId="37" fillId="12" borderId="29" xfId="5" applyFont="1" applyFill="1" applyBorder="1" applyAlignment="1" applyProtection="1">
      <alignment vertical="center" wrapText="1"/>
      <protection locked="0"/>
    </xf>
    <xf numFmtId="0" fontId="37" fillId="12" borderId="36" xfId="5" applyFont="1" applyFill="1" applyBorder="1" applyAlignment="1" applyProtection="1">
      <alignment vertical="center" wrapText="1"/>
      <protection locked="0"/>
    </xf>
    <xf numFmtId="0" fontId="37" fillId="4" borderId="31" xfId="5" applyFont="1" applyBorder="1" applyAlignment="1" applyProtection="1">
      <alignment horizontal="center" vertical="center"/>
      <protection locked="0"/>
    </xf>
    <xf numFmtId="0" fontId="37" fillId="4" borderId="33" xfId="5" applyFont="1" applyBorder="1" applyAlignment="1" applyProtection="1">
      <alignment horizontal="center" vertical="center"/>
      <protection locked="0"/>
    </xf>
    <xf numFmtId="0" fontId="37" fillId="12" borderId="31" xfId="5" applyFont="1" applyFill="1" applyBorder="1" applyAlignment="1" applyProtection="1">
      <alignment horizontal="center" vertical="center"/>
      <protection locked="0"/>
    </xf>
    <xf numFmtId="0" fontId="37" fillId="12" borderId="33" xfId="5" applyFont="1" applyFill="1" applyBorder="1" applyAlignment="1" applyProtection="1">
      <alignment horizontal="center" vertical="center"/>
      <protection locked="0"/>
    </xf>
    <xf numFmtId="0" fontId="25" fillId="0" borderId="0" xfId="0" applyFont="1" applyBorder="1" applyAlignment="1" applyProtection="1">
      <alignment horizontal="left" vertical="center" wrapText="1"/>
    </xf>
    <xf numFmtId="0" fontId="35" fillId="11" borderId="35" xfId="0" applyFont="1" applyFill="1" applyBorder="1" applyAlignment="1" applyProtection="1">
      <alignment horizontal="center" vertical="center"/>
    </xf>
    <xf numFmtId="0" fontId="37" fillId="4" borderId="33" xfId="5" applyFont="1" applyBorder="1" applyAlignment="1" applyProtection="1">
      <alignment vertical="center" wrapText="1"/>
      <protection locked="0"/>
    </xf>
    <xf numFmtId="0" fontId="37" fillId="12" borderId="38" xfId="5" applyFont="1" applyFill="1" applyBorder="1" applyAlignment="1" applyProtection="1">
      <alignment horizontal="center" vertical="center" wrapText="1"/>
      <protection locked="0"/>
    </xf>
    <xf numFmtId="0" fontId="37" fillId="12" borderId="31" xfId="5" applyFont="1" applyFill="1" applyBorder="1" applyAlignment="1" applyProtection="1">
      <alignment horizontal="center" vertical="center" wrapText="1"/>
      <protection locked="0"/>
    </xf>
    <xf numFmtId="0" fontId="37" fillId="12" borderId="33" xfId="5" applyFont="1" applyFill="1" applyBorder="1" applyAlignment="1" applyProtection="1">
      <alignment vertical="center" wrapText="1"/>
      <protection locked="0"/>
    </xf>
    <xf numFmtId="0" fontId="35" fillId="11" borderId="41" xfId="0" applyFont="1" applyFill="1" applyBorder="1" applyAlignment="1" applyProtection="1">
      <alignment horizontal="center" vertical="center"/>
    </xf>
    <xf numFmtId="0" fontId="35" fillId="11" borderId="32" xfId="0" applyFont="1" applyFill="1" applyBorder="1" applyAlignment="1" applyProtection="1">
      <alignment horizontal="center" vertical="center" wrapText="1"/>
    </xf>
    <xf numFmtId="0" fontId="37" fillId="4" borderId="42" xfId="5" applyFont="1" applyBorder="1" applyAlignment="1" applyProtection="1">
      <protection locked="0"/>
    </xf>
    <xf numFmtId="10" fontId="37" fillId="4" borderId="30" xfId="5" applyNumberFormat="1" applyFont="1" applyBorder="1" applyAlignment="1" applyProtection="1">
      <alignment horizontal="center" vertical="center"/>
      <protection locked="0"/>
    </xf>
    <xf numFmtId="0" fontId="37" fillId="12" borderId="42" xfId="5" applyFont="1" applyFill="1" applyBorder="1" applyAlignment="1" applyProtection="1">
      <protection locked="0"/>
    </xf>
    <xf numFmtId="10" fontId="37" fillId="12" borderId="30" xfId="5" applyNumberFormat="1" applyFont="1" applyFill="1" applyBorder="1" applyAlignment="1" applyProtection="1">
      <alignment horizontal="center" vertical="center"/>
      <protection locked="0"/>
    </xf>
    <xf numFmtId="0" fontId="35" fillId="11" borderId="38" xfId="0" applyFont="1" applyFill="1" applyBorder="1" applyAlignment="1" applyProtection="1">
      <alignment horizontal="center" vertical="center"/>
    </xf>
    <xf numFmtId="0" fontId="35" fillId="11" borderId="29" xfId="0" applyFont="1" applyFill="1" applyBorder="1" applyAlignment="1" applyProtection="1">
      <alignment horizontal="center" wrapText="1"/>
    </xf>
    <xf numFmtId="0" fontId="35" fillId="11" borderId="33" xfId="0" applyFont="1" applyFill="1" applyBorder="1" applyAlignment="1" applyProtection="1">
      <alignment horizontal="center" wrapText="1"/>
    </xf>
    <xf numFmtId="0" fontId="35" fillId="11" borderId="31" xfId="0" applyFont="1" applyFill="1" applyBorder="1" applyAlignment="1" applyProtection="1">
      <alignment horizontal="center" wrapText="1"/>
    </xf>
    <xf numFmtId="0" fontId="40" fillId="4" borderId="29" xfId="5" applyFont="1" applyBorder="1" applyAlignment="1" applyProtection="1">
      <alignment horizontal="center" vertical="center" wrapText="1"/>
      <protection locked="0"/>
    </xf>
    <xf numFmtId="0" fontId="40" fillId="12" borderId="29" xfId="5" applyFont="1" applyFill="1" applyBorder="1" applyAlignment="1" applyProtection="1">
      <alignment horizontal="center" vertical="center" wrapText="1"/>
      <protection locked="0"/>
    </xf>
    <xf numFmtId="0" fontId="37" fillId="4" borderId="38" xfId="5" applyFont="1" applyBorder="1" applyAlignment="1" applyProtection="1">
      <alignment vertical="center"/>
      <protection locked="0"/>
    </xf>
    <xf numFmtId="0" fontId="37" fillId="12" borderId="31" xfId="5" applyFont="1" applyFill="1" applyBorder="1" applyAlignment="1" applyProtection="1">
      <alignment vertical="center"/>
      <protection locked="0"/>
    </xf>
    <xf numFmtId="0" fontId="37" fillId="12" borderId="39" xfId="5" applyFont="1" applyFill="1" applyBorder="1" applyAlignment="1" applyProtection="1">
      <alignment horizontal="center" vertical="center"/>
      <protection locked="0"/>
    </xf>
    <xf numFmtId="0" fontId="37" fillId="4" borderId="0" xfId="5" applyFont="1" applyProtection="1"/>
    <xf numFmtId="0" fontId="41" fillId="3" borderId="0" xfId="3" applyFont="1" applyProtection="1"/>
    <xf numFmtId="0" fontId="42" fillId="2" borderId="0" xfId="1" applyFont="1" applyProtection="1"/>
    <xf numFmtId="0" fontId="25" fillId="0" borderId="0" xfId="0" applyFont="1" applyAlignment="1" applyProtection="1">
      <alignment wrapText="1"/>
    </xf>
    <xf numFmtId="0" fontId="25" fillId="0" borderId="0" xfId="0" applyFont="1" applyAlignment="1">
      <alignment vertical="center" wrapText="1"/>
    </xf>
    <xf numFmtId="0" fontId="15" fillId="7" borderId="43" xfId="0" applyFont="1" applyFill="1" applyBorder="1" applyAlignment="1" applyProtection="1">
      <alignment horizontal="left" vertical="top" wrapText="1"/>
    </xf>
    <xf numFmtId="0" fontId="25" fillId="13" borderId="0" xfId="0" applyFont="1" applyFill="1" applyAlignment="1">
      <alignment vertical="center"/>
    </xf>
    <xf numFmtId="0" fontId="25" fillId="0" borderId="0" xfId="0" applyFont="1" applyAlignment="1">
      <alignment vertical="center"/>
    </xf>
    <xf numFmtId="0" fontId="39" fillId="13" borderId="0" xfId="0" applyFont="1" applyFill="1" applyAlignment="1">
      <alignment vertical="center"/>
    </xf>
    <xf numFmtId="0" fontId="2" fillId="8" borderId="23" xfId="0" applyFont="1" applyFill="1" applyBorder="1" applyAlignment="1" applyProtection="1">
      <alignment horizontal="center" vertical="center" wrapText="1"/>
    </xf>
    <xf numFmtId="0" fontId="2" fillId="8" borderId="26" xfId="0" applyFont="1" applyFill="1" applyBorder="1" applyAlignment="1" applyProtection="1">
      <alignment horizontal="center" vertical="center" wrapText="1"/>
    </xf>
    <xf numFmtId="43" fontId="10" fillId="5" borderId="29" xfId="2" applyFont="1" applyFill="1" applyBorder="1" applyAlignment="1" applyProtection="1">
      <alignment horizontal="right" vertical="center" wrapText="1"/>
    </xf>
    <xf numFmtId="43" fontId="25" fillId="0" borderId="0" xfId="0" applyNumberFormat="1" applyFont="1" applyAlignment="1">
      <alignment vertical="center"/>
    </xf>
    <xf numFmtId="0" fontId="49" fillId="0" borderId="0" xfId="0" applyFont="1"/>
    <xf numFmtId="43" fontId="25" fillId="13" borderId="0" xfId="0" applyNumberFormat="1" applyFont="1" applyFill="1" applyAlignment="1">
      <alignment vertical="center"/>
    </xf>
    <xf numFmtId="39" fontId="10" fillId="5" borderId="29" xfId="2" applyNumberFormat="1" applyFont="1" applyFill="1" applyBorder="1" applyAlignment="1" applyProtection="1">
      <alignment horizontal="right" vertical="center" wrapText="1"/>
    </xf>
    <xf numFmtId="0" fontId="11" fillId="8" borderId="46" xfId="0" applyFont="1" applyFill="1" applyBorder="1" applyAlignment="1" applyProtection="1">
      <alignment horizontal="center" vertical="center" wrapText="1"/>
    </xf>
    <xf numFmtId="0" fontId="10" fillId="5" borderId="33" xfId="2" applyNumberFormat="1" applyFont="1" applyFill="1" applyBorder="1" applyAlignment="1" applyProtection="1">
      <alignment horizontal="left" vertical="center" wrapText="1"/>
    </xf>
    <xf numFmtId="4" fontId="10" fillId="5" borderId="29" xfId="2" applyNumberFormat="1" applyFont="1" applyFill="1" applyBorder="1" applyAlignment="1" applyProtection="1">
      <alignment horizontal="right" vertical="center" wrapText="1"/>
    </xf>
    <xf numFmtId="43" fontId="10" fillId="5" borderId="0" xfId="2" applyNumberFormat="1" applyFont="1" applyFill="1" applyAlignment="1">
      <alignment vertical="center" wrapText="1"/>
    </xf>
    <xf numFmtId="43" fontId="10" fillId="5" borderId="30" xfId="2" applyNumberFormat="1" applyFont="1" applyFill="1" applyBorder="1" applyAlignment="1">
      <alignment vertical="center" wrapText="1"/>
    </xf>
    <xf numFmtId="4" fontId="10" fillId="5" borderId="45" xfId="2" applyNumberFormat="1" applyFont="1" applyFill="1" applyBorder="1" applyAlignment="1" applyProtection="1">
      <alignment horizontal="right" vertical="center" wrapText="1"/>
    </xf>
    <xf numFmtId="43" fontId="10" fillId="5" borderId="29" xfId="2" applyNumberFormat="1" applyFont="1" applyFill="1" applyBorder="1" applyAlignment="1">
      <alignment vertical="center" wrapText="1"/>
    </xf>
    <xf numFmtId="39" fontId="10" fillId="5" borderId="45" xfId="2" applyNumberFormat="1" applyFont="1" applyFill="1" applyBorder="1" applyAlignment="1" applyProtection="1">
      <alignment horizontal="right" vertical="center" wrapText="1"/>
    </xf>
    <xf numFmtId="43" fontId="10" fillId="5" borderId="45" xfId="2" applyNumberFormat="1" applyFont="1" applyFill="1" applyBorder="1" applyAlignment="1">
      <alignment vertical="center" wrapText="1"/>
    </xf>
    <xf numFmtId="43" fontId="11" fillId="5" borderId="24" xfId="2" applyFont="1" applyFill="1" applyBorder="1" applyAlignment="1" applyProtection="1">
      <alignment vertical="center" wrapText="1"/>
    </xf>
    <xf numFmtId="39" fontId="10" fillId="5" borderId="49" xfId="2" applyNumberFormat="1" applyFont="1" applyFill="1" applyBorder="1" applyAlignment="1" applyProtection="1">
      <alignment horizontal="right" vertical="center" wrapText="1"/>
    </xf>
    <xf numFmtId="43" fontId="10" fillId="5" borderId="49" xfId="2" applyNumberFormat="1" applyFont="1" applyFill="1" applyBorder="1" applyAlignment="1">
      <alignment vertical="center"/>
    </xf>
    <xf numFmtId="0" fontId="10" fillId="5" borderId="25" xfId="2" applyNumberFormat="1" applyFont="1" applyFill="1" applyBorder="1" applyAlignment="1" applyProtection="1">
      <alignment horizontal="left" vertical="center" wrapText="1"/>
    </xf>
    <xf numFmtId="43" fontId="2" fillId="5" borderId="23" xfId="2" applyFont="1" applyFill="1" applyBorder="1" applyAlignment="1" applyProtection="1">
      <alignment vertical="center" wrapText="1"/>
    </xf>
    <xf numFmtId="0" fontId="1" fillId="0" borderId="26" xfId="2" applyNumberFormat="1" applyFont="1" applyFill="1" applyBorder="1" applyAlignment="1" applyProtection="1">
      <alignment horizontal="left" vertical="center" wrapText="1"/>
    </xf>
    <xf numFmtId="0" fontId="10" fillId="5" borderId="5" xfId="0" applyFont="1" applyFill="1" applyBorder="1" applyAlignment="1" applyProtection="1">
      <alignment vertical="top" wrapText="1"/>
    </xf>
    <xf numFmtId="0" fontId="10" fillId="5" borderId="22" xfId="0" applyFont="1" applyFill="1" applyBorder="1" applyAlignment="1" applyProtection="1">
      <alignment vertical="top" wrapText="1"/>
    </xf>
    <xf numFmtId="0" fontId="25" fillId="5" borderId="22"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64" fontId="1" fillId="0" borderId="4" xfId="0" applyNumberFormat="1" applyFont="1" applyFill="1" applyBorder="1" applyAlignment="1" applyProtection="1">
      <alignment horizontal="left"/>
      <protection locked="0"/>
    </xf>
    <xf numFmtId="0" fontId="15" fillId="7" borderId="26" xfId="0" applyFont="1" applyFill="1" applyBorder="1" applyAlignment="1" applyProtection="1">
      <alignment vertical="top" wrapText="1"/>
    </xf>
    <xf numFmtId="17" fontId="10" fillId="0" borderId="3" xfId="0" applyNumberFormat="1" applyFont="1" applyFill="1" applyBorder="1" applyAlignment="1" applyProtection="1">
      <alignment horizontal="center"/>
    </xf>
    <xf numFmtId="17" fontId="10" fillId="5" borderId="3" xfId="0" applyNumberFormat="1" applyFont="1" applyFill="1" applyBorder="1" applyAlignment="1" applyProtection="1">
      <alignment horizontal="center"/>
    </xf>
    <xf numFmtId="0" fontId="33" fillId="5" borderId="1" xfId="4" applyFont="1" applyFill="1" applyBorder="1" applyAlignment="1" applyProtection="1">
      <alignment vertical="top" wrapText="1"/>
      <protection locked="0"/>
    </xf>
    <xf numFmtId="39" fontId="10" fillId="5" borderId="29" xfId="2" quotePrefix="1" applyNumberFormat="1" applyFont="1" applyFill="1" applyBorder="1" applyAlignment="1" applyProtection="1">
      <alignment horizontal="right" vertical="center" wrapText="1"/>
    </xf>
    <xf numFmtId="43" fontId="10" fillId="5" borderId="5" xfId="2" applyFont="1" applyFill="1" applyBorder="1" applyAlignment="1" applyProtection="1">
      <alignment vertical="center" wrapText="1"/>
    </xf>
    <xf numFmtId="43" fontId="10" fillId="5" borderId="44" xfId="2" applyFont="1" applyFill="1" applyBorder="1" applyAlignment="1" applyProtection="1">
      <alignment vertical="center" wrapText="1"/>
    </xf>
    <xf numFmtId="0" fontId="25" fillId="5" borderId="33" xfId="2" applyNumberFormat="1" applyFont="1" applyFill="1" applyBorder="1" applyAlignment="1" applyProtection="1">
      <alignment horizontal="left" vertical="center" wrapText="1"/>
    </xf>
    <xf numFmtId="0" fontId="23" fillId="5" borderId="3" xfId="4" applyFill="1" applyBorder="1" applyAlignment="1" applyProtection="1">
      <protection locked="0"/>
    </xf>
    <xf numFmtId="0" fontId="25" fillId="5" borderId="0" xfId="0" applyFont="1" applyFill="1"/>
    <xf numFmtId="0" fontId="30" fillId="5" borderId="20" xfId="0" applyFont="1" applyFill="1" applyBorder="1" applyAlignment="1">
      <alignment horizontal="center" vertical="top" wrapText="1"/>
    </xf>
    <xf numFmtId="0" fontId="25" fillId="5" borderId="17" xfId="0" applyFont="1" applyFill="1" applyBorder="1" applyAlignment="1">
      <alignment vertical="top" wrapText="1"/>
    </xf>
    <xf numFmtId="0" fontId="25" fillId="5" borderId="20" xfId="0" applyFont="1" applyFill="1" applyBorder="1" applyAlignment="1">
      <alignment vertical="top" wrapText="1"/>
    </xf>
    <xf numFmtId="0" fontId="30" fillId="5" borderId="1" xfId="0" applyFont="1" applyFill="1" applyBorder="1" applyAlignment="1">
      <alignment horizontal="center" vertical="top"/>
    </xf>
    <xf numFmtId="0" fontId="25" fillId="5" borderId="1" xfId="0" applyFont="1" applyFill="1" applyBorder="1" applyAlignment="1">
      <alignment vertical="top" wrapText="1"/>
    </xf>
    <xf numFmtId="0" fontId="25" fillId="5" borderId="1" xfId="0" applyFont="1" applyFill="1" applyBorder="1" applyAlignment="1">
      <alignment vertical="center" wrapText="1"/>
    </xf>
    <xf numFmtId="0" fontId="10" fillId="5" borderId="29" xfId="0" applyFont="1" applyFill="1" applyBorder="1" applyAlignment="1" applyProtection="1">
      <alignment vertical="top" wrapText="1"/>
    </xf>
    <xf numFmtId="0" fontId="10" fillId="5" borderId="29" xfId="0" applyFont="1" applyFill="1" applyBorder="1" applyAlignment="1" applyProtection="1">
      <alignment horizontal="center" vertical="top" wrapText="1"/>
    </xf>
    <xf numFmtId="0" fontId="10" fillId="5" borderId="2" xfId="0" applyFont="1" applyFill="1" applyBorder="1" applyAlignment="1" applyProtection="1">
      <alignment horizontal="left" vertical="top" wrapText="1"/>
    </xf>
    <xf numFmtId="0" fontId="10" fillId="5" borderId="3" xfId="0" applyFont="1" applyFill="1" applyBorder="1" applyAlignment="1" applyProtection="1">
      <alignment horizontal="left" vertical="top" wrapText="1"/>
    </xf>
    <xf numFmtId="43" fontId="10" fillId="5" borderId="46" xfId="2" applyFont="1" applyFill="1" applyBorder="1" applyAlignment="1" applyProtection="1">
      <alignment horizontal="right" vertical="center" wrapText="1"/>
    </xf>
    <xf numFmtId="0" fontId="1" fillId="0" borderId="0"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5" borderId="5" xfId="0" applyFont="1" applyFill="1" applyBorder="1" applyAlignment="1" applyProtection="1">
      <alignment vertical="top" wrapText="1"/>
    </xf>
    <xf numFmtId="0" fontId="1" fillId="5" borderId="6" xfId="0" applyFont="1" applyFill="1" applyBorder="1" applyAlignment="1" applyProtection="1">
      <alignment vertical="top" wrapText="1"/>
    </xf>
    <xf numFmtId="0" fontId="2" fillId="7" borderId="0" xfId="0" applyFont="1" applyFill="1" applyBorder="1" applyAlignment="1" applyProtection="1">
      <alignment vertical="top" wrapText="1"/>
    </xf>
    <xf numFmtId="0" fontId="1" fillId="7" borderId="16" xfId="0" applyFont="1" applyFill="1" applyBorder="1" applyAlignment="1" applyProtection="1">
      <alignment vertical="top" wrapText="1"/>
    </xf>
    <xf numFmtId="0" fontId="1" fillId="7" borderId="14" xfId="0" applyFont="1" applyFill="1" applyBorder="1" applyAlignment="1" applyProtection="1">
      <alignment vertical="top" wrapText="1"/>
    </xf>
    <xf numFmtId="0" fontId="1" fillId="7" borderId="0" xfId="0" applyFont="1" applyFill="1" applyBorder="1" applyAlignment="1" applyProtection="1">
      <alignment vertical="top" wrapText="1"/>
    </xf>
    <xf numFmtId="0" fontId="2" fillId="7" borderId="16" xfId="0" applyFont="1" applyFill="1" applyBorder="1" applyAlignment="1" applyProtection="1">
      <alignment vertical="top" wrapText="1"/>
    </xf>
    <xf numFmtId="0" fontId="1" fillId="7" borderId="17" xfId="0" applyFont="1" applyFill="1" applyBorder="1" applyAlignment="1" applyProtection="1">
      <alignment vertical="top" wrapText="1"/>
    </xf>
    <xf numFmtId="0" fontId="1" fillId="5" borderId="22" xfId="0" applyFont="1" applyFill="1" applyBorder="1" applyAlignment="1" applyProtection="1">
      <alignment vertical="top" wrapText="1"/>
    </xf>
    <xf numFmtId="0" fontId="1" fillId="7" borderId="0" xfId="0" applyFont="1" applyFill="1" applyBorder="1" applyAlignment="1" applyProtection="1">
      <alignment horizontal="right" vertical="top" wrapText="1"/>
    </xf>
    <xf numFmtId="1" fontId="2" fillId="0" borderId="0" xfId="0" applyNumberFormat="1" applyFont="1" applyFill="1" applyBorder="1" applyAlignment="1" applyProtection="1">
      <alignment vertical="top" wrapText="1"/>
    </xf>
    <xf numFmtId="0" fontId="1" fillId="7" borderId="0" xfId="0" applyFont="1" applyFill="1" applyBorder="1" applyAlignment="1" applyProtection="1">
      <alignment horizontal="center" vertical="top" wrapText="1"/>
    </xf>
    <xf numFmtId="0" fontId="43" fillId="7" borderId="0" xfId="0" applyFont="1" applyFill="1" applyBorder="1" applyAlignment="1" applyProtection="1">
      <alignment horizontal="center" vertical="top" wrapText="1"/>
    </xf>
    <xf numFmtId="17" fontId="1" fillId="5" borderId="7" xfId="0" applyNumberFormat="1" applyFont="1" applyFill="1" applyBorder="1" applyAlignment="1" applyProtection="1">
      <alignment horizontal="center" vertical="top" wrapText="1"/>
    </xf>
    <xf numFmtId="17" fontId="1" fillId="5" borderId="33" xfId="0" applyNumberFormat="1" applyFont="1" applyFill="1" applyBorder="1" applyAlignment="1" applyProtection="1">
      <alignment horizontal="center" vertical="top" wrapText="1"/>
    </xf>
    <xf numFmtId="0" fontId="1" fillId="5" borderId="43" xfId="0" applyFont="1" applyFill="1" applyBorder="1" applyAlignment="1" applyProtection="1">
      <alignment horizontal="center" vertical="top" wrapText="1"/>
    </xf>
    <xf numFmtId="0" fontId="1" fillId="7" borderId="16"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5" borderId="41" xfId="0" applyFont="1" applyFill="1" applyBorder="1" applyAlignment="1" applyProtection="1">
      <alignment vertical="top" wrapText="1"/>
    </xf>
    <xf numFmtId="43" fontId="1" fillId="5" borderId="6" xfId="2" applyFont="1" applyFill="1" applyBorder="1" applyAlignment="1" applyProtection="1">
      <alignment vertical="top" wrapText="1"/>
    </xf>
    <xf numFmtId="2" fontId="1" fillId="7" borderId="0" xfId="2" applyNumberFormat="1" applyFont="1" applyFill="1" applyBorder="1" applyAlignment="1" applyProtection="1">
      <alignment vertical="top" wrapText="1"/>
    </xf>
    <xf numFmtId="0" fontId="10" fillId="5" borderId="5" xfId="0" applyFont="1" applyFill="1" applyBorder="1" applyAlignment="1" applyProtection="1">
      <alignment vertical="top" wrapText="1"/>
    </xf>
    <xf numFmtId="0" fontId="10" fillId="5" borderId="22" xfId="0" applyFont="1" applyFill="1" applyBorder="1" applyAlignment="1" applyProtection="1">
      <alignment vertical="top" wrapText="1"/>
    </xf>
    <xf numFmtId="0" fontId="25" fillId="5" borderId="5" xfId="0" applyFont="1" applyFill="1" applyBorder="1" applyAlignment="1" applyProtection="1">
      <alignment vertical="top" wrapText="1"/>
    </xf>
    <xf numFmtId="0" fontId="25" fillId="5" borderId="22" xfId="0" applyFont="1" applyFill="1" applyBorder="1" applyAlignment="1" applyProtection="1">
      <alignment vertical="top" wrapText="1"/>
    </xf>
    <xf numFmtId="0" fontId="31" fillId="5" borderId="44" xfId="0" applyFont="1" applyFill="1" applyBorder="1" applyAlignment="1" applyProtection="1">
      <alignment horizontal="right" vertical="top" wrapText="1"/>
    </xf>
    <xf numFmtId="0" fontId="2" fillId="0" borderId="0" xfId="0" applyFont="1" applyFill="1" applyBorder="1" applyAlignment="1" applyProtection="1">
      <alignment horizontal="center" vertical="top" wrapText="1"/>
    </xf>
    <xf numFmtId="0" fontId="25" fillId="0" borderId="0" xfId="0" applyFont="1" applyAlignment="1">
      <alignment horizontal="left" vertical="top"/>
    </xf>
    <xf numFmtId="0" fontId="25" fillId="0" borderId="0" xfId="0" applyFont="1" applyAlignment="1">
      <alignment vertical="top"/>
    </xf>
    <xf numFmtId="0" fontId="25" fillId="0" borderId="0" xfId="0" applyFont="1" applyAlignment="1">
      <alignment horizontal="center" vertical="top"/>
    </xf>
    <xf numFmtId="0" fontId="25" fillId="7" borderId="10" xfId="0" applyFont="1" applyFill="1" applyBorder="1" applyAlignment="1">
      <alignment horizontal="left" vertical="top"/>
    </xf>
    <xf numFmtId="0" fontId="25" fillId="7" borderId="11" xfId="0" applyFont="1" applyFill="1" applyBorder="1" applyAlignment="1">
      <alignment horizontal="left" vertical="top"/>
    </xf>
    <xf numFmtId="0" fontId="25" fillId="7" borderId="11" xfId="0" applyFont="1" applyFill="1" applyBorder="1" applyAlignment="1">
      <alignment vertical="top"/>
    </xf>
    <xf numFmtId="0" fontId="25" fillId="7" borderId="11" xfId="0" applyFont="1" applyFill="1" applyBorder="1" applyAlignment="1">
      <alignment horizontal="center" vertical="top"/>
    </xf>
    <xf numFmtId="0" fontId="25" fillId="7" borderId="12" xfId="0" applyFont="1" applyFill="1" applyBorder="1" applyAlignment="1">
      <alignment vertical="top"/>
    </xf>
    <xf numFmtId="0" fontId="25" fillId="7" borderId="13" xfId="0" applyFont="1" applyFill="1" applyBorder="1" applyAlignment="1">
      <alignment horizontal="left" vertical="top"/>
    </xf>
    <xf numFmtId="0" fontId="1" fillId="7" borderId="13" xfId="0" applyFont="1" applyFill="1" applyBorder="1" applyAlignment="1" applyProtection="1">
      <alignment horizontal="left" vertical="top" wrapText="1"/>
    </xf>
    <xf numFmtId="0" fontId="1" fillId="7" borderId="0" xfId="0" applyFont="1" applyFill="1" applyBorder="1" applyAlignment="1" applyProtection="1">
      <alignment horizontal="left" vertical="top"/>
    </xf>
    <xf numFmtId="0" fontId="1" fillId="7" borderId="0" xfId="0" applyFont="1" applyFill="1" applyBorder="1" applyAlignment="1" applyProtection="1">
      <alignment horizontal="left" vertical="top" wrapText="1"/>
    </xf>
    <xf numFmtId="0" fontId="1" fillId="7" borderId="0" xfId="0" applyFont="1" applyFill="1" applyBorder="1" applyAlignment="1" applyProtection="1">
      <alignment vertical="top"/>
    </xf>
    <xf numFmtId="2" fontId="25" fillId="0" borderId="0" xfId="0" applyNumberFormat="1" applyFont="1" applyAlignment="1">
      <alignment vertical="top"/>
    </xf>
    <xf numFmtId="0" fontId="50" fillId="0" borderId="0" xfId="0" applyFont="1" applyAlignment="1">
      <alignment vertical="top"/>
    </xf>
    <xf numFmtId="2" fontId="48" fillId="5" borderId="29" xfId="0" applyNumberFormat="1" applyFont="1" applyFill="1" applyBorder="1" applyAlignment="1">
      <alignment vertical="top"/>
    </xf>
    <xf numFmtId="0" fontId="4" fillId="7" borderId="0" xfId="0" applyFont="1" applyFill="1" applyBorder="1" applyAlignment="1" applyProtection="1">
      <alignment horizontal="center" vertical="top" wrapText="1"/>
    </xf>
    <xf numFmtId="0" fontId="25" fillId="0" borderId="0" xfId="0" applyFont="1" applyFill="1" applyAlignment="1">
      <alignment vertical="top"/>
    </xf>
    <xf numFmtId="0" fontId="2" fillId="5" borderId="24" xfId="0" applyFont="1" applyFill="1" applyBorder="1" applyAlignment="1" applyProtection="1">
      <alignment horizontal="center" vertical="top" wrapText="1"/>
    </xf>
    <xf numFmtId="0" fontId="2" fillId="5" borderId="68" xfId="0" applyFont="1" applyFill="1" applyBorder="1" applyAlignment="1" applyProtection="1">
      <alignment horizontal="center" vertical="top" wrapText="1"/>
    </xf>
    <xf numFmtId="2" fontId="25" fillId="0" borderId="0" xfId="0" applyNumberFormat="1" applyFont="1" applyFill="1" applyAlignment="1">
      <alignment vertical="top"/>
    </xf>
    <xf numFmtId="0" fontId="2" fillId="5" borderId="23" xfId="0" applyFont="1" applyFill="1" applyBorder="1" applyAlignment="1" applyProtection="1">
      <alignment horizontal="right" vertical="top" wrapText="1"/>
    </xf>
    <xf numFmtId="0" fontId="2" fillId="5" borderId="23" xfId="0" applyFont="1" applyFill="1" applyBorder="1" applyAlignment="1" applyProtection="1">
      <alignment horizontal="center" vertical="top" wrapText="1"/>
    </xf>
    <xf numFmtId="0" fontId="11" fillId="5" borderId="26" xfId="0" applyFont="1" applyFill="1" applyBorder="1" applyAlignment="1" applyProtection="1">
      <alignment horizontal="center" vertical="top" wrapText="1"/>
    </xf>
    <xf numFmtId="0" fontId="2" fillId="5" borderId="1" xfId="0" applyFont="1" applyFill="1" applyBorder="1" applyAlignment="1" applyProtection="1">
      <alignment horizontal="center" vertical="top" wrapText="1"/>
    </xf>
    <xf numFmtId="0" fontId="25" fillId="0" borderId="28" xfId="0" applyFont="1" applyBorder="1" applyAlignment="1">
      <alignment horizontal="left" vertical="top" wrapText="1"/>
    </xf>
    <xf numFmtId="14" fontId="10" fillId="5" borderId="28" xfId="0" applyNumberFormat="1" applyFont="1" applyFill="1" applyBorder="1" applyAlignment="1" applyProtection="1">
      <alignment horizontal="center" vertical="top" wrapText="1"/>
    </xf>
    <xf numFmtId="165" fontId="25" fillId="0" borderId="0" xfId="2" applyNumberFormat="1" applyFont="1" applyAlignment="1">
      <alignment vertical="top"/>
    </xf>
    <xf numFmtId="0" fontId="10" fillId="0" borderId="29" xfId="0" applyFont="1" applyBorder="1" applyAlignment="1">
      <alignment horizontal="left" vertical="top" wrapText="1"/>
    </xf>
    <xf numFmtId="0" fontId="25" fillId="0" borderId="29" xfId="0" applyFont="1" applyBorder="1" applyAlignment="1">
      <alignment horizontal="left" vertical="top" wrapText="1"/>
    </xf>
    <xf numFmtId="0" fontId="10" fillId="0" borderId="30" xfId="0" applyFont="1" applyBorder="1" applyAlignment="1">
      <alignment horizontal="left" vertical="top" wrapText="1"/>
    </xf>
    <xf numFmtId="0" fontId="25" fillId="0" borderId="6" xfId="0" applyFont="1" applyBorder="1" applyAlignment="1">
      <alignment horizontal="left" vertical="top" wrapText="1"/>
    </xf>
    <xf numFmtId="43" fontId="25" fillId="0" borderId="0" xfId="0" applyNumberFormat="1" applyFont="1" applyAlignment="1">
      <alignment vertical="top"/>
    </xf>
    <xf numFmtId="0" fontId="25" fillId="0" borderId="5" xfId="0" applyFont="1" applyBorder="1" applyAlignment="1">
      <alignment horizontal="left" vertical="top" wrapText="1"/>
    </xf>
    <xf numFmtId="0" fontId="1" fillId="7" borderId="15"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25" fillId="0" borderId="0" xfId="0" applyFont="1" applyAlignment="1">
      <alignment vertical="top" wrapText="1"/>
    </xf>
    <xf numFmtId="0" fontId="2"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vertical="top"/>
    </xf>
    <xf numFmtId="0" fontId="1" fillId="0" borderId="0" xfId="0" applyFont="1" applyFill="1" applyBorder="1" applyAlignment="1" applyProtection="1">
      <alignment horizontal="center" vertical="top"/>
    </xf>
    <xf numFmtId="43" fontId="10" fillId="5" borderId="6" xfId="2" quotePrefix="1" applyFont="1" applyFill="1" applyBorder="1" applyAlignment="1" applyProtection="1">
      <alignment horizontal="right" vertical="top" wrapText="1"/>
    </xf>
    <xf numFmtId="43" fontId="1" fillId="5" borderId="23" xfId="2" applyFont="1" applyFill="1" applyBorder="1" applyAlignment="1" applyProtection="1">
      <alignment vertical="top" wrapText="1"/>
    </xf>
    <xf numFmtId="43" fontId="25" fillId="5" borderId="0" xfId="6" applyNumberFormat="1" applyFont="1" applyFill="1" applyAlignment="1">
      <alignment vertical="top"/>
    </xf>
    <xf numFmtId="43" fontId="25" fillId="5" borderId="29" xfId="6" applyNumberFormat="1" applyFont="1" applyFill="1" applyBorder="1" applyAlignment="1">
      <alignment vertical="top"/>
    </xf>
    <xf numFmtId="43" fontId="25" fillId="5" borderId="45" xfId="6" applyNumberFormat="1" applyFont="1" applyFill="1" applyBorder="1" applyAlignment="1">
      <alignment vertical="top"/>
    </xf>
    <xf numFmtId="43" fontId="25" fillId="5" borderId="45" xfId="2" applyFont="1" applyFill="1" applyBorder="1" applyAlignment="1">
      <alignment horizontal="right" vertical="top"/>
    </xf>
    <xf numFmtId="43" fontId="25" fillId="5" borderId="0" xfId="6" applyNumberFormat="1" applyFont="1" applyFill="1" applyAlignment="1">
      <alignment horizontal="right" vertical="top" wrapText="1"/>
    </xf>
    <xf numFmtId="43" fontId="25" fillId="5" borderId="30" xfId="6" applyNumberFormat="1" applyFont="1" applyFill="1" applyBorder="1" applyAlignment="1">
      <alignment horizontal="right" vertical="top" wrapText="1"/>
    </xf>
    <xf numFmtId="43" fontId="25" fillId="5" borderId="28" xfId="6" applyNumberFormat="1" applyFont="1" applyFill="1" applyBorder="1" applyAlignment="1">
      <alignment vertical="top"/>
    </xf>
    <xf numFmtId="43" fontId="25" fillId="5" borderId="29" xfId="6" applyNumberFormat="1" applyFont="1" applyFill="1" applyBorder="1" applyAlignment="1">
      <alignment horizontal="right" vertical="top" wrapText="1"/>
    </xf>
    <xf numFmtId="0" fontId="11" fillId="7" borderId="14" xfId="0" applyFont="1" applyFill="1" applyBorder="1" applyAlignment="1" applyProtection="1">
      <alignment horizontal="left" vertical="top"/>
    </xf>
    <xf numFmtId="0" fontId="8" fillId="7" borderId="13" xfId="0" applyFont="1" applyFill="1" applyBorder="1" applyAlignment="1" applyProtection="1">
      <alignment horizontal="left" vertical="top"/>
    </xf>
    <xf numFmtId="0" fontId="10" fillId="5" borderId="1" xfId="0" applyFont="1" applyFill="1" applyBorder="1" applyAlignment="1" applyProtection="1">
      <alignment horizontal="left" vertical="top" wrapText="1"/>
      <protection locked="0"/>
    </xf>
    <xf numFmtId="0" fontId="10" fillId="5" borderId="3" xfId="0" applyFont="1" applyFill="1" applyBorder="1" applyAlignment="1" applyProtection="1">
      <alignment vertical="top" wrapText="1"/>
    </xf>
    <xf numFmtId="0" fontId="10" fillId="5" borderId="8" xfId="0" applyFont="1" applyFill="1" applyBorder="1" applyAlignment="1" applyProtection="1">
      <alignment horizontal="left" vertical="top" wrapText="1"/>
    </xf>
    <xf numFmtId="0" fontId="25" fillId="5" borderId="1" xfId="0" applyFont="1" applyFill="1" applyBorder="1" applyAlignment="1">
      <alignment horizontal="left" vertical="top" wrapText="1"/>
    </xf>
    <xf numFmtId="0" fontId="10" fillId="0" borderId="0" xfId="0" applyFont="1" applyAlignment="1">
      <alignment horizontal="left" vertical="top"/>
    </xf>
    <xf numFmtId="0" fontId="10" fillId="5" borderId="0" xfId="0" applyFont="1" applyFill="1" applyAlignment="1">
      <alignment horizontal="left" vertical="top"/>
    </xf>
    <xf numFmtId="0" fontId="10" fillId="7" borderId="10" xfId="0" applyFont="1" applyFill="1" applyBorder="1" applyAlignment="1" applyProtection="1">
      <alignment horizontal="left" vertical="top"/>
    </xf>
    <xf numFmtId="0" fontId="10" fillId="7" borderId="11" xfId="0" applyFont="1" applyFill="1" applyBorder="1" applyAlignment="1" applyProtection="1">
      <alignment horizontal="left" vertical="top"/>
    </xf>
    <xf numFmtId="0" fontId="10" fillId="7" borderId="12" xfId="0" applyFont="1" applyFill="1" applyBorder="1" applyAlignment="1" applyProtection="1">
      <alignment horizontal="left" vertical="top"/>
    </xf>
    <xf numFmtId="0" fontId="10" fillId="7" borderId="13" xfId="0" applyFont="1" applyFill="1" applyBorder="1" applyAlignment="1">
      <alignment horizontal="left" vertical="top"/>
    </xf>
    <xf numFmtId="0" fontId="10" fillId="7" borderId="13" xfId="0" applyFont="1" applyFill="1" applyBorder="1" applyAlignment="1" applyProtection="1">
      <alignment horizontal="left" vertical="top"/>
    </xf>
    <xf numFmtId="0" fontId="10" fillId="7" borderId="14" xfId="0" applyFont="1" applyFill="1" applyBorder="1" applyAlignment="1" applyProtection="1">
      <alignment horizontal="left" vertical="top"/>
    </xf>
    <xf numFmtId="0" fontId="10" fillId="7" borderId="0" xfId="0" applyFont="1" applyFill="1" applyBorder="1" applyAlignment="1" applyProtection="1">
      <alignment horizontal="left" vertical="top"/>
    </xf>
    <xf numFmtId="0" fontId="11" fillId="7" borderId="1" xfId="0" applyFont="1" applyFill="1" applyBorder="1" applyAlignment="1">
      <alignment horizontal="left" vertical="top" wrapText="1"/>
    </xf>
    <xf numFmtId="0" fontId="11" fillId="5" borderId="1" xfId="0" applyFont="1" applyFill="1" applyBorder="1" applyAlignment="1" applyProtection="1">
      <alignment horizontal="left" vertical="top" wrapText="1"/>
    </xf>
    <xf numFmtId="0" fontId="11" fillId="5" borderId="9" xfId="0" applyFont="1" applyFill="1" applyBorder="1" applyAlignment="1" applyProtection="1">
      <alignment horizontal="left" vertical="top" wrapText="1"/>
    </xf>
    <xf numFmtId="0" fontId="10" fillId="5" borderId="1" xfId="0" applyFont="1" applyFill="1" applyBorder="1" applyAlignment="1" applyProtection="1">
      <alignment horizontal="left" vertical="top" wrapText="1"/>
    </xf>
    <xf numFmtId="0" fontId="10" fillId="5" borderId="8" xfId="0" applyNumberFormat="1" applyFont="1" applyFill="1" applyBorder="1" applyAlignment="1" applyProtection="1">
      <alignment horizontal="left" vertical="top" wrapText="1"/>
    </xf>
    <xf numFmtId="0" fontId="10" fillId="0" borderId="0" xfId="0" applyFont="1" applyBorder="1" applyAlignment="1">
      <alignment horizontal="left" vertical="top"/>
    </xf>
    <xf numFmtId="0" fontId="10" fillId="0" borderId="3" xfId="0" applyFont="1" applyFill="1" applyBorder="1" applyAlignment="1" applyProtection="1">
      <alignment horizontal="left" vertical="top" wrapText="1"/>
    </xf>
    <xf numFmtId="0" fontId="11" fillId="7" borderId="21" xfId="0" applyFont="1" applyFill="1" applyBorder="1" applyAlignment="1" applyProtection="1">
      <alignment horizontal="left" vertical="top" wrapText="1"/>
    </xf>
    <xf numFmtId="0" fontId="11" fillId="5" borderId="21" xfId="0" applyFont="1" applyFill="1" applyBorder="1" applyAlignment="1" applyProtection="1">
      <alignment horizontal="left" vertical="top" wrapText="1"/>
    </xf>
    <xf numFmtId="0" fontId="10" fillId="7" borderId="13" xfId="0" applyFont="1" applyFill="1" applyBorder="1" applyAlignment="1" applyProtection="1">
      <alignment horizontal="left" vertical="top" wrapText="1"/>
    </xf>
    <xf numFmtId="0" fontId="10" fillId="5" borderId="0" xfId="0" applyFont="1" applyFill="1" applyBorder="1" applyAlignment="1" applyProtection="1">
      <alignment horizontal="left" vertical="top" wrapText="1"/>
    </xf>
    <xf numFmtId="0" fontId="10" fillId="7" borderId="19" xfId="0" applyFont="1" applyFill="1" applyBorder="1" applyAlignment="1" applyProtection="1">
      <alignment horizontal="left" vertical="top"/>
    </xf>
    <xf numFmtId="0" fontId="11" fillId="7" borderId="27" xfId="0" applyFont="1" applyFill="1" applyBorder="1" applyAlignment="1" applyProtection="1">
      <alignment horizontal="left" vertical="top" wrapText="1"/>
    </xf>
    <xf numFmtId="0" fontId="10" fillId="7" borderId="19" xfId="0" applyFont="1" applyFill="1" applyBorder="1" applyAlignment="1" applyProtection="1">
      <alignment horizontal="left" vertical="top" wrapText="1"/>
    </xf>
    <xf numFmtId="0" fontId="10" fillId="0" borderId="0" xfId="0" applyFont="1" applyAlignment="1">
      <alignment vertical="top" wrapText="1"/>
    </xf>
    <xf numFmtId="0" fontId="10" fillId="7" borderId="8" xfId="0" applyFont="1" applyFill="1" applyBorder="1" applyAlignment="1" applyProtection="1">
      <alignment horizontal="left" vertical="top"/>
    </xf>
    <xf numFmtId="0" fontId="11" fillId="7" borderId="3" xfId="0" applyFont="1" applyFill="1" applyBorder="1" applyAlignment="1" applyProtection="1">
      <alignment horizontal="left" vertical="top" wrapText="1"/>
    </xf>
    <xf numFmtId="0" fontId="10" fillId="0" borderId="11" xfId="0" applyFont="1" applyBorder="1" applyAlignment="1">
      <alignment horizontal="left" vertical="top"/>
    </xf>
    <xf numFmtId="0" fontId="10" fillId="0" borderId="0" xfId="0" applyFont="1" applyFill="1" applyAlignment="1">
      <alignment horizontal="left" vertical="top"/>
    </xf>
    <xf numFmtId="0" fontId="11" fillId="0" borderId="0" xfId="0" applyFont="1" applyFill="1" applyBorder="1" applyAlignment="1" applyProtection="1">
      <alignment horizontal="left" vertical="top" wrapText="1"/>
    </xf>
    <xf numFmtId="0" fontId="10" fillId="0" borderId="0" xfId="0" applyFont="1"/>
    <xf numFmtId="0" fontId="10" fillId="7" borderId="10" xfId="0" applyFont="1" applyFill="1" applyBorder="1"/>
    <xf numFmtId="0" fontId="10" fillId="7" borderId="11" xfId="0" applyFont="1" applyFill="1" applyBorder="1"/>
    <xf numFmtId="0" fontId="10" fillId="7" borderId="12" xfId="0" applyFont="1" applyFill="1" applyBorder="1"/>
    <xf numFmtId="0" fontId="10" fillId="7" borderId="13" xfId="0" applyFont="1" applyFill="1" applyBorder="1"/>
    <xf numFmtId="0" fontId="10" fillId="5" borderId="8" xfId="0" applyFont="1" applyFill="1" applyBorder="1" applyAlignment="1" applyProtection="1">
      <alignment vertical="top" wrapText="1"/>
    </xf>
    <xf numFmtId="0" fontId="10" fillId="5" borderId="8" xfId="0" applyFont="1" applyFill="1" applyBorder="1" applyAlignment="1" applyProtection="1">
      <alignment horizontal="center" vertical="top" wrapText="1"/>
    </xf>
    <xf numFmtId="0" fontId="10" fillId="5" borderId="3" xfId="0" applyFont="1" applyFill="1" applyBorder="1" applyAlignment="1" applyProtection="1">
      <alignment horizontal="center" vertical="top" wrapText="1"/>
    </xf>
    <xf numFmtId="0" fontId="10" fillId="7" borderId="29" xfId="0" applyFont="1" applyFill="1" applyBorder="1" applyAlignment="1" applyProtection="1">
      <alignment vertical="top" wrapText="1"/>
    </xf>
    <xf numFmtId="0" fontId="11" fillId="5" borderId="29" xfId="0" applyFont="1" applyFill="1" applyBorder="1" applyAlignment="1" applyProtection="1">
      <alignment vertical="top" wrapText="1"/>
    </xf>
    <xf numFmtId="0" fontId="10" fillId="7" borderId="15" xfId="0" applyFont="1" applyFill="1" applyBorder="1" applyAlignment="1" applyProtection="1">
      <alignment vertical="top" wrapText="1"/>
    </xf>
    <xf numFmtId="0" fontId="10" fillId="7" borderId="16" xfId="0" applyFont="1" applyFill="1" applyBorder="1" applyAlignment="1" applyProtection="1">
      <alignment vertical="top" wrapText="1"/>
    </xf>
    <xf numFmtId="0" fontId="10" fillId="7" borderId="17" xfId="0" applyFont="1" applyFill="1" applyBorder="1" applyAlignment="1" applyProtection="1">
      <alignment vertical="top" wrapText="1"/>
    </xf>
    <xf numFmtId="0" fontId="10" fillId="0" borderId="0" xfId="0" applyFont="1" applyFill="1" applyBorder="1" applyAlignment="1" applyProtection="1">
      <alignment vertical="top" wrapText="1"/>
    </xf>
    <xf numFmtId="0" fontId="10" fillId="0" borderId="0" xfId="0" applyFont="1" applyFill="1" applyBorder="1" applyAlignment="1" applyProtection="1"/>
    <xf numFmtId="0" fontId="10" fillId="0" borderId="0" xfId="0" applyFont="1" applyFill="1" applyBorder="1" applyProtection="1"/>
    <xf numFmtId="0" fontId="43" fillId="0" borderId="0" xfId="0" applyFont="1" applyProtection="1"/>
    <xf numFmtId="0" fontId="2" fillId="5" borderId="0" xfId="0" applyFont="1" applyFill="1" applyBorder="1" applyAlignment="1" applyProtection="1">
      <alignment horizontal="center" vertical="top" wrapText="1"/>
    </xf>
    <xf numFmtId="0" fontId="2" fillId="5" borderId="0" xfId="0" applyFont="1" applyFill="1" applyBorder="1" applyAlignment="1" applyProtection="1">
      <alignment vertical="top" wrapText="1"/>
    </xf>
    <xf numFmtId="165" fontId="2" fillId="5" borderId="0" xfId="2" applyNumberFormat="1" applyFont="1" applyFill="1" applyBorder="1" applyAlignment="1" applyProtection="1">
      <alignment vertical="top" wrapText="1"/>
    </xf>
    <xf numFmtId="0" fontId="60" fillId="5" borderId="0" xfId="0" applyFont="1" applyFill="1" applyBorder="1" applyAlignment="1" applyProtection="1">
      <alignment vertical="top" wrapText="1"/>
    </xf>
    <xf numFmtId="0" fontId="25" fillId="5" borderId="0" xfId="0" applyFont="1" applyFill="1" applyBorder="1" applyAlignment="1">
      <alignment vertical="top" wrapText="1"/>
    </xf>
    <xf numFmtId="43" fontId="25" fillId="5" borderId="0" xfId="0" applyNumberFormat="1" applyFont="1" applyFill="1" applyBorder="1" applyAlignment="1">
      <alignment vertical="top"/>
    </xf>
    <xf numFmtId="43" fontId="25" fillId="5" borderId="0" xfId="6" applyNumberFormat="1" applyFont="1" applyFill="1" applyBorder="1" applyAlignment="1">
      <alignment vertical="center"/>
    </xf>
    <xf numFmtId="43" fontId="25" fillId="5" borderId="0" xfId="6" applyNumberFormat="1" applyFont="1" applyFill="1" applyBorder="1" applyAlignment="1">
      <alignment horizontal="right" vertical="center" wrapText="1"/>
    </xf>
    <xf numFmtId="43" fontId="25" fillId="5" borderId="0" xfId="6" applyNumberFormat="1" applyFont="1" applyFill="1" applyBorder="1"/>
    <xf numFmtId="0" fontId="61" fillId="0" borderId="0" xfId="0" applyFont="1" applyProtection="1"/>
    <xf numFmtId="43" fontId="10" fillId="5" borderId="30" xfId="2" applyFont="1" applyFill="1" applyBorder="1" applyAlignment="1" applyProtection="1">
      <alignment horizontal="right" vertical="center" wrapText="1"/>
    </xf>
    <xf numFmtId="3" fontId="37" fillId="12" borderId="29" xfId="5" applyNumberFormat="1" applyFont="1" applyFill="1" applyBorder="1" applyAlignment="1" applyProtection="1">
      <alignment wrapText="1"/>
      <protection locked="0"/>
    </xf>
    <xf numFmtId="3" fontId="37" fillId="12" borderId="29" xfId="5" applyNumberFormat="1" applyFont="1" applyFill="1" applyBorder="1" applyAlignment="1" applyProtection="1">
      <alignment horizontal="center" vertical="center"/>
      <protection locked="0"/>
    </xf>
    <xf numFmtId="2" fontId="35" fillId="11" borderId="29" xfId="0" applyNumberFormat="1" applyFont="1" applyFill="1" applyBorder="1" applyAlignment="1" applyProtection="1">
      <alignment horizontal="left" vertical="center" wrapText="1"/>
    </xf>
    <xf numFmtId="2" fontId="38" fillId="12" borderId="29" xfId="5" applyNumberFormat="1" applyFont="1" applyFill="1" applyBorder="1" applyAlignment="1" applyProtection="1">
      <alignment horizontal="center" vertical="center"/>
      <protection locked="0"/>
    </xf>
    <xf numFmtId="3" fontId="37" fillId="12" borderId="42" xfId="5" applyNumberFormat="1" applyFont="1" applyFill="1" applyBorder="1" applyAlignment="1" applyProtection="1">
      <protection locked="0"/>
    </xf>
    <xf numFmtId="0" fontId="44" fillId="0" borderId="0" xfId="0" applyFont="1" applyAlignment="1">
      <alignment vertical="top"/>
    </xf>
    <xf numFmtId="0" fontId="3" fillId="0" borderId="0"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2" fontId="3" fillId="0" borderId="29" xfId="0" applyNumberFormat="1" applyFont="1" applyFill="1" applyBorder="1" applyAlignment="1">
      <alignment horizontal="left" vertical="top" wrapText="1"/>
    </xf>
    <xf numFmtId="0" fontId="3" fillId="0" borderId="0" xfId="0" applyFont="1" applyFill="1" applyAlignment="1">
      <alignment horizontal="left" vertical="top"/>
    </xf>
    <xf numFmtId="43" fontId="3" fillId="0" borderId="0" xfId="2" applyFont="1" applyFill="1" applyAlignment="1">
      <alignment horizontal="left" vertical="top"/>
    </xf>
    <xf numFmtId="0" fontId="3" fillId="0" borderId="10" xfId="0" applyFont="1" applyFill="1" applyBorder="1" applyAlignment="1" applyProtection="1">
      <alignment horizontal="left" vertical="top"/>
    </xf>
    <xf numFmtId="0" fontId="3" fillId="0" borderId="11" xfId="0" applyFont="1" applyFill="1" applyBorder="1" applyAlignment="1" applyProtection="1">
      <alignment horizontal="left" vertical="top"/>
    </xf>
    <xf numFmtId="0" fontId="3" fillId="0" borderId="11" xfId="0" applyFont="1" applyFill="1" applyBorder="1" applyAlignment="1">
      <alignment horizontal="left" vertical="top"/>
    </xf>
    <xf numFmtId="0" fontId="3" fillId="0" borderId="12" xfId="0" applyFont="1" applyFill="1" applyBorder="1" applyAlignment="1" applyProtection="1">
      <alignment horizontal="left" vertical="top"/>
    </xf>
    <xf numFmtId="0" fontId="3" fillId="0" borderId="13" xfId="0" applyFont="1" applyFill="1" applyBorder="1" applyAlignment="1">
      <alignment horizontal="left" vertical="top"/>
    </xf>
    <xf numFmtId="0" fontId="51" fillId="0" borderId="14" xfId="0" applyFont="1" applyFill="1" applyBorder="1" applyAlignment="1" applyProtection="1">
      <alignment horizontal="left" vertical="top"/>
    </xf>
    <xf numFmtId="0" fontId="3" fillId="0" borderId="13" xfId="0" applyFont="1" applyFill="1" applyBorder="1" applyAlignment="1" applyProtection="1">
      <alignment horizontal="left" vertical="top"/>
    </xf>
    <xf numFmtId="0" fontId="3" fillId="0" borderId="14" xfId="0" applyFont="1" applyFill="1" applyBorder="1" applyAlignment="1" applyProtection="1">
      <alignment horizontal="left" vertical="top"/>
    </xf>
    <xf numFmtId="0" fontId="52"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xf>
    <xf numFmtId="0" fontId="3" fillId="0" borderId="0" xfId="0" applyFont="1" applyFill="1" applyBorder="1" applyAlignment="1">
      <alignment horizontal="left" vertical="top"/>
    </xf>
    <xf numFmtId="0" fontId="51" fillId="0" borderId="0" xfId="0" applyFont="1" applyFill="1" applyBorder="1" applyAlignment="1" applyProtection="1">
      <alignment horizontal="left" vertical="top" wrapText="1"/>
    </xf>
    <xf numFmtId="0" fontId="3" fillId="0" borderId="29" xfId="0" applyFont="1" applyFill="1" applyBorder="1" applyAlignment="1">
      <alignment horizontal="left" vertical="top" wrapText="1"/>
    </xf>
    <xf numFmtId="43" fontId="3" fillId="0" borderId="0" xfId="0" applyNumberFormat="1" applyFont="1" applyFill="1" applyAlignment="1">
      <alignment horizontal="left" vertical="top"/>
    </xf>
    <xf numFmtId="43" fontId="44" fillId="0" borderId="0" xfId="0" applyNumberFormat="1" applyFont="1" applyFill="1" applyAlignment="1">
      <alignment horizontal="left" vertical="top" wrapText="1"/>
    </xf>
    <xf numFmtId="0" fontId="3" fillId="0" borderId="0" xfId="0" applyFont="1" applyFill="1" applyAlignment="1">
      <alignment horizontal="left" vertical="top" wrapText="1"/>
    </xf>
    <xf numFmtId="0" fontId="57" fillId="0" borderId="29" xfId="0" applyFont="1" applyFill="1" applyBorder="1" applyAlignment="1">
      <alignment horizontal="left" vertical="top" wrapText="1"/>
    </xf>
    <xf numFmtId="0" fontId="51" fillId="0" borderId="0" xfId="0" applyFont="1" applyFill="1" applyAlignment="1">
      <alignment horizontal="left" vertical="top" wrapText="1"/>
    </xf>
    <xf numFmtId="0" fontId="53" fillId="0" borderId="0" xfId="0" applyFont="1" applyFill="1" applyAlignment="1">
      <alignment horizontal="left" vertical="top" wrapText="1"/>
    </xf>
    <xf numFmtId="0" fontId="51" fillId="0" borderId="14" xfId="0" applyFont="1" applyFill="1" applyBorder="1" applyAlignment="1" applyProtection="1">
      <alignment horizontal="left" vertical="top" wrapText="1"/>
    </xf>
    <xf numFmtId="0" fontId="3" fillId="0" borderId="47" xfId="0" applyFont="1" applyFill="1" applyBorder="1" applyAlignment="1">
      <alignment horizontal="left" vertical="top" wrapText="1"/>
    </xf>
    <xf numFmtId="0" fontId="3" fillId="0" borderId="1" xfId="0" applyFont="1" applyFill="1" applyBorder="1" applyAlignment="1">
      <alignment horizontal="left" vertical="top"/>
    </xf>
    <xf numFmtId="2"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57" fillId="0" borderId="47" xfId="0" applyFont="1" applyFill="1" applyBorder="1" applyAlignment="1">
      <alignment horizontal="left" vertical="top" wrapText="1"/>
    </xf>
    <xf numFmtId="0" fontId="57" fillId="0" borderId="2" xfId="0" applyFont="1" applyFill="1" applyBorder="1" applyAlignment="1">
      <alignment horizontal="left" vertical="top" wrapText="1"/>
    </xf>
    <xf numFmtId="0" fontId="53" fillId="0" borderId="30" xfId="0" applyFont="1" applyFill="1" applyBorder="1" applyAlignment="1">
      <alignment horizontal="left" vertical="top" wrapText="1"/>
    </xf>
    <xf numFmtId="0" fontId="52" fillId="0" borderId="0" xfId="0" applyFont="1" applyFill="1" applyBorder="1" applyAlignment="1" applyProtection="1">
      <alignment horizontal="left" vertical="top"/>
    </xf>
    <xf numFmtId="0" fontId="51" fillId="0" borderId="0" xfId="0" applyFont="1" applyFill="1" applyBorder="1" applyAlignment="1" applyProtection="1">
      <alignment horizontal="left" vertical="top"/>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3" fillId="0" borderId="15" xfId="0" applyFont="1" applyFill="1" applyBorder="1" applyAlignment="1" applyProtection="1">
      <alignment horizontal="left" vertical="top"/>
    </xf>
    <xf numFmtId="0" fontId="3" fillId="0" borderId="16" xfId="0" applyFont="1" applyFill="1" applyBorder="1" applyAlignment="1">
      <alignment horizontal="left" vertical="top"/>
    </xf>
    <xf numFmtId="0" fontId="3" fillId="0" borderId="17" xfId="0" applyFont="1" applyFill="1" applyBorder="1" applyAlignment="1" applyProtection="1">
      <alignment horizontal="left" vertical="top"/>
    </xf>
    <xf numFmtId="2" fontId="3" fillId="0" borderId="48" xfId="0" applyNumberFormat="1" applyFont="1" applyFill="1" applyBorder="1" applyAlignment="1">
      <alignment horizontal="left" vertical="top" wrapText="1"/>
    </xf>
    <xf numFmtId="0" fontId="3" fillId="0" borderId="0" xfId="0" applyFont="1" applyFill="1" applyAlignment="1">
      <alignment horizontal="center" vertical="center"/>
    </xf>
    <xf numFmtId="0" fontId="3" fillId="0" borderId="11" xfId="0" applyFont="1" applyFill="1" applyBorder="1" applyAlignment="1">
      <alignment horizontal="center" vertical="center"/>
    </xf>
    <xf numFmtId="0" fontId="52" fillId="0" borderId="0" xfId="0" applyFont="1" applyFill="1" applyBorder="1" applyAlignment="1" applyProtection="1">
      <alignment horizontal="center" vertical="center" wrapText="1"/>
    </xf>
    <xf numFmtId="0" fontId="3" fillId="0" borderId="0" xfId="0" applyFont="1" applyFill="1" applyBorder="1" applyAlignment="1">
      <alignment horizontal="center" vertical="center"/>
    </xf>
    <xf numFmtId="0" fontId="51" fillId="0" borderId="0" xfId="0" applyFont="1" applyFill="1" applyBorder="1" applyAlignment="1" applyProtection="1">
      <alignment horizontal="center" vertical="center" wrapText="1"/>
    </xf>
    <xf numFmtId="0" fontId="3" fillId="0" borderId="29" xfId="0" applyFont="1" applyFill="1" applyBorder="1" applyAlignment="1">
      <alignment horizontal="center" vertical="center"/>
    </xf>
    <xf numFmtId="49" fontId="3" fillId="0" borderId="29" xfId="0" applyNumberFormat="1"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49" fontId="3" fillId="0" borderId="20" xfId="0" applyNumberFormat="1" applyFont="1" applyFill="1" applyBorder="1" applyAlignment="1" applyProtection="1">
      <alignment horizontal="center" vertical="center" wrapText="1"/>
    </xf>
    <xf numFmtId="0" fontId="53" fillId="0" borderId="18" xfId="0" applyFont="1" applyFill="1" applyBorder="1" applyAlignment="1">
      <alignment horizontal="left" vertical="top" wrapText="1"/>
    </xf>
    <xf numFmtId="0" fontId="3" fillId="0" borderId="1" xfId="0" applyFont="1" applyFill="1" applyBorder="1" applyAlignment="1" applyProtection="1">
      <alignment horizontal="center" vertical="center"/>
    </xf>
    <xf numFmtId="0" fontId="3" fillId="0" borderId="16" xfId="0" applyFont="1" applyFill="1" applyBorder="1" applyAlignment="1">
      <alignment horizontal="center" vertical="center"/>
    </xf>
    <xf numFmtId="0" fontId="11"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11" fillId="5" borderId="29" xfId="0" applyFont="1" applyFill="1" applyBorder="1" applyAlignment="1" applyProtection="1">
      <alignment horizontal="center" vertical="top" wrapText="1"/>
    </xf>
    <xf numFmtId="0" fontId="51" fillId="0" borderId="16" xfId="0" applyFont="1" applyFill="1" applyBorder="1" applyAlignment="1" applyProtection="1">
      <alignment horizontal="left" vertical="top" wrapText="1"/>
    </xf>
    <xf numFmtId="0" fontId="51" fillId="0" borderId="0" xfId="0" applyFont="1" applyFill="1" applyBorder="1" applyAlignment="1" applyProtection="1">
      <alignment horizontal="left" vertical="top" wrapText="1"/>
    </xf>
    <xf numFmtId="49" fontId="3" fillId="0" borderId="29" xfId="0" applyNumberFormat="1" applyFont="1" applyFill="1" applyBorder="1" applyAlignment="1" applyProtection="1">
      <alignment horizontal="left" vertical="top" wrapText="1"/>
    </xf>
    <xf numFmtId="0" fontId="52" fillId="0" borderId="0" xfId="0" applyFont="1" applyFill="1" applyBorder="1" applyAlignment="1" applyProtection="1">
      <alignment horizontal="left" vertical="top"/>
    </xf>
    <xf numFmtId="0" fontId="52"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10" fillId="0" borderId="8" xfId="0" applyFont="1" applyBorder="1" applyAlignment="1">
      <alignment vertical="top" wrapText="1"/>
    </xf>
    <xf numFmtId="0" fontId="2" fillId="5" borderId="29" xfId="0" applyFont="1" applyFill="1" applyBorder="1" applyAlignment="1" applyProtection="1">
      <alignment horizontal="center" vertical="top" wrapText="1"/>
    </xf>
    <xf numFmtId="0" fontId="63" fillId="14" borderId="0" xfId="0" applyFont="1" applyFill="1" applyAlignment="1">
      <alignment horizontal="center" vertical="top"/>
    </xf>
    <xf numFmtId="4" fontId="43" fillId="5" borderId="50" xfId="0" applyNumberFormat="1" applyFont="1" applyFill="1" applyBorder="1" applyAlignment="1" applyProtection="1">
      <alignment vertical="top" wrapText="1"/>
      <protection locked="0"/>
    </xf>
    <xf numFmtId="4" fontId="11" fillId="5" borderId="20" xfId="0" applyNumberFormat="1" applyFont="1" applyFill="1" applyBorder="1" applyAlignment="1" applyProtection="1">
      <alignment vertical="top" wrapText="1"/>
      <protection locked="0"/>
    </xf>
    <xf numFmtId="0" fontId="3" fillId="5" borderId="0" xfId="0" applyFont="1" applyFill="1" applyAlignment="1" applyProtection="1">
      <alignment horizontal="left" wrapText="1"/>
    </xf>
    <xf numFmtId="0" fontId="2" fillId="7" borderId="13" xfId="0" applyFont="1" applyFill="1" applyBorder="1" applyAlignment="1" applyProtection="1">
      <alignment horizontal="right" wrapText="1"/>
    </xf>
    <xf numFmtId="0" fontId="2" fillId="7" borderId="14"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3" xfId="0" applyFont="1" applyFill="1" applyBorder="1" applyAlignment="1" applyProtection="1">
      <alignment horizontal="right" vertical="top" wrapText="1"/>
    </xf>
    <xf numFmtId="0" fontId="2" fillId="7" borderId="14" xfId="0" applyFont="1" applyFill="1" applyBorder="1" applyAlignment="1" applyProtection="1">
      <alignment horizontal="right" vertical="top" wrapText="1"/>
    </xf>
    <xf numFmtId="0" fontId="2" fillId="7" borderId="16"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9" fillId="5" borderId="50" xfId="0" applyFont="1" applyFill="1" applyBorder="1" applyAlignment="1" applyProtection="1">
      <alignment horizontal="center" vertical="top"/>
    </xf>
    <xf numFmtId="0" fontId="9" fillId="5" borderId="9" xfId="0" applyFont="1" applyFill="1" applyBorder="1" applyAlignment="1" applyProtection="1">
      <alignment horizontal="center" vertical="top"/>
    </xf>
    <xf numFmtId="0" fontId="9" fillId="5" borderId="20" xfId="0" applyFont="1" applyFill="1" applyBorder="1" applyAlignment="1" applyProtection="1">
      <alignment horizontal="center" vertical="top"/>
    </xf>
    <xf numFmtId="0" fontId="11" fillId="5" borderId="0" xfId="0" applyFont="1" applyFill="1" applyBorder="1" applyAlignment="1" applyProtection="1">
      <alignment horizontal="left" vertical="top" wrapText="1"/>
    </xf>
    <xf numFmtId="0" fontId="2" fillId="7" borderId="0" xfId="0" applyFont="1" applyFill="1" applyBorder="1" applyAlignment="1" applyProtection="1">
      <alignment horizontal="left" vertical="top" wrapText="1"/>
    </xf>
    <xf numFmtId="0" fontId="7" fillId="7" borderId="0" xfId="0" applyFont="1" applyFill="1" applyBorder="1" applyAlignment="1" applyProtection="1">
      <alignment horizontal="center" vertical="top"/>
    </xf>
    <xf numFmtId="0" fontId="7" fillId="7" borderId="13" xfId="0" applyFont="1" applyFill="1" applyBorder="1" applyAlignment="1" applyProtection="1">
      <alignment horizontal="center" vertical="top" wrapText="1"/>
    </xf>
    <xf numFmtId="0" fontId="7" fillId="7" borderId="0" xfId="0" applyFont="1" applyFill="1" applyBorder="1" applyAlignment="1" applyProtection="1">
      <alignment horizontal="center" vertical="top" wrapText="1"/>
    </xf>
    <xf numFmtId="0" fontId="4" fillId="7" borderId="0" xfId="0" applyFont="1" applyFill="1" applyBorder="1" applyAlignment="1" applyProtection="1">
      <alignment horizontal="left" vertical="top" wrapText="1"/>
    </xf>
    <xf numFmtId="3" fontId="1" fillId="5" borderId="50" xfId="0" applyNumberFormat="1" applyFont="1" applyFill="1" applyBorder="1" applyAlignment="1" applyProtection="1">
      <alignment horizontal="center" vertical="top" wrapText="1"/>
      <protection locked="0"/>
    </xf>
    <xf numFmtId="3" fontId="1" fillId="5" borderId="20" xfId="0" applyNumberFormat="1" applyFont="1" applyFill="1" applyBorder="1" applyAlignment="1" applyProtection="1">
      <alignment horizontal="center" vertical="top" wrapText="1"/>
      <protection locked="0"/>
    </xf>
    <xf numFmtId="0" fontId="1" fillId="5" borderId="50" xfId="0" applyFont="1" applyFill="1" applyBorder="1" applyAlignment="1" applyProtection="1">
      <alignment horizontal="center" vertical="top" wrapText="1"/>
      <protection locked="0"/>
    </xf>
    <xf numFmtId="0" fontId="1" fillId="5" borderId="20" xfId="0" applyFont="1" applyFill="1" applyBorder="1" applyAlignment="1" applyProtection="1">
      <alignment horizontal="center" vertical="top" wrapText="1"/>
      <protection locked="0"/>
    </xf>
    <xf numFmtId="3" fontId="1" fillId="5" borderId="50" xfId="0" applyNumberFormat="1" applyFont="1" applyFill="1" applyBorder="1" applyAlignment="1" applyProtection="1">
      <alignment vertical="top" wrapText="1"/>
      <protection locked="0"/>
    </xf>
    <xf numFmtId="3" fontId="1" fillId="5" borderId="20" xfId="0" applyNumberFormat="1" applyFont="1" applyFill="1" applyBorder="1" applyAlignment="1" applyProtection="1">
      <alignment vertical="top" wrapText="1"/>
      <protection locked="0"/>
    </xf>
    <xf numFmtId="0" fontId="2" fillId="5" borderId="0" xfId="0" applyFont="1" applyFill="1" applyBorder="1" applyAlignment="1" applyProtection="1">
      <alignment horizontal="left" vertical="top" wrapText="1"/>
    </xf>
    <xf numFmtId="0" fontId="2" fillId="5" borderId="50" xfId="0" applyFont="1" applyFill="1" applyBorder="1" applyAlignment="1" applyProtection="1">
      <alignment horizontal="center" vertical="top" wrapText="1"/>
    </xf>
    <xf numFmtId="0" fontId="2" fillId="5" borderId="20" xfId="0" applyFont="1" applyFill="1" applyBorder="1" applyAlignment="1" applyProtection="1">
      <alignment horizontal="center" vertical="top" wrapText="1"/>
    </xf>
    <xf numFmtId="0" fontId="10" fillId="5" borderId="50" xfId="0" applyFont="1" applyFill="1" applyBorder="1" applyAlignment="1" applyProtection="1">
      <alignment horizontal="left" vertical="top" wrapText="1"/>
      <protection locked="0"/>
    </xf>
    <xf numFmtId="0" fontId="10" fillId="5" borderId="20" xfId="0" applyFont="1" applyFill="1" applyBorder="1" applyAlignment="1" applyProtection="1">
      <alignment horizontal="left" vertical="top" wrapText="1"/>
      <protection locked="0"/>
    </xf>
    <xf numFmtId="49" fontId="10" fillId="5" borderId="29" xfId="0" applyNumberFormat="1" applyFont="1" applyFill="1" applyBorder="1" applyAlignment="1" applyProtection="1">
      <alignment horizontal="left" vertical="top" wrapText="1"/>
    </xf>
    <xf numFmtId="0" fontId="10" fillId="5" borderId="0" xfId="0" applyFont="1" applyFill="1" applyAlignment="1">
      <alignment horizontal="left" vertical="top" wrapText="1"/>
    </xf>
    <xf numFmtId="0" fontId="10" fillId="5" borderId="29" xfId="0" applyFont="1" applyFill="1" applyBorder="1" applyAlignment="1" applyProtection="1">
      <alignment horizontal="left" vertical="top" wrapText="1"/>
    </xf>
    <xf numFmtId="0" fontId="11" fillId="7" borderId="29" xfId="0" applyFont="1" applyFill="1" applyBorder="1" applyAlignment="1">
      <alignment horizontal="left"/>
    </xf>
    <xf numFmtId="0" fontId="11" fillId="5" borderId="50" xfId="0" applyFont="1" applyFill="1" applyBorder="1" applyAlignment="1" applyProtection="1">
      <alignment horizontal="center" vertical="top" wrapText="1"/>
    </xf>
    <xf numFmtId="0" fontId="11" fillId="5" borderId="20" xfId="0" applyFont="1" applyFill="1" applyBorder="1" applyAlignment="1" applyProtection="1">
      <alignment horizontal="center" vertical="top" wrapText="1"/>
    </xf>
    <xf numFmtId="0" fontId="10" fillId="0" borderId="29" xfId="0" applyFont="1" applyFill="1" applyBorder="1" applyAlignment="1" applyProtection="1">
      <alignment horizontal="left" vertical="top" wrapText="1"/>
    </xf>
    <xf numFmtId="0" fontId="10" fillId="0" borderId="52" xfId="0" applyFont="1" applyBorder="1" applyAlignment="1">
      <alignment horizontal="left" vertical="top" wrapText="1"/>
    </xf>
    <xf numFmtId="0" fontId="10" fillId="0" borderId="53" xfId="0" applyFont="1" applyBorder="1" applyAlignment="1">
      <alignment horizontal="left" vertical="top" wrapText="1"/>
    </xf>
    <xf numFmtId="0" fontId="10" fillId="5" borderId="51"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1" fillId="5" borderId="50" xfId="0" applyFont="1" applyFill="1" applyBorder="1" applyAlignment="1" applyProtection="1">
      <alignment horizontal="center"/>
    </xf>
    <xf numFmtId="0" fontId="11" fillId="5" borderId="9" xfId="0" applyFont="1" applyFill="1" applyBorder="1" applyAlignment="1" applyProtection="1">
      <alignment horizontal="center"/>
    </xf>
    <xf numFmtId="0" fontId="11" fillId="5" borderId="20" xfId="0" applyFont="1" applyFill="1" applyBorder="1" applyAlignment="1" applyProtection="1">
      <alignment horizontal="center"/>
    </xf>
    <xf numFmtId="0" fontId="10" fillId="7" borderId="13" xfId="0" applyFont="1" applyFill="1" applyBorder="1" applyAlignment="1" applyProtection="1">
      <alignment horizontal="center" wrapText="1"/>
    </xf>
    <xf numFmtId="0" fontId="10" fillId="7" borderId="0" xfId="0" applyFont="1" applyFill="1" applyBorder="1" applyAlignment="1" applyProtection="1">
      <alignment horizontal="center" wrapText="1"/>
    </xf>
    <xf numFmtId="0" fontId="10" fillId="7" borderId="0" xfId="0" applyFont="1" applyFill="1" applyBorder="1" applyAlignment="1" applyProtection="1">
      <alignment horizontal="center"/>
    </xf>
    <xf numFmtId="0" fontId="11" fillId="7" borderId="0" xfId="0" applyFont="1" applyFill="1" applyBorder="1" applyAlignment="1" applyProtection="1">
      <alignment horizontal="left" vertical="top" wrapText="1"/>
    </xf>
    <xf numFmtId="0" fontId="8" fillId="7" borderId="16" xfId="0" applyFont="1" applyFill="1" applyBorder="1" applyAlignment="1" applyProtection="1">
      <alignment horizontal="left" vertical="top" wrapText="1"/>
    </xf>
    <xf numFmtId="0" fontId="10" fillId="0" borderId="0" xfId="0" applyFont="1" applyFill="1" applyBorder="1" applyAlignment="1" applyProtection="1">
      <alignment vertical="top" wrapText="1"/>
    </xf>
    <xf numFmtId="3" fontId="10" fillId="0" borderId="0" xfId="0" applyNumberFormat="1" applyFont="1" applyFill="1" applyBorder="1" applyAlignment="1" applyProtection="1">
      <alignment vertical="top" wrapText="1"/>
      <protection locked="0"/>
    </xf>
    <xf numFmtId="0" fontId="11" fillId="0" borderId="0" xfId="0" applyFont="1" applyFill="1" applyBorder="1" applyAlignment="1" applyProtection="1">
      <alignment vertical="top" wrapText="1"/>
    </xf>
    <xf numFmtId="0" fontId="8" fillId="7" borderId="29" xfId="0" applyFont="1" applyFill="1" applyBorder="1" applyAlignment="1">
      <alignment horizontal="left"/>
    </xf>
    <xf numFmtId="0" fontId="11" fillId="5" borderId="29" xfId="0" applyFont="1" applyFill="1" applyBorder="1" applyAlignment="1" applyProtection="1">
      <alignment horizontal="center" vertical="top" wrapText="1"/>
    </xf>
    <xf numFmtId="0" fontId="10" fillId="5" borderId="50" xfId="0" applyFont="1" applyFill="1" applyBorder="1" applyAlignment="1" applyProtection="1">
      <alignment horizontal="left" vertical="top" wrapText="1"/>
    </xf>
    <xf numFmtId="0" fontId="10" fillId="5" borderId="9" xfId="0" applyFont="1" applyFill="1" applyBorder="1" applyAlignment="1" applyProtection="1">
      <alignment horizontal="left" vertical="top" wrapText="1"/>
    </xf>
    <xf numFmtId="0" fontId="10" fillId="5" borderId="20" xfId="0" applyFont="1" applyFill="1" applyBorder="1" applyAlignment="1" applyProtection="1">
      <alignment horizontal="left" vertical="top" wrapText="1"/>
    </xf>
    <xf numFmtId="0" fontId="11" fillId="7" borderId="0" xfId="0" applyFont="1" applyFill="1" applyAlignment="1">
      <alignment horizontal="left" wrapText="1"/>
    </xf>
    <xf numFmtId="0" fontId="10" fillId="7" borderId="16" xfId="0" applyFont="1" applyFill="1" applyBorder="1" applyAlignment="1" applyProtection="1">
      <alignment horizontal="left" vertical="top" wrapText="1"/>
    </xf>
    <xf numFmtId="0" fontId="10" fillId="0" borderId="0" xfId="0" applyFont="1" applyFill="1" applyBorder="1" applyAlignment="1" applyProtection="1">
      <alignment vertical="top" wrapText="1"/>
      <protection locked="0"/>
    </xf>
    <xf numFmtId="0" fontId="11" fillId="0" borderId="0" xfId="0" applyFont="1" applyFill="1" applyBorder="1" applyAlignment="1" applyProtection="1">
      <alignment horizontal="center" vertical="top" wrapText="1"/>
    </xf>
    <xf numFmtId="0" fontId="3" fillId="0" borderId="10" xfId="0" applyFont="1" applyFill="1" applyBorder="1" applyAlignment="1" applyProtection="1">
      <alignment horizontal="left" vertical="top"/>
      <protection locked="0"/>
    </xf>
    <xf numFmtId="0" fontId="3" fillId="0" borderId="11" xfId="0" applyFont="1" applyFill="1" applyBorder="1" applyAlignment="1" applyProtection="1">
      <alignment horizontal="left" vertical="top"/>
      <protection locked="0"/>
    </xf>
    <xf numFmtId="0" fontId="3" fillId="0" borderId="12" xfId="0" applyFont="1" applyFill="1" applyBorder="1" applyAlignment="1" applyProtection="1">
      <alignment horizontal="left" vertical="top"/>
      <protection locked="0"/>
    </xf>
    <xf numFmtId="0" fontId="52" fillId="0" borderId="0" xfId="0" applyFont="1" applyFill="1" applyBorder="1" applyAlignment="1" applyProtection="1">
      <alignment horizontal="left" vertical="top"/>
    </xf>
    <xf numFmtId="0" fontId="58" fillId="0" borderId="50" xfId="4" applyFont="1" applyFill="1" applyBorder="1" applyAlignment="1" applyProtection="1">
      <alignment horizontal="left" vertical="top"/>
      <protection locked="0"/>
    </xf>
    <xf numFmtId="0" fontId="3" fillId="0" borderId="9" xfId="0" applyFont="1" applyFill="1" applyBorder="1" applyAlignment="1" applyProtection="1">
      <alignment horizontal="left" vertical="top"/>
      <protection locked="0"/>
    </xf>
    <xf numFmtId="0" fontId="3" fillId="0" borderId="20" xfId="0" applyFont="1" applyFill="1" applyBorder="1" applyAlignment="1" applyProtection="1">
      <alignment horizontal="left" vertical="top"/>
      <protection locked="0"/>
    </xf>
    <xf numFmtId="0" fontId="52" fillId="0" borderId="0"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1"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3" fillId="0" borderId="13"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4" xfId="0" applyFont="1" applyFill="1" applyBorder="1" applyAlignment="1" applyProtection="1">
      <alignment horizontal="left" vertical="top" wrapText="1"/>
    </xf>
    <xf numFmtId="0" fontId="3" fillId="0" borderId="15"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0" fontId="3" fillId="0" borderId="17" xfId="0" applyFont="1" applyFill="1" applyBorder="1" applyAlignment="1" applyProtection="1">
      <alignment horizontal="left" vertical="top" wrapText="1"/>
    </xf>
    <xf numFmtId="49" fontId="3" fillId="0" borderId="29" xfId="0" applyNumberFormat="1" applyFont="1" applyFill="1" applyBorder="1" applyAlignment="1" applyProtection="1">
      <alignment horizontal="left" vertical="top" wrapText="1"/>
    </xf>
    <xf numFmtId="39" fontId="3" fillId="0" borderId="29" xfId="0" applyNumberFormat="1" applyFont="1" applyFill="1" applyBorder="1" applyAlignment="1" applyProtection="1">
      <alignment horizontal="left" vertical="top" wrapText="1"/>
    </xf>
    <xf numFmtId="0" fontId="3" fillId="0" borderId="29" xfId="0" applyFont="1" applyFill="1" applyBorder="1" applyAlignment="1" applyProtection="1">
      <alignment horizontal="left" vertical="top" wrapText="1"/>
    </xf>
    <xf numFmtId="43" fontId="3" fillId="0" borderId="29" xfId="0" applyNumberFormat="1" applyFont="1" applyFill="1" applyBorder="1" applyAlignment="1" applyProtection="1">
      <alignment horizontal="left" vertical="top" wrapText="1"/>
    </xf>
    <xf numFmtId="0" fontId="3" fillId="0" borderId="50"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49" fontId="3" fillId="0" borderId="50" xfId="0" quotePrefix="1" applyNumberFormat="1" applyFont="1" applyFill="1" applyBorder="1" applyAlignment="1" applyProtection="1">
      <alignment horizontal="left" vertical="top" wrapText="1"/>
    </xf>
    <xf numFmtId="49" fontId="3" fillId="0" borderId="20" xfId="0" quotePrefix="1" applyNumberFormat="1" applyFont="1" applyFill="1" applyBorder="1" applyAlignment="1" applyProtection="1">
      <alignment horizontal="left" vertical="top" wrapText="1"/>
    </xf>
    <xf numFmtId="49" fontId="3" fillId="0" borderId="50" xfId="0" applyNumberFormat="1" applyFont="1" applyFill="1" applyBorder="1" applyAlignment="1" applyProtection="1">
      <alignment horizontal="left" vertical="top" wrapText="1"/>
    </xf>
    <xf numFmtId="49" fontId="3" fillId="0" borderId="9" xfId="0" applyNumberFormat="1" applyFont="1" applyFill="1" applyBorder="1" applyAlignment="1" applyProtection="1">
      <alignment horizontal="left" vertical="top" wrapText="1"/>
    </xf>
    <xf numFmtId="0" fontId="51" fillId="0" borderId="16" xfId="0" applyFont="1" applyFill="1" applyBorder="1" applyAlignment="1" applyProtection="1">
      <alignment horizontal="left" vertical="top" wrapText="1"/>
    </xf>
    <xf numFmtId="49" fontId="3" fillId="0" borderId="20" xfId="0" applyNumberFormat="1" applyFont="1" applyFill="1" applyBorder="1" applyAlignment="1" applyProtection="1">
      <alignment horizontal="left" vertical="top" wrapText="1"/>
    </xf>
    <xf numFmtId="0" fontId="51" fillId="0" borderId="50" xfId="0" applyFont="1" applyFill="1" applyBorder="1" applyAlignment="1" applyProtection="1">
      <alignment horizontal="left" vertical="top"/>
    </xf>
    <xf numFmtId="0" fontId="51" fillId="0" borderId="9" xfId="0" applyFont="1" applyFill="1" applyBorder="1" applyAlignment="1" applyProtection="1">
      <alignment horizontal="left" vertical="top"/>
    </xf>
    <xf numFmtId="0" fontId="51" fillId="0" borderId="20" xfId="0" applyFont="1" applyFill="1" applyBorder="1" applyAlignment="1" applyProtection="1">
      <alignment horizontal="left" vertical="top"/>
    </xf>
    <xf numFmtId="0" fontId="52" fillId="0" borderId="11" xfId="0" applyFont="1" applyFill="1" applyBorder="1" applyAlignment="1" applyProtection="1">
      <alignment horizontal="left" vertical="top" wrapText="1"/>
    </xf>
    <xf numFmtId="0" fontId="51" fillId="0" borderId="0" xfId="0" applyFont="1" applyFill="1" applyBorder="1" applyAlignment="1" applyProtection="1">
      <alignment horizontal="left" vertical="top" wrapText="1"/>
    </xf>
    <xf numFmtId="49" fontId="3" fillId="0" borderId="29" xfId="0" quotePrefix="1" applyNumberFormat="1" applyFont="1" applyFill="1" applyBorder="1" applyAlignment="1" applyProtection="1">
      <alignment horizontal="left" vertical="top" wrapText="1"/>
    </xf>
    <xf numFmtId="166" fontId="3" fillId="0" borderId="29" xfId="0" applyNumberFormat="1" applyFont="1" applyFill="1" applyBorder="1" applyAlignment="1" applyProtection="1">
      <alignment horizontal="left" vertical="top" wrapText="1"/>
    </xf>
    <xf numFmtId="0" fontId="3" fillId="0" borderId="54" xfId="0" applyFont="1" applyFill="1" applyBorder="1" applyAlignment="1" applyProtection="1">
      <alignment horizontal="left" vertical="top" wrapText="1"/>
    </xf>
    <xf numFmtId="0" fontId="3" fillId="0" borderId="55" xfId="0" applyFont="1" applyFill="1" applyBorder="1" applyAlignment="1" applyProtection="1">
      <alignment horizontal="left" vertical="top" wrapText="1"/>
    </xf>
    <xf numFmtId="0" fontId="3" fillId="0" borderId="56" xfId="0" applyFont="1" applyFill="1" applyBorder="1" applyAlignment="1" applyProtection="1">
      <alignment horizontal="left" vertical="top" wrapText="1"/>
    </xf>
    <xf numFmtId="0" fontId="3" fillId="0" borderId="52" xfId="0" applyFont="1" applyFill="1" applyBorder="1" applyAlignment="1" applyProtection="1">
      <alignment horizontal="left" vertical="top" wrapText="1"/>
    </xf>
    <xf numFmtId="0" fontId="3" fillId="0" borderId="57" xfId="0" applyFont="1" applyFill="1" applyBorder="1" applyAlignment="1" applyProtection="1">
      <alignment horizontal="left" vertical="top" wrapText="1"/>
    </xf>
    <xf numFmtId="0" fontId="3" fillId="0" borderId="53" xfId="0" applyFont="1" applyFill="1" applyBorder="1" applyAlignment="1" applyProtection="1">
      <alignment horizontal="left" vertical="top" wrapText="1"/>
    </xf>
    <xf numFmtId="0" fontId="3" fillId="0" borderId="51"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9" xfId="0" applyFont="1" applyFill="1" applyBorder="1" applyAlignment="1" applyProtection="1">
      <alignment horizontal="left" vertical="top" wrapText="1"/>
    </xf>
    <xf numFmtId="0" fontId="23" fillId="0" borderId="50" xfId="4" applyFill="1" applyBorder="1" applyAlignment="1" applyProtection="1">
      <alignment horizontal="left" vertical="top"/>
      <protection locked="0"/>
    </xf>
    <xf numFmtId="0" fontId="3" fillId="0" borderId="50" xfId="0" applyFont="1" applyFill="1" applyBorder="1" applyAlignment="1" applyProtection="1">
      <alignment horizontal="left" vertical="top"/>
      <protection locked="0"/>
    </xf>
    <xf numFmtId="0" fontId="54" fillId="0" borderId="0" xfId="0" applyFont="1" applyFill="1" applyBorder="1" applyAlignment="1" applyProtection="1">
      <alignment horizontal="left" vertical="top" wrapText="1"/>
    </xf>
    <xf numFmtId="0" fontId="52" fillId="0" borderId="9" xfId="0" applyFont="1" applyFill="1" applyBorder="1" applyAlignment="1" applyProtection="1">
      <alignment horizontal="left" vertical="top" wrapText="1"/>
    </xf>
    <xf numFmtId="0" fontId="52" fillId="0" borderId="20" xfId="0" applyFont="1" applyFill="1" applyBorder="1" applyAlignment="1" applyProtection="1">
      <alignment horizontal="left" vertical="top" wrapText="1"/>
    </xf>
    <xf numFmtId="39" fontId="3" fillId="0" borderId="50" xfId="0" applyNumberFormat="1" applyFont="1" applyFill="1" applyBorder="1" applyAlignment="1" applyProtection="1">
      <alignment horizontal="left" vertical="top" wrapText="1"/>
    </xf>
    <xf numFmtId="39" fontId="3" fillId="0" borderId="20" xfId="0" applyNumberFormat="1" applyFont="1" applyFill="1" applyBorder="1" applyAlignment="1" applyProtection="1">
      <alignment horizontal="left" vertical="top" wrapText="1"/>
    </xf>
    <xf numFmtId="0" fontId="59" fillId="0" borderId="9" xfId="4" applyFont="1" applyFill="1" applyBorder="1" applyAlignment="1" applyProtection="1">
      <alignment horizontal="left" vertical="top"/>
      <protection locked="0"/>
    </xf>
    <xf numFmtId="0" fontId="59" fillId="0" borderId="20" xfId="4" applyFont="1" applyFill="1" applyBorder="1" applyAlignment="1" applyProtection="1">
      <alignment horizontal="left" vertical="top"/>
      <protection locked="0"/>
    </xf>
    <xf numFmtId="43" fontId="3" fillId="0" borderId="50" xfId="0" applyNumberFormat="1" applyFont="1" applyFill="1" applyBorder="1" applyAlignment="1" applyProtection="1">
      <alignment horizontal="left" vertical="top" wrapText="1"/>
    </xf>
    <xf numFmtId="43" fontId="3" fillId="0" borderId="20" xfId="0" applyNumberFormat="1" applyFont="1" applyFill="1" applyBorder="1" applyAlignment="1" applyProtection="1">
      <alignment horizontal="left" vertical="top" wrapText="1"/>
    </xf>
    <xf numFmtId="166" fontId="3" fillId="0" borderId="50" xfId="0" applyNumberFormat="1" applyFont="1" applyFill="1" applyBorder="1" applyAlignment="1" applyProtection="1">
      <alignment horizontal="left" vertical="top" wrapText="1"/>
    </xf>
    <xf numFmtId="166" fontId="3" fillId="0" borderId="20" xfId="0" applyNumberFormat="1" applyFont="1" applyFill="1" applyBorder="1" applyAlignment="1" applyProtection="1">
      <alignment horizontal="left" vertical="top" wrapText="1"/>
    </xf>
    <xf numFmtId="0" fontId="10" fillId="5" borderId="27" xfId="0" applyFont="1" applyFill="1" applyBorder="1" applyAlignment="1" applyProtection="1">
      <alignment horizontal="left" vertical="top" wrapText="1"/>
    </xf>
    <xf numFmtId="0" fontId="10" fillId="5" borderId="58" xfId="0" applyFont="1" applyFill="1" applyBorder="1" applyAlignment="1" applyProtection="1">
      <alignment horizontal="left" vertical="top" wrapText="1"/>
    </xf>
    <xf numFmtId="0" fontId="10" fillId="5" borderId="59" xfId="0" applyFont="1" applyFill="1" applyBorder="1" applyAlignment="1" applyProtection="1">
      <alignment horizontal="left" vertical="top" wrapText="1"/>
    </xf>
    <xf numFmtId="0" fontId="10" fillId="5" borderId="60" xfId="0" applyFont="1" applyFill="1" applyBorder="1" applyAlignment="1" applyProtection="1">
      <alignment horizontal="left" vertical="top" wrapText="1"/>
    </xf>
    <xf numFmtId="0" fontId="10" fillId="0" borderId="21" xfId="0" applyFont="1" applyBorder="1" applyAlignment="1">
      <alignment horizontal="left" vertical="top" wrapText="1"/>
    </xf>
    <xf numFmtId="0" fontId="10" fillId="0" borderId="8" xfId="0" applyFont="1" applyBorder="1" applyAlignment="1">
      <alignment horizontal="left" vertical="top" wrapText="1"/>
    </xf>
    <xf numFmtId="0" fontId="10" fillId="7" borderId="30" xfId="0" applyFont="1" applyFill="1" applyBorder="1" applyAlignment="1" applyProtection="1">
      <alignment horizontal="left" vertical="top" wrapText="1"/>
    </xf>
    <xf numFmtId="0" fontId="10" fillId="7" borderId="28" xfId="0" applyFont="1" applyFill="1" applyBorder="1" applyAlignment="1" applyProtection="1">
      <alignment horizontal="left" vertical="top" wrapText="1"/>
    </xf>
    <xf numFmtId="0" fontId="10" fillId="5" borderId="21" xfId="0" applyFont="1" applyFill="1" applyBorder="1" applyAlignment="1" applyProtection="1">
      <alignment horizontal="left" vertical="top" wrapText="1"/>
    </xf>
    <xf numFmtId="0" fontId="10" fillId="5" borderId="8" xfId="0" applyFont="1" applyFill="1" applyBorder="1" applyAlignment="1" applyProtection="1">
      <alignment horizontal="left" vertical="top" wrapText="1"/>
    </xf>
    <xf numFmtId="0" fontId="10" fillId="7" borderId="19" xfId="0" applyFont="1" applyFill="1" applyBorder="1" applyAlignment="1" applyProtection="1">
      <alignment horizontal="left" vertical="top" wrapText="1"/>
    </xf>
    <xf numFmtId="0" fontId="10" fillId="7" borderId="8" xfId="0" applyFont="1" applyFill="1" applyBorder="1" applyAlignment="1" applyProtection="1">
      <alignment horizontal="left" vertical="top" wrapText="1"/>
    </xf>
    <xf numFmtId="0" fontId="10" fillId="0" borderId="21" xfId="0" applyFont="1" applyFill="1" applyBorder="1" applyAlignment="1">
      <alignment vertical="top" wrapText="1"/>
    </xf>
    <xf numFmtId="0" fontId="10" fillId="0" borderId="8" xfId="0" applyFont="1" applyFill="1" applyBorder="1" applyAlignment="1">
      <alignment vertical="top" wrapText="1"/>
    </xf>
    <xf numFmtId="0" fontId="10" fillId="5" borderId="34" xfId="0" applyFont="1" applyFill="1" applyBorder="1" applyAlignment="1" applyProtection="1">
      <alignment horizontal="left" vertical="top" wrapText="1"/>
    </xf>
    <xf numFmtId="0" fontId="10" fillId="5" borderId="7" xfId="0" applyFont="1" applyFill="1" applyBorder="1" applyAlignment="1" applyProtection="1">
      <alignment horizontal="left" vertical="top" wrapText="1"/>
    </xf>
    <xf numFmtId="0" fontId="10" fillId="5" borderId="31" xfId="0" applyFont="1" applyFill="1" applyBorder="1" applyAlignment="1" applyProtection="1">
      <alignment horizontal="left" vertical="top" wrapText="1"/>
    </xf>
    <xf numFmtId="0" fontId="10" fillId="5" borderId="38" xfId="0" applyFont="1" applyFill="1" applyBorder="1" applyAlignment="1" applyProtection="1">
      <alignment horizontal="left" vertical="top" wrapText="1"/>
    </xf>
    <xf numFmtId="0" fontId="10" fillId="5" borderId="13" xfId="0" applyFont="1" applyFill="1" applyBorder="1" applyAlignment="1" applyProtection="1">
      <alignment horizontal="left" vertical="top" wrapText="1"/>
    </xf>
    <xf numFmtId="0" fontId="10" fillId="5" borderId="14" xfId="0" applyFont="1" applyFill="1" applyBorder="1" applyAlignment="1" applyProtection="1">
      <alignment horizontal="left" vertical="top" wrapText="1"/>
    </xf>
    <xf numFmtId="0" fontId="10" fillId="5" borderId="52" xfId="0" applyFont="1" applyFill="1" applyBorder="1" applyAlignment="1" applyProtection="1">
      <alignment horizontal="left" vertical="top" wrapText="1"/>
    </xf>
    <xf numFmtId="0" fontId="10" fillId="5" borderId="53" xfId="0" applyFont="1" applyFill="1" applyBorder="1" applyAlignment="1" applyProtection="1">
      <alignment horizontal="left" vertical="top" wrapText="1"/>
    </xf>
    <xf numFmtId="0" fontId="10" fillId="0" borderId="21" xfId="0" applyFont="1" applyBorder="1" applyAlignment="1">
      <alignment vertical="top" wrapText="1"/>
    </xf>
    <xf numFmtId="0" fontId="10" fillId="0" borderId="8" xfId="0" applyFont="1" applyBorder="1" applyAlignment="1">
      <alignment vertical="top" wrapText="1"/>
    </xf>
    <xf numFmtId="0" fontId="10" fillId="5" borderId="5" xfId="0" applyFont="1" applyFill="1" applyBorder="1" applyAlignment="1" applyProtection="1">
      <alignment horizontal="left" vertical="top" wrapText="1"/>
    </xf>
    <xf numFmtId="0" fontId="11" fillId="5" borderId="61" xfId="0" applyFont="1" applyFill="1" applyBorder="1" applyAlignment="1" applyProtection="1">
      <alignment horizontal="left" vertical="top" wrapText="1"/>
    </xf>
    <xf numFmtId="0" fontId="11" fillId="5" borderId="58" xfId="0" applyFont="1" applyFill="1" applyBorder="1" applyAlignment="1" applyProtection="1">
      <alignment horizontal="left" vertical="top" wrapText="1"/>
    </xf>
    <xf numFmtId="0" fontId="10" fillId="5" borderId="33" xfId="0" applyFont="1" applyFill="1" applyBorder="1" applyAlignment="1" applyProtection="1">
      <alignment horizontal="left" vertical="top" wrapText="1"/>
    </xf>
    <xf numFmtId="0" fontId="11" fillId="7" borderId="48" xfId="0" applyFont="1" applyFill="1" applyBorder="1" applyAlignment="1">
      <alignment horizontal="left" vertical="top" wrapText="1"/>
    </xf>
    <xf numFmtId="0" fontId="11" fillId="7" borderId="19" xfId="0" applyFont="1" applyFill="1" applyBorder="1" applyAlignment="1">
      <alignment horizontal="left" vertical="top" wrapText="1"/>
    </xf>
    <xf numFmtId="0" fontId="11" fillId="5" borderId="50" xfId="0" applyFont="1" applyFill="1" applyBorder="1" applyAlignment="1" applyProtection="1">
      <alignment horizontal="center" vertical="top"/>
    </xf>
    <xf numFmtId="0" fontId="10" fillId="0" borderId="9" xfId="0" applyFont="1" applyBorder="1" applyAlignment="1">
      <alignment horizontal="center" vertical="top"/>
    </xf>
    <xf numFmtId="0" fontId="10" fillId="0" borderId="20" xfId="0" applyFont="1" applyBorder="1" applyAlignment="1">
      <alignment horizontal="center" vertical="top"/>
    </xf>
    <xf numFmtId="0" fontId="8" fillId="7" borderId="11" xfId="0" applyFont="1" applyFill="1" applyBorder="1" applyAlignment="1">
      <alignment horizontal="left" vertical="top"/>
    </xf>
    <xf numFmtId="0" fontId="8" fillId="7" borderId="0" xfId="0" applyFont="1" applyFill="1" applyBorder="1" applyAlignment="1" applyProtection="1">
      <alignment horizontal="left" vertical="top" wrapText="1"/>
    </xf>
    <xf numFmtId="0" fontId="11" fillId="5" borderId="23" xfId="0" applyFont="1" applyFill="1" applyBorder="1" applyAlignment="1" applyProtection="1">
      <alignment horizontal="left" vertical="top" wrapText="1"/>
    </xf>
    <xf numFmtId="0" fontId="11" fillId="5" borderId="62" xfId="0" applyFont="1" applyFill="1" applyBorder="1" applyAlignment="1" applyProtection="1">
      <alignment horizontal="left" vertical="top" wrapText="1"/>
    </xf>
    <xf numFmtId="0" fontId="10" fillId="5" borderId="10" xfId="0" applyFont="1" applyFill="1" applyBorder="1" applyAlignment="1" applyProtection="1">
      <alignment horizontal="left" vertical="top" wrapText="1"/>
    </xf>
    <xf numFmtId="0" fontId="10" fillId="5" borderId="12" xfId="0" applyFont="1" applyFill="1" applyBorder="1" applyAlignment="1" applyProtection="1">
      <alignment horizontal="left" vertical="top" wrapText="1"/>
    </xf>
    <xf numFmtId="0" fontId="45" fillId="6" borderId="1" xfId="0" applyFont="1" applyFill="1" applyBorder="1" applyAlignment="1">
      <alignment horizontal="center"/>
    </xf>
    <xf numFmtId="0" fontId="27" fillId="0" borderId="50" xfId="0" applyFont="1" applyFill="1" applyBorder="1" applyAlignment="1">
      <alignment horizontal="center"/>
    </xf>
    <xf numFmtId="0" fontId="27" fillId="0" borderId="67" xfId="0" applyFont="1" applyFill="1" applyBorder="1" applyAlignment="1">
      <alignment horizontal="center"/>
    </xf>
    <xf numFmtId="0" fontId="29" fillId="5" borderId="16" xfId="0" applyFont="1" applyFill="1" applyBorder="1"/>
    <xf numFmtId="0" fontId="28" fillId="0" borderId="48" xfId="0" applyFont="1" applyFill="1" applyBorder="1" applyAlignment="1">
      <alignment horizontal="center" vertical="top" wrapText="1"/>
    </xf>
    <xf numFmtId="0" fontId="28" fillId="0" borderId="18" xfId="0" applyFont="1" applyFill="1" applyBorder="1" applyAlignment="1">
      <alignment horizontal="center" vertical="top" wrapText="1"/>
    </xf>
    <xf numFmtId="0" fontId="25" fillId="0" borderId="48" xfId="0" applyFont="1" applyFill="1" applyBorder="1" applyAlignment="1">
      <alignment horizontal="left" vertical="top" wrapText="1"/>
    </xf>
    <xf numFmtId="0" fontId="25" fillId="0" borderId="18" xfId="0" applyFont="1" applyFill="1" applyBorder="1" applyAlignment="1">
      <alignment horizontal="left" vertical="top" wrapText="1"/>
    </xf>
    <xf numFmtId="0" fontId="46" fillId="0" borderId="0" xfId="0" applyFont="1" applyAlignment="1" applyProtection="1">
      <alignment horizontal="left"/>
    </xf>
    <xf numFmtId="0" fontId="25" fillId="9" borderId="50" xfId="0" applyFont="1" applyFill="1" applyBorder="1" applyAlignment="1" applyProtection="1">
      <alignment horizontal="center" vertical="center"/>
    </xf>
    <xf numFmtId="0" fontId="25" fillId="9" borderId="9" xfId="0" applyFont="1" applyFill="1" applyBorder="1" applyAlignment="1" applyProtection="1">
      <alignment horizontal="center" vertical="center"/>
    </xf>
    <xf numFmtId="0" fontId="25" fillId="9" borderId="20" xfId="0" applyFont="1" applyFill="1" applyBorder="1" applyAlignment="1" applyProtection="1">
      <alignment horizontal="center" vertical="center"/>
    </xf>
    <xf numFmtId="0" fontId="25" fillId="9" borderId="30" xfId="0" applyFont="1" applyFill="1" applyBorder="1" applyAlignment="1" applyProtection="1">
      <alignment horizontal="left" vertical="center" wrapText="1"/>
    </xf>
    <xf numFmtId="0" fontId="25" fillId="9" borderId="47" xfId="0" applyFont="1" applyFill="1" applyBorder="1" applyAlignment="1" applyProtection="1">
      <alignment horizontal="left" vertical="center" wrapText="1"/>
    </xf>
    <xf numFmtId="0" fontId="25" fillId="9" borderId="28" xfId="0" applyFont="1" applyFill="1" applyBorder="1" applyAlignment="1" applyProtection="1">
      <alignment horizontal="left" vertical="center" wrapText="1"/>
    </xf>
    <xf numFmtId="0" fontId="25" fillId="9" borderId="63" xfId="0" applyFont="1" applyFill="1" applyBorder="1" applyAlignment="1" applyProtection="1">
      <alignment horizontal="left" vertical="center" wrapText="1"/>
    </xf>
    <xf numFmtId="0" fontId="25" fillId="9" borderId="64" xfId="0" applyFont="1" applyFill="1" applyBorder="1" applyAlignment="1" applyProtection="1">
      <alignment horizontal="left" vertical="center" wrapText="1"/>
    </xf>
    <xf numFmtId="0" fontId="25" fillId="9" borderId="65" xfId="0" applyFont="1" applyFill="1" applyBorder="1" applyAlignment="1" applyProtection="1">
      <alignment horizontal="left" vertical="center" wrapText="1"/>
    </xf>
    <xf numFmtId="0" fontId="35" fillId="11" borderId="41" xfId="0" applyFont="1" applyFill="1" applyBorder="1" applyAlignment="1" applyProtection="1">
      <alignment horizontal="center" vertical="center" wrapText="1"/>
    </xf>
    <xf numFmtId="0" fontId="35" fillId="11" borderId="34" xfId="0" applyFont="1" applyFill="1" applyBorder="1" applyAlignment="1" applyProtection="1">
      <alignment horizontal="center" vertical="center" wrapText="1"/>
    </xf>
    <xf numFmtId="0" fontId="40" fillId="12" borderId="30" xfId="5" applyFont="1" applyFill="1" applyBorder="1" applyAlignment="1" applyProtection="1">
      <alignment horizontal="center" vertical="center"/>
      <protection locked="0"/>
    </xf>
    <xf numFmtId="0" fontId="40" fillId="12" borderId="28" xfId="5" applyFont="1" applyFill="1" applyBorder="1" applyAlignment="1" applyProtection="1">
      <alignment horizontal="center" vertical="center"/>
      <protection locked="0"/>
    </xf>
    <xf numFmtId="0" fontId="37" fillId="12" borderId="30" xfId="5" applyFont="1" applyFill="1" applyBorder="1" applyAlignment="1" applyProtection="1">
      <alignment horizontal="center" wrapText="1"/>
      <protection locked="0"/>
    </xf>
    <xf numFmtId="0" fontId="37" fillId="12" borderId="28" xfId="5" applyFont="1" applyFill="1" applyBorder="1" applyAlignment="1" applyProtection="1">
      <alignment horizontal="center" wrapText="1"/>
      <protection locked="0"/>
    </xf>
    <xf numFmtId="0" fontId="37" fillId="12" borderId="37" xfId="5" applyFont="1" applyFill="1" applyBorder="1" applyAlignment="1" applyProtection="1">
      <alignment horizontal="center" wrapText="1"/>
      <protection locked="0"/>
    </xf>
    <xf numFmtId="0" fontId="37" fillId="12" borderId="35" xfId="5" applyFont="1" applyFill="1" applyBorder="1" applyAlignment="1" applyProtection="1">
      <alignment horizontal="center" wrapText="1"/>
      <protection locked="0"/>
    </xf>
    <xf numFmtId="0" fontId="25" fillId="0" borderId="30" xfId="0" applyFont="1" applyBorder="1" applyAlignment="1" applyProtection="1">
      <alignment horizontal="left" vertical="center" wrapText="1"/>
    </xf>
    <xf numFmtId="0" fontId="25" fillId="0" borderId="47" xfId="0" applyFont="1" applyBorder="1" applyAlignment="1" applyProtection="1">
      <alignment horizontal="left" vertical="center" wrapText="1"/>
    </xf>
    <xf numFmtId="0" fontId="25" fillId="0" borderId="28" xfId="0" applyFont="1" applyBorder="1" applyAlignment="1" applyProtection="1">
      <alignment horizontal="left" vertical="center" wrapText="1"/>
    </xf>
    <xf numFmtId="0" fontId="25" fillId="0" borderId="30" xfId="0" applyFont="1" applyBorder="1" applyAlignment="1" applyProtection="1">
      <alignment horizontal="center" vertical="center" wrapText="1"/>
    </xf>
    <xf numFmtId="0" fontId="25" fillId="0" borderId="47" xfId="0" applyFont="1" applyBorder="1" applyAlignment="1" applyProtection="1">
      <alignment horizontal="center" vertical="center" wrapText="1"/>
    </xf>
    <xf numFmtId="0" fontId="25" fillId="0" borderId="28" xfId="0" applyFont="1" applyBorder="1" applyAlignment="1" applyProtection="1">
      <alignment horizontal="center" vertical="center" wrapText="1"/>
    </xf>
    <xf numFmtId="0" fontId="37" fillId="4" borderId="30" xfId="5" applyFont="1" applyBorder="1" applyAlignment="1" applyProtection="1">
      <alignment horizontal="center" wrapText="1"/>
      <protection locked="0"/>
    </xf>
    <xf numFmtId="0" fontId="37" fillId="4" borderId="28" xfId="5" applyFont="1" applyBorder="1" applyAlignment="1" applyProtection="1">
      <alignment horizontal="center" wrapText="1"/>
      <protection locked="0"/>
    </xf>
    <xf numFmtId="0" fontId="37" fillId="4" borderId="37" xfId="5" applyFont="1" applyBorder="1" applyAlignment="1" applyProtection="1">
      <alignment horizontal="center" wrapText="1"/>
      <protection locked="0"/>
    </xf>
    <xf numFmtId="0" fontId="37" fillId="4" borderId="35" xfId="5" applyFont="1" applyBorder="1" applyAlignment="1" applyProtection="1">
      <alignment horizontal="center" wrapText="1"/>
      <protection locked="0"/>
    </xf>
    <xf numFmtId="0" fontId="40" fillId="4" borderId="30" xfId="5" applyFont="1" applyBorder="1" applyAlignment="1" applyProtection="1">
      <alignment horizontal="center" vertical="center"/>
      <protection locked="0"/>
    </xf>
    <xf numFmtId="0" fontId="40" fillId="4" borderId="28" xfId="5" applyFont="1" applyBorder="1" applyAlignment="1" applyProtection="1">
      <alignment horizontal="center" vertical="center"/>
      <protection locked="0"/>
    </xf>
    <xf numFmtId="0" fontId="40" fillId="12" borderId="30" xfId="5" applyFont="1" applyFill="1" applyBorder="1" applyAlignment="1" applyProtection="1">
      <alignment horizontal="center" vertical="center" wrapText="1"/>
      <protection locked="0"/>
    </xf>
    <xf numFmtId="0" fontId="40" fillId="12" borderId="28" xfId="5" applyFont="1" applyFill="1" applyBorder="1" applyAlignment="1" applyProtection="1">
      <alignment horizontal="center" vertical="center" wrapText="1"/>
      <protection locked="0"/>
    </xf>
    <xf numFmtId="0" fontId="35" fillId="11" borderId="38" xfId="0" applyFont="1" applyFill="1" applyBorder="1" applyAlignment="1" applyProtection="1">
      <alignment horizontal="center" vertical="center" wrapText="1"/>
    </xf>
    <xf numFmtId="0" fontId="35" fillId="11" borderId="39" xfId="0" applyFont="1" applyFill="1" applyBorder="1" applyAlignment="1" applyProtection="1">
      <alignment horizontal="center" vertical="center" wrapText="1"/>
    </xf>
    <xf numFmtId="0" fontId="35" fillId="11" borderId="41" xfId="0" applyFont="1" applyFill="1" applyBorder="1" applyAlignment="1" applyProtection="1">
      <alignment horizontal="center" vertical="center"/>
    </xf>
    <xf numFmtId="0" fontId="35" fillId="11" borderId="34" xfId="0" applyFont="1" applyFill="1" applyBorder="1" applyAlignment="1" applyProtection="1">
      <alignment horizontal="center" vertical="center"/>
    </xf>
    <xf numFmtId="0" fontId="40" fillId="4" borderId="38" xfId="5" applyFont="1" applyBorder="1" applyAlignment="1" applyProtection="1">
      <alignment horizontal="center" vertical="center" wrapText="1"/>
      <protection locked="0"/>
    </xf>
    <xf numFmtId="0" fontId="40" fillId="4" borderId="39" xfId="5" applyFont="1" applyBorder="1" applyAlignment="1" applyProtection="1">
      <alignment horizontal="center" vertical="center" wrapText="1"/>
      <protection locked="0"/>
    </xf>
    <xf numFmtId="0" fontId="40" fillId="12" borderId="38" xfId="5" applyFont="1" applyFill="1" applyBorder="1" applyAlignment="1" applyProtection="1">
      <alignment horizontal="center" vertical="center" wrapText="1"/>
      <protection locked="0"/>
    </xf>
    <xf numFmtId="0" fontId="40" fillId="12" borderId="39" xfId="5" applyFont="1" applyFill="1" applyBorder="1" applyAlignment="1" applyProtection="1">
      <alignment horizontal="center" vertical="center" wrapText="1"/>
      <protection locked="0"/>
    </xf>
    <xf numFmtId="0" fontId="35" fillId="11" borderId="57" xfId="0" applyFont="1" applyFill="1" applyBorder="1" applyAlignment="1" applyProtection="1">
      <alignment horizontal="center" vertical="center"/>
    </xf>
    <xf numFmtId="0" fontId="35" fillId="11" borderId="52" xfId="0" applyFont="1" applyFill="1" applyBorder="1" applyAlignment="1" applyProtection="1">
      <alignment horizontal="center" vertical="center" wrapText="1"/>
    </xf>
    <xf numFmtId="0" fontId="35" fillId="11" borderId="53" xfId="0" applyFont="1" applyFill="1" applyBorder="1" applyAlignment="1" applyProtection="1">
      <alignment horizontal="center" vertical="center"/>
    </xf>
    <xf numFmtId="0" fontId="25" fillId="0" borderId="40" xfId="0" applyFont="1" applyBorder="1" applyAlignment="1" applyProtection="1">
      <alignment horizontal="left" vertical="center" wrapText="1"/>
    </xf>
    <xf numFmtId="0" fontId="37" fillId="12" borderId="36" xfId="5" applyFont="1" applyFill="1" applyBorder="1" applyAlignment="1" applyProtection="1">
      <alignment horizontal="center" vertical="center"/>
      <protection locked="0"/>
    </xf>
    <xf numFmtId="0" fontId="37" fillId="12" borderId="39" xfId="5" applyFont="1" applyFill="1" applyBorder="1" applyAlignment="1" applyProtection="1">
      <alignment horizontal="center" vertical="center"/>
      <protection locked="0"/>
    </xf>
    <xf numFmtId="0" fontId="37" fillId="12" borderId="51" xfId="5" applyFont="1" applyFill="1" applyBorder="1" applyAlignment="1" applyProtection="1">
      <alignment horizontal="center" vertical="center" wrapText="1"/>
      <protection locked="0"/>
    </xf>
    <xf numFmtId="0" fontId="37" fillId="12" borderId="31" xfId="5" applyFont="1" applyFill="1" applyBorder="1" applyAlignment="1" applyProtection="1">
      <alignment horizontal="center" vertical="center" wrapText="1"/>
      <protection locked="0"/>
    </xf>
    <xf numFmtId="0" fontId="37" fillId="12" borderId="38" xfId="5" applyFont="1" applyFill="1" applyBorder="1" applyAlignment="1" applyProtection="1">
      <alignment horizontal="center" vertical="center" wrapText="1"/>
      <protection locked="0"/>
    </xf>
    <xf numFmtId="0" fontId="37" fillId="12" borderId="39" xfId="5" applyFont="1" applyFill="1" applyBorder="1" applyAlignment="1" applyProtection="1">
      <alignment horizontal="center" vertical="center" wrapText="1"/>
      <protection locked="0"/>
    </xf>
    <xf numFmtId="0" fontId="35" fillId="11" borderId="36" xfId="0" applyFont="1" applyFill="1" applyBorder="1" applyAlignment="1" applyProtection="1">
      <alignment horizontal="center" vertical="center" wrapText="1"/>
    </xf>
    <xf numFmtId="0" fontId="37" fillId="4" borderId="36" xfId="5" applyFont="1" applyBorder="1" applyAlignment="1" applyProtection="1">
      <alignment horizontal="center" vertical="center"/>
      <protection locked="0"/>
    </xf>
    <xf numFmtId="10" fontId="37" fillId="4" borderId="38" xfId="5" applyNumberFormat="1" applyFont="1" applyBorder="1" applyAlignment="1" applyProtection="1">
      <alignment horizontal="center" vertical="center" wrapText="1"/>
      <protection locked="0"/>
    </xf>
    <xf numFmtId="10" fontId="37" fillId="4" borderId="31" xfId="5" applyNumberFormat="1" applyFont="1" applyBorder="1" applyAlignment="1" applyProtection="1">
      <alignment horizontal="center" vertical="center" wrapText="1"/>
      <protection locked="0"/>
    </xf>
    <xf numFmtId="0" fontId="37" fillId="4" borderId="38" xfId="5" applyFont="1" applyBorder="1" applyAlignment="1" applyProtection="1">
      <alignment horizontal="center" vertical="center" wrapText="1"/>
      <protection locked="0"/>
    </xf>
    <xf numFmtId="0" fontId="37" fillId="4" borderId="36" xfId="5" applyFont="1" applyBorder="1" applyAlignment="1" applyProtection="1">
      <alignment horizontal="center" vertical="center" wrapText="1"/>
      <protection locked="0"/>
    </xf>
    <xf numFmtId="9" fontId="37" fillId="12" borderId="51" xfId="5" applyNumberFormat="1" applyFont="1" applyFill="1" applyBorder="1" applyAlignment="1" applyProtection="1">
      <alignment horizontal="center" vertical="center" wrapText="1"/>
      <protection locked="0"/>
    </xf>
    <xf numFmtId="0" fontId="37" fillId="4" borderId="39" xfId="5" applyFont="1" applyBorder="1" applyAlignment="1" applyProtection="1">
      <alignment horizontal="center" vertical="center" wrapText="1"/>
      <protection locked="0"/>
    </xf>
    <xf numFmtId="0" fontId="37" fillId="4" borderId="38" xfId="5" applyFont="1" applyBorder="1" applyAlignment="1" applyProtection="1">
      <alignment horizontal="center"/>
      <protection locked="0"/>
    </xf>
    <xf numFmtId="0" fontId="37" fillId="4" borderId="39" xfId="5" applyFont="1" applyBorder="1" applyAlignment="1" applyProtection="1">
      <alignment horizontal="center"/>
      <protection locked="0"/>
    </xf>
    <xf numFmtId="0" fontId="35" fillId="11" borderId="52" xfId="0" applyFont="1" applyFill="1" applyBorder="1" applyAlignment="1" applyProtection="1">
      <alignment horizontal="center" vertical="center"/>
    </xf>
    <xf numFmtId="0" fontId="37" fillId="4" borderId="31" xfId="5" applyFont="1" applyBorder="1" applyAlignment="1" applyProtection="1">
      <alignment horizontal="center" vertical="center" wrapText="1"/>
      <protection locked="0"/>
    </xf>
    <xf numFmtId="0" fontId="25" fillId="9" borderId="66" xfId="0" applyFont="1" applyFill="1" applyBorder="1" applyAlignment="1" applyProtection="1">
      <alignment horizontal="center" vertical="center"/>
    </xf>
    <xf numFmtId="0" fontId="25" fillId="9" borderId="46" xfId="0" applyFont="1" applyFill="1" applyBorder="1" applyAlignment="1" applyProtection="1">
      <alignment horizontal="center" vertical="center"/>
    </xf>
    <xf numFmtId="0" fontId="25" fillId="9" borderId="26" xfId="0" applyFont="1" applyFill="1" applyBorder="1" applyAlignment="1" applyProtection="1">
      <alignment horizontal="center" vertical="center"/>
    </xf>
    <xf numFmtId="0" fontId="25" fillId="0" borderId="29" xfId="0" applyFont="1" applyBorder="1" applyAlignment="1" applyProtection="1">
      <alignment horizontal="left" vertical="center" wrapText="1"/>
    </xf>
    <xf numFmtId="0" fontId="35" fillId="11" borderId="31" xfId="0" applyFont="1" applyFill="1" applyBorder="1" applyAlignment="1" applyProtection="1">
      <alignment horizontal="center" vertical="center" wrapText="1"/>
    </xf>
    <xf numFmtId="0" fontId="37" fillId="4" borderId="38" xfId="5" applyFont="1" applyBorder="1" applyAlignment="1" applyProtection="1">
      <alignment horizontal="center" vertical="center"/>
      <protection locked="0"/>
    </xf>
    <xf numFmtId="0" fontId="37" fillId="4" borderId="31" xfId="5" applyFont="1" applyBorder="1" applyAlignment="1" applyProtection="1">
      <alignment horizontal="center" vertical="center"/>
      <protection locked="0"/>
    </xf>
    <xf numFmtId="0" fontId="37" fillId="12" borderId="38" xfId="5" applyFont="1" applyFill="1" applyBorder="1" applyAlignment="1" applyProtection="1">
      <alignment horizontal="center" vertical="center"/>
      <protection locked="0"/>
    </xf>
    <xf numFmtId="0" fontId="37" fillId="12" borderId="31" xfId="5" applyFont="1" applyFill="1" applyBorder="1" applyAlignment="1" applyProtection="1">
      <alignment horizontal="center" vertical="center"/>
      <protection locked="0"/>
    </xf>
    <xf numFmtId="0" fontId="37" fillId="10" borderId="30" xfId="5" applyFont="1" applyFill="1" applyBorder="1" applyAlignment="1" applyProtection="1">
      <alignment horizontal="center" vertical="center"/>
      <protection locked="0"/>
    </xf>
    <xf numFmtId="0" fontId="37" fillId="10" borderId="28" xfId="5" applyFont="1" applyFill="1" applyBorder="1" applyAlignment="1" applyProtection="1">
      <alignment horizontal="center" vertical="center"/>
      <protection locked="0"/>
    </xf>
    <xf numFmtId="0" fontId="37" fillId="4" borderId="30" xfId="5" applyFont="1" applyBorder="1" applyAlignment="1" applyProtection="1">
      <alignment horizontal="center" vertical="center"/>
      <protection locked="0"/>
    </xf>
    <xf numFmtId="0" fontId="37" fillId="4" borderId="28" xfId="5" applyFont="1" applyBorder="1" applyAlignment="1" applyProtection="1">
      <alignment horizontal="center" vertical="center"/>
      <protection locked="0"/>
    </xf>
    <xf numFmtId="0" fontId="37" fillId="4" borderId="37" xfId="5" applyFont="1" applyBorder="1" applyAlignment="1" applyProtection="1">
      <alignment horizontal="center" vertical="center"/>
      <protection locked="0"/>
    </xf>
    <xf numFmtId="0" fontId="37" fillId="4" borderId="35" xfId="5" applyFont="1" applyBorder="1" applyAlignment="1" applyProtection="1">
      <alignment horizontal="center" vertical="center"/>
      <protection locked="0"/>
    </xf>
    <xf numFmtId="0" fontId="25" fillId="9" borderId="23" xfId="0" applyFont="1" applyFill="1" applyBorder="1" applyAlignment="1" applyProtection="1">
      <alignment horizontal="center" vertical="center"/>
    </xf>
    <xf numFmtId="0" fontId="37" fillId="12" borderId="30" xfId="5" applyFont="1" applyFill="1" applyBorder="1" applyAlignment="1" applyProtection="1">
      <alignment horizontal="center" vertical="center"/>
      <protection locked="0"/>
    </xf>
    <xf numFmtId="0" fontId="37" fillId="12" borderId="28" xfId="5" applyFont="1" applyFill="1" applyBorder="1" applyAlignment="1" applyProtection="1">
      <alignment horizontal="center" vertical="center"/>
      <protection locked="0"/>
    </xf>
    <xf numFmtId="0" fontId="37" fillId="12" borderId="37" xfId="5" applyFont="1" applyFill="1" applyBorder="1" applyAlignment="1" applyProtection="1">
      <alignment horizontal="center" vertical="center"/>
      <protection locked="0"/>
    </xf>
    <xf numFmtId="0" fontId="37" fillId="12" borderId="35" xfId="5" applyFont="1" applyFill="1" applyBorder="1" applyAlignment="1" applyProtection="1">
      <alignment horizontal="center" vertical="center"/>
      <protection locked="0"/>
    </xf>
    <xf numFmtId="0" fontId="25" fillId="9" borderId="30" xfId="0" applyFont="1" applyFill="1" applyBorder="1" applyAlignment="1" applyProtection="1">
      <alignment horizontal="center" vertical="center" wrapText="1"/>
    </xf>
    <xf numFmtId="0" fontId="25" fillId="9" borderId="47" xfId="0" applyFont="1" applyFill="1" applyBorder="1" applyAlignment="1" applyProtection="1">
      <alignment horizontal="center" vertical="center" wrapText="1"/>
    </xf>
    <xf numFmtId="0" fontId="25" fillId="9" borderId="28" xfId="0" applyFont="1" applyFill="1" applyBorder="1" applyAlignment="1" applyProtection="1">
      <alignment horizontal="center" vertical="center" wrapText="1"/>
    </xf>
    <xf numFmtId="10" fontId="37" fillId="12" borderId="38" xfId="5" applyNumberFormat="1" applyFont="1" applyFill="1" applyBorder="1" applyAlignment="1" applyProtection="1">
      <alignment horizontal="center" vertical="center"/>
      <protection locked="0"/>
    </xf>
    <xf numFmtId="10" fontId="37" fillId="12" borderId="31" xfId="5" applyNumberFormat="1" applyFont="1" applyFill="1" applyBorder="1" applyAlignment="1" applyProtection="1">
      <alignment horizontal="center" vertical="center"/>
      <protection locked="0"/>
    </xf>
    <xf numFmtId="0" fontId="25" fillId="0" borderId="29" xfId="0" applyFont="1" applyBorder="1" applyAlignment="1" applyProtection="1">
      <alignment horizontal="center" vertical="center" wrapText="1"/>
    </xf>
    <xf numFmtId="0" fontId="40" fillId="12" borderId="38" xfId="5" applyFont="1" applyFill="1" applyBorder="1" applyAlignment="1" applyProtection="1">
      <alignment horizontal="center" vertical="center"/>
      <protection locked="0"/>
    </xf>
    <xf numFmtId="0" fontId="40" fillId="12" borderId="31" xfId="5" applyFont="1" applyFill="1" applyBorder="1" applyAlignment="1" applyProtection="1">
      <alignment horizontal="center" vertical="center"/>
      <protection locked="0"/>
    </xf>
    <xf numFmtId="0" fontId="34" fillId="7" borderId="11" xfId="0" applyFont="1" applyFill="1" applyBorder="1" applyAlignment="1">
      <alignment horizontal="center" vertical="center"/>
    </xf>
    <xf numFmtId="0" fontId="12" fillId="7" borderId="10" xfId="0" applyFont="1" applyFill="1" applyBorder="1" applyAlignment="1">
      <alignment horizontal="center" vertical="top" wrapText="1"/>
    </xf>
    <xf numFmtId="0" fontId="12" fillId="7" borderId="11" xfId="0" applyFont="1" applyFill="1" applyBorder="1" applyAlignment="1">
      <alignment horizontal="center" vertical="top" wrapText="1"/>
    </xf>
    <xf numFmtId="0" fontId="32" fillId="7" borderId="11" xfId="0" applyFont="1" applyFill="1" applyBorder="1" applyAlignment="1">
      <alignment horizontal="center" vertical="top" wrapText="1"/>
    </xf>
    <xf numFmtId="0" fontId="33" fillId="7" borderId="15" xfId="4" applyFont="1" applyFill="1" applyBorder="1" applyAlignment="1" applyProtection="1">
      <alignment horizontal="center" vertical="top" wrapText="1"/>
    </xf>
    <xf numFmtId="0" fontId="33" fillId="7" borderId="16" xfId="4" applyFont="1" applyFill="1" applyBorder="1" applyAlignment="1" applyProtection="1">
      <alignment horizontal="center" vertical="top" wrapText="1"/>
    </xf>
    <xf numFmtId="0" fontId="47" fillId="5" borderId="38" xfId="0" applyFont="1" applyFill="1" applyBorder="1" applyAlignment="1">
      <alignment horizontal="center" vertical="center"/>
    </xf>
    <xf numFmtId="0" fontId="47" fillId="5" borderId="36" xfId="0" applyFont="1" applyFill="1" applyBorder="1" applyAlignment="1">
      <alignment horizontal="center" vertical="center"/>
    </xf>
    <xf numFmtId="0" fontId="47" fillId="5" borderId="31" xfId="0" applyFont="1" applyFill="1" applyBorder="1" applyAlignment="1">
      <alignment horizontal="center" vertical="center"/>
    </xf>
    <xf numFmtId="0" fontId="37" fillId="12" borderId="38" xfId="5" applyFont="1" applyFill="1" applyBorder="1" applyAlignment="1" applyProtection="1">
      <alignment horizontal="center"/>
      <protection locked="0"/>
    </xf>
    <xf numFmtId="0" fontId="37" fillId="12" borderId="39" xfId="5" applyFont="1" applyFill="1" applyBorder="1" applyAlignment="1" applyProtection="1">
      <alignment horizontal="center"/>
      <protection locked="0"/>
    </xf>
    <xf numFmtId="0" fontId="25" fillId="0" borderId="63"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40" fillId="4" borderId="38" xfId="5" applyFont="1" applyBorder="1" applyAlignment="1" applyProtection="1">
      <alignment horizontal="center" vertical="center"/>
      <protection locked="0"/>
    </xf>
    <xf numFmtId="0" fontId="40" fillId="4" borderId="31" xfId="5" applyFont="1" applyBorder="1" applyAlignment="1" applyProtection="1">
      <alignment horizontal="center" vertical="center"/>
      <protection locked="0"/>
    </xf>
    <xf numFmtId="0" fontId="37" fillId="4" borderId="38" xfId="5" applyFont="1" applyBorder="1" applyAlignment="1" applyProtection="1">
      <alignment horizontal="left" vertical="center" wrapText="1"/>
      <protection locked="0"/>
    </xf>
    <xf numFmtId="0" fontId="37" fillId="4" borderId="36" xfId="5" applyFont="1" applyBorder="1" applyAlignment="1" applyProtection="1">
      <alignment horizontal="left" vertical="center" wrapText="1"/>
      <protection locked="0"/>
    </xf>
    <xf numFmtId="0" fontId="37" fillId="4" borderId="39" xfId="5" applyFont="1" applyBorder="1" applyAlignment="1" applyProtection="1">
      <alignment horizontal="left" vertical="center" wrapText="1"/>
      <protection locked="0"/>
    </xf>
    <xf numFmtId="0" fontId="37" fillId="12" borderId="38" xfId="5" applyFont="1" applyFill="1" applyBorder="1" applyAlignment="1" applyProtection="1">
      <alignment horizontal="left" vertical="center" wrapText="1"/>
      <protection locked="0"/>
    </xf>
    <xf numFmtId="0" fontId="37" fillId="12" borderId="36" xfId="5" applyFont="1" applyFill="1" applyBorder="1" applyAlignment="1" applyProtection="1">
      <alignment horizontal="left" vertical="center" wrapText="1"/>
      <protection locked="0"/>
    </xf>
    <xf numFmtId="0" fontId="37" fillId="12" borderId="39" xfId="5"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xf>
    <xf numFmtId="0" fontId="2" fillId="5" borderId="32"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43" fontId="11" fillId="5" borderId="6" xfId="2" applyFont="1" applyFill="1" applyBorder="1" applyAlignment="1" applyProtection="1">
      <alignment horizontal="left" vertical="center" wrapText="1"/>
    </xf>
    <xf numFmtId="43" fontId="11" fillId="5" borderId="32" xfId="2" applyFont="1" applyFill="1" applyBorder="1" applyAlignment="1" applyProtection="1">
      <alignment horizontal="left" vertical="center" wrapText="1"/>
    </xf>
    <xf numFmtId="43" fontId="11" fillId="5" borderId="7" xfId="2" applyFont="1" applyFill="1" applyBorder="1" applyAlignment="1" applyProtection="1">
      <alignment horizontal="left" vertical="center" wrapText="1"/>
    </xf>
  </cellXfs>
  <cellStyles count="7">
    <cellStyle name="Bad" xfId="1" builtinId="27"/>
    <cellStyle name="Comma" xfId="2" builtinId="3"/>
    <cellStyle name="Currency" xfId="6" builtinId="4"/>
    <cellStyle name="Good" xfId="3" builtinId="26"/>
    <cellStyle name="Hyperlink" xfId="4" builtinId="8"/>
    <cellStyle name="Neutral" xfId="5" builtinId="28"/>
    <cellStyle name="Normal" xfId="0" builtinId="0"/>
  </cellStyles>
  <dxfs count="0"/>
  <tableStyles count="0" defaultTableStyle="TableStyleMedium9"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567" name="AutoShape 4">
          <a:extLst>
            <a:ext uri="{FF2B5EF4-FFF2-40B4-BE49-F238E27FC236}">
              <a16:creationId xmlns:a16="http://schemas.microsoft.com/office/drawing/2014/main" id="{00000000-0008-0000-0000-00001F060000}"/>
            </a:ext>
          </a:extLst>
        </xdr:cNvPr>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219075</xdr:colOff>
      <xdr:row>3</xdr:row>
      <xdr:rowOff>180975</xdr:rowOff>
    </xdr:to>
    <xdr:pic>
      <xdr:nvPicPr>
        <xdr:cNvPr id="1568" name="Picture 6">
          <a:extLst>
            <a:ext uri="{FF2B5EF4-FFF2-40B4-BE49-F238E27FC236}">
              <a16:creationId xmlns:a16="http://schemas.microsoft.com/office/drawing/2014/main" id="{00000000-0008-0000-0000-000020060000}"/>
            </a:ext>
          </a:extLst>
        </xdr:cNvPr>
        <xdr:cNvPicPr>
          <a:picLocks noChangeAspect="1" noChangeArrowheads="1"/>
        </xdr:cNvPicPr>
      </xdr:nvPicPr>
      <xdr:blipFill>
        <a:blip xmlns:r="http://schemas.openxmlformats.org/officeDocument/2006/relationships" r:embed="rId1"/>
        <a:srcRect t="13007" b="23802"/>
        <a:stretch>
          <a:fillRect/>
        </a:stretch>
      </xdr:blipFill>
      <xdr:spPr bwMode="auto">
        <a:xfrm>
          <a:off x="190500" y="209550"/>
          <a:ext cx="92392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1562100</xdr:colOff>
      <xdr:row>4</xdr:row>
      <xdr:rowOff>142875</xdr:rowOff>
    </xdr:to>
    <xdr:pic>
      <xdr:nvPicPr>
        <xdr:cNvPr id="11551" name="logo-image" descr="Home">
          <a:extLst>
            <a:ext uri="{FF2B5EF4-FFF2-40B4-BE49-F238E27FC236}">
              <a16:creationId xmlns:a16="http://schemas.microsoft.com/office/drawing/2014/main" id="{00000000-0008-0000-0700-00001F2D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19075" y="238125"/>
          <a:ext cx="1543050" cy="1104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ijendran.Paramasamy\Desktop\APPR%202016\Users\Ithar.Khalil\AppData\Local\Microsoft\Windows\Temporary%20Internet%20Files\Content.Outlook\LTE3XJQX\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ccap.lk/" TargetMode="External"/><Relationship Id="rId7" Type="http://schemas.openxmlformats.org/officeDocument/2006/relationships/printerSettings" Target="../printerSettings/printerSettings1.bin"/><Relationship Id="rId2" Type="http://schemas.openxmlformats.org/officeDocument/2006/relationships/hyperlink" Target="mailto:rasunimalchandrasiri@gmail.com" TargetMode="External"/><Relationship Id="rId1" Type="http://schemas.openxmlformats.org/officeDocument/2006/relationships/hyperlink" Target="mailto:secretary@environmentmin.gov.lk" TargetMode="External"/><Relationship Id="rId6" Type="http://schemas.openxmlformats.org/officeDocument/2006/relationships/hyperlink" Target="mailto:damith.chandrasekara@undp.org" TargetMode="External"/><Relationship Id="rId5" Type="http://schemas.openxmlformats.org/officeDocument/2006/relationships/hyperlink" Target="mailto:frankjayasinghe@gmail.com" TargetMode="External"/><Relationship Id="rId4" Type="http://schemas.openxmlformats.org/officeDocument/2006/relationships/hyperlink" Target="mailto:nguyenduc.hoang@wf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guyenduc.hoang@wfp.org" TargetMode="External"/><Relationship Id="rId1" Type="http://schemas.openxmlformats.org/officeDocument/2006/relationships/hyperlink" Target="mailto:adaptationtionfundprojects@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7"/>
  <sheetViews>
    <sheetView tabSelected="1" zoomScale="90" zoomScaleNormal="90" workbookViewId="0">
      <selection activeCell="F28" sqref="F28"/>
    </sheetView>
  </sheetViews>
  <sheetFormatPr defaultColWidth="102.453125" defaultRowHeight="14" x14ac:dyDescent="0.3"/>
  <cols>
    <col min="1" max="1" width="2.54296875" style="1" customWidth="1"/>
    <col min="2" max="2" width="10.90625" style="52" customWidth="1"/>
    <col min="3" max="3" width="14.90625" style="52" customWidth="1"/>
    <col min="4" max="4" width="95" style="1" customWidth="1"/>
    <col min="5" max="5" width="3.54296875" style="1" customWidth="1"/>
    <col min="6" max="6" width="9.08984375" style="1" customWidth="1"/>
    <col min="7" max="7" width="12.453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54296875" style="1" customWidth="1"/>
    <col min="253" max="254" width="9.08984375" style="1" customWidth="1"/>
    <col min="255" max="255" width="17.453125" style="1" customWidth="1"/>
    <col min="256" max="16384" width="102.453125" style="1"/>
  </cols>
  <sheetData>
    <row r="1" spans="2:19" ht="14.5" thickBot="1" x14ac:dyDescent="0.35"/>
    <row r="2" spans="2:19" ht="14.5" thickBot="1" x14ac:dyDescent="0.35">
      <c r="B2" s="53"/>
      <c r="C2" s="54"/>
      <c r="D2" s="27"/>
      <c r="E2" s="28"/>
    </row>
    <row r="3" spans="2:19" ht="18" thickBot="1" x14ac:dyDescent="0.4">
      <c r="B3" s="55"/>
      <c r="C3" s="56"/>
      <c r="D3" s="39" t="s">
        <v>236</v>
      </c>
      <c r="E3" s="30"/>
    </row>
    <row r="4" spans="2:19" ht="14.5" thickBot="1" x14ac:dyDescent="0.35">
      <c r="B4" s="55"/>
      <c r="C4" s="56"/>
      <c r="D4" s="29"/>
      <c r="E4" s="30"/>
    </row>
    <row r="5" spans="2:19" ht="14.5" thickBot="1" x14ac:dyDescent="0.35">
      <c r="B5" s="55"/>
      <c r="C5" s="59" t="s">
        <v>275</v>
      </c>
      <c r="D5" s="70" t="s">
        <v>803</v>
      </c>
      <c r="E5" s="30"/>
    </row>
    <row r="6" spans="2:19" s="3" customFormat="1" ht="14.5" thickBot="1" x14ac:dyDescent="0.35">
      <c r="B6" s="57"/>
      <c r="C6" s="37"/>
      <c r="D6" s="18"/>
      <c r="E6" s="17"/>
      <c r="G6" s="2"/>
      <c r="H6" s="2"/>
      <c r="I6" s="2"/>
      <c r="J6" s="2"/>
      <c r="K6" s="2"/>
      <c r="L6" s="2"/>
      <c r="M6" s="2"/>
      <c r="N6" s="2"/>
      <c r="O6" s="2"/>
      <c r="P6" s="2"/>
      <c r="S6" s="182"/>
    </row>
    <row r="7" spans="2:19" s="3" customFormat="1" ht="30.75" customHeight="1" thickBot="1" x14ac:dyDescent="0.35">
      <c r="B7" s="57"/>
      <c r="C7" s="31" t="s">
        <v>211</v>
      </c>
      <c r="D7" s="6" t="s">
        <v>641</v>
      </c>
      <c r="E7" s="17"/>
      <c r="G7" s="2"/>
      <c r="H7" s="2"/>
      <c r="I7" s="2"/>
      <c r="J7" s="2"/>
      <c r="K7" s="2"/>
      <c r="L7" s="2"/>
      <c r="M7" s="2"/>
      <c r="N7" s="2"/>
      <c r="O7" s="2"/>
      <c r="P7" s="2"/>
    </row>
    <row r="8" spans="2:19" s="3" customFormat="1" hidden="1" x14ac:dyDescent="0.3">
      <c r="B8" s="55"/>
      <c r="C8" s="56"/>
      <c r="D8" s="29"/>
      <c r="E8" s="17"/>
      <c r="G8" s="2"/>
      <c r="H8" s="2"/>
      <c r="I8" s="2"/>
      <c r="J8" s="2"/>
      <c r="K8" s="2"/>
      <c r="L8" s="2"/>
      <c r="M8" s="2"/>
      <c r="N8" s="2"/>
      <c r="O8" s="2"/>
      <c r="P8" s="2"/>
    </row>
    <row r="9" spans="2:19" s="3" customFormat="1" hidden="1" x14ac:dyDescent="0.3">
      <c r="B9" s="55"/>
      <c r="C9" s="56"/>
      <c r="D9" s="29"/>
      <c r="E9" s="17"/>
      <c r="G9" s="2"/>
      <c r="H9" s="2"/>
      <c r="I9" s="2"/>
      <c r="J9" s="2"/>
      <c r="K9" s="2"/>
      <c r="L9" s="2"/>
      <c r="M9" s="2"/>
      <c r="N9" s="2"/>
      <c r="O9" s="2"/>
      <c r="P9" s="2"/>
    </row>
    <row r="10" spans="2:19" s="3" customFormat="1" hidden="1" x14ac:dyDescent="0.3">
      <c r="B10" s="55"/>
      <c r="C10" s="56"/>
      <c r="D10" s="29"/>
      <c r="E10" s="17"/>
      <c r="G10" s="2"/>
      <c r="H10" s="2"/>
      <c r="I10" s="2"/>
      <c r="J10" s="2"/>
      <c r="K10" s="2"/>
      <c r="L10" s="2"/>
      <c r="M10" s="2"/>
      <c r="N10" s="2"/>
      <c r="O10" s="2"/>
      <c r="P10" s="2"/>
    </row>
    <row r="11" spans="2:19" s="3" customFormat="1" hidden="1" x14ac:dyDescent="0.3">
      <c r="B11" s="55"/>
      <c r="C11" s="56"/>
      <c r="D11" s="29"/>
      <c r="E11" s="17"/>
      <c r="G11" s="2"/>
      <c r="H11" s="2"/>
      <c r="I11" s="2"/>
      <c r="J11" s="2"/>
      <c r="K11" s="2"/>
      <c r="L11" s="2"/>
      <c r="M11" s="2"/>
      <c r="N11" s="2"/>
      <c r="O11" s="2"/>
      <c r="P11" s="2"/>
    </row>
    <row r="12" spans="2:19" s="3" customFormat="1" ht="14.5" thickBot="1" x14ac:dyDescent="0.35">
      <c r="B12" s="57"/>
      <c r="C12" s="37"/>
      <c r="D12" s="18"/>
      <c r="E12" s="17"/>
      <c r="G12" s="2"/>
      <c r="H12" s="2"/>
      <c r="I12" s="2"/>
      <c r="J12" s="2"/>
      <c r="K12" s="2"/>
      <c r="L12" s="2"/>
      <c r="M12" s="2"/>
      <c r="N12" s="2"/>
      <c r="O12" s="2"/>
      <c r="P12" s="2"/>
    </row>
    <row r="13" spans="2:19" s="3" customFormat="1" ht="172.75" customHeight="1" thickBot="1" x14ac:dyDescent="0.35">
      <c r="B13" s="57"/>
      <c r="C13" s="32" t="s">
        <v>0</v>
      </c>
      <c r="D13" s="308" t="s">
        <v>953</v>
      </c>
      <c r="E13" s="17"/>
      <c r="G13" s="2"/>
      <c r="H13" s="2"/>
      <c r="I13" s="2"/>
      <c r="J13" s="2"/>
      <c r="K13" s="2"/>
      <c r="L13" s="2"/>
      <c r="M13" s="2"/>
      <c r="N13" s="2"/>
      <c r="O13" s="2"/>
      <c r="P13" s="2"/>
    </row>
    <row r="14" spans="2:19" s="3" customFormat="1" ht="14.5" thickBot="1" x14ac:dyDescent="0.35">
      <c r="B14" s="57"/>
      <c r="C14" s="37"/>
      <c r="D14" s="18"/>
      <c r="E14" s="17"/>
      <c r="G14" s="2"/>
      <c r="H14" s="2" t="s">
        <v>1</v>
      </c>
      <c r="I14" s="2" t="s">
        <v>2</v>
      </c>
      <c r="J14" s="2"/>
      <c r="K14" s="2" t="s">
        <v>3</v>
      </c>
      <c r="L14" s="2" t="s">
        <v>4</v>
      </c>
      <c r="M14" s="2" t="s">
        <v>5</v>
      </c>
      <c r="N14" s="2" t="s">
        <v>6</v>
      </c>
      <c r="O14" s="2" t="s">
        <v>7</v>
      </c>
      <c r="P14" s="2" t="s">
        <v>8</v>
      </c>
    </row>
    <row r="15" spans="2:19" s="3" customFormat="1" x14ac:dyDescent="0.3">
      <c r="B15" s="57"/>
      <c r="C15" s="33" t="s">
        <v>201</v>
      </c>
      <c r="D15" s="7"/>
      <c r="E15" s="17"/>
      <c r="G15" s="2"/>
      <c r="H15" s="4" t="s">
        <v>9</v>
      </c>
      <c r="I15" s="2" t="s">
        <v>10</v>
      </c>
      <c r="J15" s="2" t="s">
        <v>11</v>
      </c>
      <c r="K15" s="2" t="s">
        <v>12</v>
      </c>
      <c r="L15" s="2">
        <v>1</v>
      </c>
      <c r="M15" s="2">
        <v>1</v>
      </c>
      <c r="N15" s="2" t="s">
        <v>13</v>
      </c>
      <c r="O15" s="2" t="s">
        <v>14</v>
      </c>
      <c r="P15" s="2" t="s">
        <v>15</v>
      </c>
    </row>
    <row r="16" spans="2:19" s="3" customFormat="1" ht="29.25" customHeight="1" x14ac:dyDescent="0.3">
      <c r="B16" s="446" t="s">
        <v>263</v>
      </c>
      <c r="C16" s="447"/>
      <c r="D16" s="8" t="s">
        <v>669</v>
      </c>
      <c r="E16" s="17"/>
      <c r="G16" s="2"/>
      <c r="H16" s="4" t="s">
        <v>16</v>
      </c>
      <c r="I16" s="2" t="s">
        <v>17</v>
      </c>
      <c r="J16" s="2" t="s">
        <v>18</v>
      </c>
      <c r="K16" s="2" t="s">
        <v>19</v>
      </c>
      <c r="L16" s="2">
        <v>2</v>
      </c>
      <c r="M16" s="2">
        <v>2</v>
      </c>
      <c r="N16" s="2" t="s">
        <v>20</v>
      </c>
      <c r="O16" s="2" t="s">
        <v>21</v>
      </c>
      <c r="P16" s="2" t="s">
        <v>22</v>
      </c>
    </row>
    <row r="17" spans="2:20" s="3" customFormat="1" x14ac:dyDescent="0.3">
      <c r="B17" s="57"/>
      <c r="C17" s="33" t="s">
        <v>207</v>
      </c>
      <c r="D17" s="8" t="s">
        <v>670</v>
      </c>
      <c r="E17" s="17"/>
      <c r="G17" s="2"/>
      <c r="H17" s="4" t="s">
        <v>23</v>
      </c>
      <c r="I17" s="2" t="s">
        <v>24</v>
      </c>
      <c r="J17" s="2"/>
      <c r="K17" s="2" t="s">
        <v>25</v>
      </c>
      <c r="L17" s="2">
        <v>3</v>
      </c>
      <c r="M17" s="2">
        <v>3</v>
      </c>
      <c r="N17" s="2" t="s">
        <v>26</v>
      </c>
      <c r="O17" s="2" t="s">
        <v>27</v>
      </c>
      <c r="P17" s="2" t="s">
        <v>28</v>
      </c>
    </row>
    <row r="18" spans="2:20" s="3" customFormat="1" ht="14.5" thickBot="1" x14ac:dyDescent="0.35">
      <c r="B18" s="58"/>
      <c r="C18" s="32" t="s">
        <v>202</v>
      </c>
      <c r="D18" s="51" t="s">
        <v>169</v>
      </c>
      <c r="E18" s="17"/>
      <c r="G18" s="2"/>
      <c r="H18" s="4" t="s">
        <v>29</v>
      </c>
      <c r="I18" s="2"/>
      <c r="J18" s="2"/>
      <c r="K18" s="2" t="s">
        <v>30</v>
      </c>
      <c r="L18" s="2">
        <v>5</v>
      </c>
      <c r="M18" s="2">
        <v>5</v>
      </c>
      <c r="N18" s="2" t="s">
        <v>31</v>
      </c>
      <c r="O18" s="2" t="s">
        <v>32</v>
      </c>
      <c r="P18" s="2" t="s">
        <v>33</v>
      </c>
    </row>
    <row r="19" spans="2:20" s="3" customFormat="1" ht="44.25" customHeight="1" thickBot="1" x14ac:dyDescent="0.35">
      <c r="B19" s="449" t="s">
        <v>203</v>
      </c>
      <c r="C19" s="450"/>
      <c r="D19" s="68" t="s">
        <v>804</v>
      </c>
      <c r="E19" s="17"/>
      <c r="G19" s="2"/>
      <c r="H19" s="4" t="s">
        <v>34</v>
      </c>
      <c r="I19" s="2"/>
      <c r="J19" s="2"/>
      <c r="K19" s="2" t="s">
        <v>35</v>
      </c>
      <c r="L19" s="2"/>
      <c r="M19" s="2"/>
      <c r="N19" s="2"/>
      <c r="O19" s="2" t="s">
        <v>36</v>
      </c>
      <c r="P19" s="2" t="s">
        <v>37</v>
      </c>
    </row>
    <row r="20" spans="2:20" s="3" customFormat="1" x14ac:dyDescent="0.3">
      <c r="B20" s="57"/>
      <c r="C20" s="32"/>
      <c r="D20" s="18"/>
      <c r="E20" s="30"/>
      <c r="F20" s="4"/>
      <c r="G20" s="2"/>
      <c r="H20" s="2"/>
      <c r="J20" s="2"/>
      <c r="K20" s="2"/>
      <c r="L20" s="2"/>
      <c r="M20" s="2" t="s">
        <v>38</v>
      </c>
      <c r="N20" s="2" t="s">
        <v>680</v>
      </c>
    </row>
    <row r="21" spans="2:20" s="3" customFormat="1" x14ac:dyDescent="0.3">
      <c r="B21" s="57"/>
      <c r="C21" s="59" t="s">
        <v>206</v>
      </c>
      <c r="D21" s="18"/>
      <c r="E21" s="30"/>
      <c r="F21" s="4"/>
      <c r="G21" s="2"/>
      <c r="H21" s="2"/>
      <c r="J21" s="2"/>
      <c r="K21" s="2"/>
      <c r="L21" s="2"/>
      <c r="M21" s="2" t="s">
        <v>39</v>
      </c>
      <c r="N21" s="2" t="s">
        <v>40</v>
      </c>
    </row>
    <row r="22" spans="2:20" s="3" customFormat="1" x14ac:dyDescent="0.3">
      <c r="B22" s="57"/>
      <c r="C22" s="60" t="s">
        <v>209</v>
      </c>
      <c r="D22" s="18"/>
      <c r="E22" s="17"/>
      <c r="G22" s="2"/>
      <c r="H22" s="4" t="s">
        <v>41</v>
      </c>
      <c r="I22" s="2"/>
      <c r="J22" s="2"/>
      <c r="L22" s="2"/>
      <c r="M22" s="2"/>
      <c r="N22" s="2"/>
      <c r="O22" s="2" t="s">
        <v>42</v>
      </c>
      <c r="P22" s="2" t="s">
        <v>43</v>
      </c>
    </row>
    <row r="23" spans="2:20" s="3" customFormat="1" x14ac:dyDescent="0.3">
      <c r="B23" s="446" t="s">
        <v>208</v>
      </c>
      <c r="C23" s="447"/>
      <c r="E23" s="17"/>
      <c r="G23" s="2"/>
      <c r="H23" s="4"/>
      <c r="I23" s="2"/>
      <c r="J23" s="2"/>
      <c r="L23" s="2"/>
      <c r="M23" s="2"/>
      <c r="N23" s="2"/>
      <c r="O23" s="2"/>
      <c r="P23" s="2"/>
    </row>
    <row r="24" spans="2:20" s="3" customFormat="1" ht="22.5" customHeight="1" x14ac:dyDescent="0.3">
      <c r="B24" s="446"/>
      <c r="C24" s="447"/>
      <c r="D24" s="69" t="s">
        <v>705</v>
      </c>
      <c r="E24" s="17"/>
      <c r="G24" s="2"/>
      <c r="H24" s="4"/>
      <c r="I24" s="2"/>
      <c r="J24" s="2"/>
      <c r="L24" s="2"/>
      <c r="M24" s="2"/>
      <c r="N24" s="2"/>
      <c r="O24" s="2"/>
      <c r="P24" s="2"/>
    </row>
    <row r="25" spans="2:20" s="3" customFormat="1" ht="27.75" customHeight="1" x14ac:dyDescent="0.3">
      <c r="B25" s="446" t="s">
        <v>269</v>
      </c>
      <c r="C25" s="447"/>
      <c r="D25" s="69">
        <v>41264</v>
      </c>
      <c r="E25" s="17"/>
      <c r="F25" s="2"/>
      <c r="G25" s="4"/>
      <c r="H25" s="2"/>
      <c r="I25" s="2"/>
      <c r="K25" s="2"/>
      <c r="L25" s="2"/>
      <c r="M25" s="2"/>
      <c r="N25" s="2" t="s">
        <v>44</v>
      </c>
      <c r="O25" s="2" t="s">
        <v>45</v>
      </c>
    </row>
    <row r="26" spans="2:20" s="3" customFormat="1" ht="32.25" customHeight="1" x14ac:dyDescent="0.3">
      <c r="B26" s="446" t="s">
        <v>210</v>
      </c>
      <c r="C26" s="447"/>
      <c r="D26" s="69">
        <v>41862</v>
      </c>
      <c r="E26" s="17"/>
      <c r="F26" s="2"/>
      <c r="G26" s="4"/>
      <c r="H26" s="2"/>
      <c r="I26" s="2"/>
      <c r="K26" s="2"/>
      <c r="L26" s="2"/>
      <c r="M26" s="2"/>
      <c r="N26" s="2" t="s">
        <v>46</v>
      </c>
      <c r="O26" s="2" t="s">
        <v>47</v>
      </c>
    </row>
    <row r="27" spans="2:20" s="3" customFormat="1" ht="28.5" customHeight="1" x14ac:dyDescent="0.3">
      <c r="B27" s="446" t="s">
        <v>268</v>
      </c>
      <c r="C27" s="447"/>
      <c r="D27" s="207" t="s">
        <v>794</v>
      </c>
      <c r="E27" s="34"/>
      <c r="F27" s="2"/>
      <c r="G27" s="445"/>
      <c r="H27" s="445"/>
      <c r="I27" s="445"/>
      <c r="J27" s="445"/>
      <c r="K27" s="445"/>
      <c r="L27" s="445"/>
      <c r="M27" s="445"/>
      <c r="N27" s="445"/>
      <c r="O27" s="445"/>
      <c r="P27" s="445"/>
      <c r="Q27" s="445"/>
      <c r="R27" s="445"/>
      <c r="S27" s="445"/>
      <c r="T27" s="445"/>
    </row>
    <row r="28" spans="2:20" s="3" customFormat="1" x14ac:dyDescent="0.3">
      <c r="B28" s="57"/>
      <c r="C28" s="33" t="s">
        <v>271</v>
      </c>
      <c r="D28" s="206">
        <v>43889</v>
      </c>
      <c r="E28" s="17"/>
      <c r="F28" s="357"/>
      <c r="G28" s="4"/>
      <c r="H28" s="2"/>
      <c r="I28" s="2"/>
      <c r="J28" s="2"/>
      <c r="K28" s="2"/>
      <c r="L28" s="2"/>
      <c r="M28" s="2"/>
      <c r="N28" s="2"/>
      <c r="O28" s="2"/>
    </row>
    <row r="29" spans="2:20" s="3" customFormat="1" x14ac:dyDescent="0.3">
      <c r="B29" s="57"/>
      <c r="C29" s="37"/>
      <c r="D29" s="35"/>
      <c r="E29" s="17"/>
      <c r="F29" s="2"/>
      <c r="G29" s="4"/>
      <c r="H29" s="2"/>
      <c r="I29" s="2"/>
      <c r="J29" s="2"/>
      <c r="K29" s="2"/>
      <c r="L29" s="2"/>
      <c r="M29" s="2"/>
      <c r="N29" s="2"/>
      <c r="O29" s="2"/>
    </row>
    <row r="30" spans="2:20" s="3" customFormat="1" ht="14.5" thickBot="1" x14ac:dyDescent="0.35">
      <c r="B30" s="57"/>
      <c r="C30" s="37"/>
      <c r="D30" s="36" t="s">
        <v>48</v>
      </c>
      <c r="E30" s="17"/>
      <c r="G30" s="2"/>
      <c r="H30" s="4" t="s">
        <v>49</v>
      </c>
      <c r="I30" s="2"/>
      <c r="J30" s="2"/>
      <c r="K30" s="2"/>
      <c r="L30" s="2"/>
      <c r="M30" s="2"/>
      <c r="N30" s="2"/>
      <c r="O30" s="2"/>
      <c r="P30" s="2"/>
    </row>
    <row r="31" spans="2:20" s="3" customFormat="1" ht="126.5" thickBot="1" x14ac:dyDescent="0.35">
      <c r="B31" s="57"/>
      <c r="C31" s="37"/>
      <c r="D31" s="203" t="s">
        <v>809</v>
      </c>
      <c r="E31" s="17"/>
      <c r="F31" s="5"/>
      <c r="G31" s="2"/>
      <c r="H31" s="4" t="s">
        <v>50</v>
      </c>
      <c r="I31" s="2"/>
      <c r="J31" s="2"/>
      <c r="K31" s="2"/>
      <c r="L31" s="2"/>
      <c r="M31" s="2"/>
      <c r="N31" s="2"/>
      <c r="O31" s="2"/>
      <c r="P31" s="2"/>
    </row>
    <row r="32" spans="2:20" s="3" customFormat="1" ht="32.25" customHeight="1" thickBot="1" x14ac:dyDescent="0.35">
      <c r="B32" s="446" t="s">
        <v>51</v>
      </c>
      <c r="C32" s="448"/>
      <c r="D32" s="18"/>
      <c r="E32" s="17"/>
      <c r="G32" s="2"/>
      <c r="H32" s="4" t="s">
        <v>52</v>
      </c>
      <c r="I32" s="2"/>
      <c r="J32" s="2"/>
      <c r="K32" s="2"/>
      <c r="L32" s="2"/>
      <c r="M32" s="2"/>
      <c r="N32" s="2"/>
      <c r="O32" s="2"/>
      <c r="P32" s="2"/>
    </row>
    <row r="33" spans="1:16" s="3" customFormat="1" ht="17.25" customHeight="1" thickBot="1" x14ac:dyDescent="0.35">
      <c r="B33" s="57"/>
      <c r="C33" s="37"/>
      <c r="D33" s="208" t="s">
        <v>755</v>
      </c>
      <c r="E33" s="17"/>
      <c r="G33" s="2"/>
      <c r="H33" s="4" t="s">
        <v>53</v>
      </c>
      <c r="I33" s="2"/>
      <c r="J33" s="2"/>
      <c r="K33" s="2"/>
      <c r="L33" s="2"/>
      <c r="M33" s="2"/>
      <c r="N33" s="2"/>
      <c r="O33" s="2"/>
      <c r="P33" s="2"/>
    </row>
    <row r="34" spans="1:16" s="3" customFormat="1" x14ac:dyDescent="0.3">
      <c r="B34" s="57"/>
      <c r="C34" s="37"/>
      <c r="D34" s="18"/>
      <c r="E34" s="17"/>
      <c r="F34" s="5"/>
      <c r="G34" s="2"/>
      <c r="H34" s="4" t="s">
        <v>54</v>
      </c>
      <c r="I34" s="2"/>
      <c r="J34" s="2"/>
      <c r="K34" s="2"/>
      <c r="L34" s="2"/>
      <c r="M34" s="2"/>
      <c r="N34" s="2"/>
      <c r="O34" s="2"/>
      <c r="P34" s="2"/>
    </row>
    <row r="35" spans="1:16" s="3" customFormat="1" x14ac:dyDescent="0.3">
      <c r="B35" s="57"/>
      <c r="C35" s="61" t="s">
        <v>55</v>
      </c>
      <c r="D35" s="18"/>
      <c r="E35" s="17"/>
      <c r="G35" s="2"/>
      <c r="H35" s="4" t="s">
        <v>56</v>
      </c>
      <c r="I35" s="2"/>
      <c r="J35" s="2"/>
      <c r="K35" s="2"/>
      <c r="L35" s="2"/>
      <c r="M35" s="2"/>
      <c r="N35" s="2"/>
      <c r="O35" s="2"/>
      <c r="P35" s="2"/>
    </row>
    <row r="36" spans="1:16" s="3" customFormat="1" ht="31.5" customHeight="1" thickBot="1" x14ac:dyDescent="0.35">
      <c r="B36" s="446" t="s">
        <v>679</v>
      </c>
      <c r="C36" s="448"/>
      <c r="D36" s="18"/>
      <c r="E36" s="17"/>
      <c r="G36" s="2"/>
      <c r="H36" s="4" t="s">
        <v>57</v>
      </c>
      <c r="I36" s="2"/>
      <c r="J36" s="2"/>
      <c r="K36" s="2"/>
      <c r="L36" s="2"/>
      <c r="M36" s="2"/>
      <c r="N36" s="2"/>
      <c r="O36" s="2"/>
      <c r="P36" s="2"/>
    </row>
    <row r="37" spans="1:16" s="3" customFormat="1" x14ac:dyDescent="0.3">
      <c r="B37" s="57"/>
      <c r="C37" s="37" t="s">
        <v>58</v>
      </c>
      <c r="D37" s="10" t="s">
        <v>810</v>
      </c>
      <c r="E37" s="17"/>
      <c r="G37" s="2"/>
      <c r="H37" s="4" t="s">
        <v>59</v>
      </c>
      <c r="I37" s="2"/>
      <c r="J37" s="2"/>
      <c r="K37" s="2"/>
      <c r="L37" s="2"/>
      <c r="M37" s="2"/>
      <c r="N37" s="2"/>
      <c r="O37" s="2"/>
      <c r="P37" s="2"/>
    </row>
    <row r="38" spans="1:16" s="3" customFormat="1" ht="14.5" x14ac:dyDescent="0.35">
      <c r="B38" s="57"/>
      <c r="C38" s="37" t="s">
        <v>60</v>
      </c>
      <c r="D38" s="213" t="s">
        <v>811</v>
      </c>
      <c r="E38" s="17"/>
      <c r="G38" s="2"/>
      <c r="H38" s="4" t="s">
        <v>61</v>
      </c>
      <c r="I38" s="2"/>
      <c r="J38" s="2"/>
      <c r="K38" s="2"/>
      <c r="L38" s="2"/>
      <c r="M38" s="2"/>
      <c r="N38" s="2"/>
      <c r="O38" s="2"/>
      <c r="P38" s="2"/>
    </row>
    <row r="39" spans="1:16" s="3" customFormat="1" ht="14.5" thickBot="1" x14ac:dyDescent="0.35">
      <c r="B39" s="57"/>
      <c r="C39" s="37" t="s">
        <v>62</v>
      </c>
      <c r="D39" s="11">
        <v>43355</v>
      </c>
      <c r="E39" s="17"/>
      <c r="G39" s="2"/>
      <c r="H39" s="4" t="s">
        <v>63</v>
      </c>
      <c r="I39" s="2"/>
      <c r="J39" s="2"/>
      <c r="K39" s="2"/>
      <c r="L39" s="2"/>
      <c r="M39" s="2"/>
      <c r="N39" s="2"/>
      <c r="O39" s="2"/>
      <c r="P39" s="2"/>
    </row>
    <row r="40" spans="1:16" s="3" customFormat="1" ht="15" customHeight="1" thickBot="1" x14ac:dyDescent="0.35">
      <c r="B40" s="57"/>
      <c r="C40" s="33" t="s">
        <v>205</v>
      </c>
      <c r="D40" s="18"/>
      <c r="E40" s="17"/>
      <c r="G40" s="2"/>
      <c r="H40" s="4" t="s">
        <v>64</v>
      </c>
      <c r="I40" s="2"/>
      <c r="J40" s="2"/>
      <c r="K40" s="2"/>
      <c r="L40" s="2"/>
      <c r="M40" s="2"/>
      <c r="N40" s="2"/>
      <c r="O40" s="2"/>
      <c r="P40" s="2"/>
    </row>
    <row r="41" spans="1:16" s="3" customFormat="1" x14ac:dyDescent="0.3">
      <c r="B41" s="57"/>
      <c r="C41" s="37" t="s">
        <v>58</v>
      </c>
      <c r="D41" s="10" t="s">
        <v>756</v>
      </c>
      <c r="E41" s="17"/>
      <c r="G41" s="2"/>
      <c r="H41" s="4" t="s">
        <v>620</v>
      </c>
      <c r="I41" s="2"/>
      <c r="J41" s="2"/>
      <c r="K41" s="2"/>
      <c r="L41" s="2"/>
      <c r="M41" s="2"/>
      <c r="N41" s="2"/>
      <c r="O41" s="2"/>
      <c r="P41" s="2"/>
    </row>
    <row r="42" spans="1:16" s="3" customFormat="1" x14ac:dyDescent="0.3">
      <c r="B42" s="57"/>
      <c r="C42" s="37" t="s">
        <v>60</v>
      </c>
      <c r="D42" s="71" t="s">
        <v>678</v>
      </c>
      <c r="E42" s="17"/>
      <c r="G42" s="2"/>
      <c r="H42" s="4" t="s">
        <v>65</v>
      </c>
      <c r="I42" s="2"/>
      <c r="J42" s="2"/>
      <c r="K42" s="2"/>
      <c r="L42" s="2"/>
      <c r="M42" s="2"/>
      <c r="N42" s="2"/>
      <c r="O42" s="2"/>
      <c r="P42" s="2"/>
    </row>
    <row r="43" spans="1:16" s="3" customFormat="1" ht="14.5" thickBot="1" x14ac:dyDescent="0.35">
      <c r="B43" s="57"/>
      <c r="C43" s="37" t="s">
        <v>62</v>
      </c>
      <c r="D43" s="204">
        <v>43355</v>
      </c>
      <c r="E43" s="17"/>
      <c r="G43" s="2"/>
      <c r="H43" s="4" t="s">
        <v>66</v>
      </c>
      <c r="I43" s="2"/>
      <c r="J43" s="2"/>
      <c r="K43" s="2"/>
      <c r="L43" s="2"/>
      <c r="M43" s="2"/>
      <c r="N43" s="2"/>
      <c r="O43" s="2"/>
      <c r="P43" s="2"/>
    </row>
    <row r="44" spans="1:16" s="3" customFormat="1" ht="14.5" thickBot="1" x14ac:dyDescent="0.35">
      <c r="B44" s="57"/>
      <c r="C44" s="33" t="s">
        <v>270</v>
      </c>
      <c r="D44" s="18"/>
      <c r="E44" s="17"/>
      <c r="G44" s="2"/>
      <c r="H44" s="4" t="s">
        <v>67</v>
      </c>
      <c r="I44" s="2"/>
      <c r="J44" s="2"/>
      <c r="K44" s="2"/>
      <c r="L44" s="2"/>
      <c r="M44" s="2"/>
      <c r="N44" s="2"/>
      <c r="O44" s="2"/>
      <c r="P44" s="2"/>
    </row>
    <row r="45" spans="1:16" s="3" customFormat="1" x14ac:dyDescent="0.3">
      <c r="B45" s="57"/>
      <c r="C45" s="37" t="s">
        <v>58</v>
      </c>
      <c r="D45" s="10" t="s">
        <v>836</v>
      </c>
      <c r="E45" s="17"/>
      <c r="G45" s="2"/>
      <c r="H45" s="4" t="s">
        <v>68</v>
      </c>
      <c r="I45" s="2"/>
      <c r="J45" s="2"/>
      <c r="K45" s="2"/>
      <c r="L45" s="2"/>
      <c r="M45" s="2"/>
      <c r="N45" s="2"/>
      <c r="O45" s="2"/>
      <c r="P45" s="2"/>
    </row>
    <row r="46" spans="1:16" s="3" customFormat="1" x14ac:dyDescent="0.3">
      <c r="B46" s="57"/>
      <c r="C46" s="37" t="s">
        <v>60</v>
      </c>
      <c r="D46" s="71" t="s">
        <v>757</v>
      </c>
      <c r="E46" s="17"/>
      <c r="G46" s="2"/>
      <c r="H46" s="4" t="s">
        <v>69</v>
      </c>
      <c r="I46" s="2"/>
      <c r="J46" s="2"/>
      <c r="K46" s="2"/>
      <c r="L46" s="2"/>
      <c r="M46" s="2"/>
      <c r="N46" s="2"/>
      <c r="O46" s="2"/>
      <c r="P46" s="2"/>
    </row>
    <row r="47" spans="1:16" ht="14.5" thickBot="1" x14ac:dyDescent="0.35">
      <c r="A47" s="3"/>
      <c r="B47" s="57"/>
      <c r="C47" s="37" t="s">
        <v>62</v>
      </c>
      <c r="D47" s="204">
        <v>43344</v>
      </c>
      <c r="E47" s="17"/>
      <c r="H47" s="4" t="s">
        <v>70</v>
      </c>
    </row>
    <row r="48" spans="1:16" ht="14.5" thickBot="1" x14ac:dyDescent="0.35">
      <c r="B48" s="57"/>
      <c r="C48" s="33" t="s">
        <v>204</v>
      </c>
      <c r="D48" s="18"/>
      <c r="E48" s="17"/>
      <c r="H48" s="4" t="s">
        <v>71</v>
      </c>
    </row>
    <row r="49" spans="2:8" x14ac:dyDescent="0.3">
      <c r="B49" s="57"/>
      <c r="C49" s="37" t="s">
        <v>58</v>
      </c>
      <c r="D49" s="10" t="s">
        <v>837</v>
      </c>
      <c r="E49" s="17"/>
      <c r="H49" s="4" t="s">
        <v>72</v>
      </c>
    </row>
    <row r="50" spans="2:8" ht="14.5" x14ac:dyDescent="0.35">
      <c r="B50" s="57"/>
      <c r="C50" s="37" t="s">
        <v>60</v>
      </c>
      <c r="D50" s="213" t="s">
        <v>806</v>
      </c>
      <c r="E50" s="17"/>
      <c r="H50" s="4" t="s">
        <v>73</v>
      </c>
    </row>
    <row r="51" spans="2:8" ht="14.5" thickBot="1" x14ac:dyDescent="0.35">
      <c r="B51" s="57"/>
      <c r="C51" s="37" t="s">
        <v>62</v>
      </c>
      <c r="D51" s="204">
        <v>43344</v>
      </c>
      <c r="E51" s="17"/>
      <c r="H51" s="4" t="s">
        <v>74</v>
      </c>
    </row>
    <row r="52" spans="2:8" ht="14.5" thickBot="1" x14ac:dyDescent="0.35">
      <c r="B52" s="57"/>
      <c r="C52" s="33" t="s">
        <v>204</v>
      </c>
      <c r="D52" s="18"/>
      <c r="E52" s="17"/>
      <c r="H52" s="4" t="s">
        <v>75</v>
      </c>
    </row>
    <row r="53" spans="2:8" x14ac:dyDescent="0.3">
      <c r="B53" s="57"/>
      <c r="C53" s="37" t="s">
        <v>58</v>
      </c>
      <c r="D53" s="10" t="s">
        <v>838</v>
      </c>
      <c r="E53" s="17"/>
      <c r="H53" s="4" t="s">
        <v>76</v>
      </c>
    </row>
    <row r="54" spans="2:8" ht="14.5" x14ac:dyDescent="0.35">
      <c r="B54" s="57"/>
      <c r="C54" s="37" t="s">
        <v>60</v>
      </c>
      <c r="D54" s="213" t="s">
        <v>839</v>
      </c>
      <c r="E54" s="17"/>
      <c r="H54" s="4" t="s">
        <v>77</v>
      </c>
    </row>
    <row r="55" spans="2:8" ht="14.5" thickBot="1" x14ac:dyDescent="0.35">
      <c r="B55" s="57"/>
      <c r="C55" s="37" t="s">
        <v>62</v>
      </c>
      <c r="D55" s="204">
        <v>43344</v>
      </c>
      <c r="E55" s="17"/>
      <c r="H55" s="4" t="s">
        <v>78</v>
      </c>
    </row>
    <row r="56" spans="2:8" ht="14.5" thickBot="1" x14ac:dyDescent="0.35">
      <c r="B56" s="57"/>
      <c r="C56" s="33" t="s">
        <v>204</v>
      </c>
      <c r="D56" s="18"/>
      <c r="E56" s="17"/>
      <c r="H56" s="4" t="s">
        <v>79</v>
      </c>
    </row>
    <row r="57" spans="2:8" x14ac:dyDescent="0.3">
      <c r="B57" s="57"/>
      <c r="C57" s="37" t="s">
        <v>58</v>
      </c>
      <c r="D57" s="10"/>
      <c r="E57" s="17"/>
      <c r="H57" s="4" t="s">
        <v>80</v>
      </c>
    </row>
    <row r="58" spans="2:8" x14ac:dyDescent="0.3">
      <c r="B58" s="57"/>
      <c r="C58" s="37" t="s">
        <v>60</v>
      </c>
      <c r="D58" s="9"/>
      <c r="E58" s="17"/>
      <c r="H58" s="4" t="s">
        <v>81</v>
      </c>
    </row>
    <row r="59" spans="2:8" ht="14.5" thickBot="1" x14ac:dyDescent="0.35">
      <c r="B59" s="57"/>
      <c r="C59" s="37" t="s">
        <v>62</v>
      </c>
      <c r="D59" s="11"/>
      <c r="E59" s="17"/>
      <c r="H59" s="4" t="s">
        <v>82</v>
      </c>
    </row>
    <row r="60" spans="2:8" ht="14.5" thickBot="1" x14ac:dyDescent="0.35">
      <c r="B60" s="62"/>
      <c r="C60" s="63"/>
      <c r="D60" s="38"/>
      <c r="E60" s="19"/>
      <c r="H60" s="4" t="s">
        <v>83</v>
      </c>
    </row>
    <row r="61" spans="2:8" x14ac:dyDescent="0.3">
      <c r="H61" s="4" t="s">
        <v>84</v>
      </c>
    </row>
    <row r="62" spans="2:8" x14ac:dyDescent="0.3">
      <c r="H62" s="4" t="s">
        <v>85</v>
      </c>
    </row>
    <row r="63" spans="2:8" x14ac:dyDescent="0.3">
      <c r="H63" s="4" t="s">
        <v>86</v>
      </c>
    </row>
    <row r="64" spans="2:8" x14ac:dyDescent="0.3">
      <c r="H64" s="4" t="s">
        <v>87</v>
      </c>
    </row>
    <row r="65" spans="8:8" x14ac:dyDescent="0.3">
      <c r="H65" s="4" t="s">
        <v>88</v>
      </c>
    </row>
    <row r="66" spans="8:8" x14ac:dyDescent="0.3">
      <c r="H66" s="4" t="s">
        <v>89</v>
      </c>
    </row>
    <row r="67" spans="8:8" x14ac:dyDescent="0.3">
      <c r="H67" s="4" t="s">
        <v>90</v>
      </c>
    </row>
    <row r="68" spans="8:8" x14ac:dyDescent="0.3">
      <c r="H68" s="4" t="s">
        <v>91</v>
      </c>
    </row>
    <row r="69" spans="8:8" x14ac:dyDescent="0.3">
      <c r="H69" s="4" t="s">
        <v>92</v>
      </c>
    </row>
    <row r="70" spans="8:8" x14ac:dyDescent="0.3">
      <c r="H70" s="4" t="s">
        <v>93</v>
      </c>
    </row>
    <row r="71" spans="8:8" x14ac:dyDescent="0.3">
      <c r="H71" s="4" t="s">
        <v>94</v>
      </c>
    </row>
    <row r="72" spans="8:8" x14ac:dyDescent="0.3">
      <c r="H72" s="4" t="s">
        <v>95</v>
      </c>
    </row>
    <row r="73" spans="8:8" x14ac:dyDescent="0.3">
      <c r="H73" s="4" t="s">
        <v>96</v>
      </c>
    </row>
    <row r="74" spans="8:8" x14ac:dyDescent="0.3">
      <c r="H74" s="4" t="s">
        <v>97</v>
      </c>
    </row>
    <row r="75" spans="8:8" x14ac:dyDescent="0.3">
      <c r="H75" s="4" t="s">
        <v>98</v>
      </c>
    </row>
    <row r="76" spans="8:8" x14ac:dyDescent="0.3">
      <c r="H76" s="4" t="s">
        <v>99</v>
      </c>
    </row>
    <row r="77" spans="8:8" x14ac:dyDescent="0.3">
      <c r="H77" s="4" t="s">
        <v>100</v>
      </c>
    </row>
    <row r="78" spans="8:8" x14ac:dyDescent="0.3">
      <c r="H78" s="4" t="s">
        <v>101</v>
      </c>
    </row>
    <row r="79" spans="8:8" x14ac:dyDescent="0.3">
      <c r="H79" s="4" t="s">
        <v>102</v>
      </c>
    </row>
    <row r="80" spans="8:8" x14ac:dyDescent="0.3">
      <c r="H80" s="4" t="s">
        <v>103</v>
      </c>
    </row>
    <row r="81" spans="8:8" x14ac:dyDescent="0.3">
      <c r="H81" s="4" t="s">
        <v>104</v>
      </c>
    </row>
    <row r="82" spans="8:8" x14ac:dyDescent="0.3">
      <c r="H82" s="4" t="s">
        <v>105</v>
      </c>
    </row>
    <row r="83" spans="8:8" x14ac:dyDescent="0.3">
      <c r="H83" s="4" t="s">
        <v>106</v>
      </c>
    </row>
    <row r="84" spans="8:8" x14ac:dyDescent="0.3">
      <c r="H84" s="4" t="s">
        <v>107</v>
      </c>
    </row>
    <row r="85" spans="8:8" x14ac:dyDescent="0.3">
      <c r="H85" s="4" t="s">
        <v>108</v>
      </c>
    </row>
    <row r="86" spans="8:8" x14ac:dyDescent="0.3">
      <c r="H86" s="4" t="s">
        <v>109</v>
      </c>
    </row>
    <row r="87" spans="8:8" x14ac:dyDescent="0.3">
      <c r="H87" s="4" t="s">
        <v>110</v>
      </c>
    </row>
    <row r="88" spans="8:8" x14ac:dyDescent="0.3">
      <c r="H88" s="4" t="s">
        <v>111</v>
      </c>
    </row>
    <row r="89" spans="8:8" x14ac:dyDescent="0.3">
      <c r="H89" s="4" t="s">
        <v>112</v>
      </c>
    </row>
    <row r="90" spans="8:8" x14ac:dyDescent="0.3">
      <c r="H90" s="4" t="s">
        <v>113</v>
      </c>
    </row>
    <row r="91" spans="8:8" x14ac:dyDescent="0.3">
      <c r="H91" s="4" t="s">
        <v>114</v>
      </c>
    </row>
    <row r="92" spans="8:8" x14ac:dyDescent="0.3">
      <c r="H92" s="4" t="s">
        <v>115</v>
      </c>
    </row>
    <row r="93" spans="8:8" x14ac:dyDescent="0.3">
      <c r="H93" s="4" t="s">
        <v>116</v>
      </c>
    </row>
    <row r="94" spans="8:8" x14ac:dyDescent="0.3">
      <c r="H94" s="4" t="s">
        <v>117</v>
      </c>
    </row>
    <row r="95" spans="8:8" x14ac:dyDescent="0.3">
      <c r="H95" s="4" t="s">
        <v>118</v>
      </c>
    </row>
    <row r="96" spans="8:8" x14ac:dyDescent="0.3">
      <c r="H96" s="4" t="s">
        <v>119</v>
      </c>
    </row>
    <row r="97" spans="8:8" x14ac:dyDescent="0.3">
      <c r="H97" s="4" t="s">
        <v>120</v>
      </c>
    </row>
    <row r="98" spans="8:8" x14ac:dyDescent="0.3">
      <c r="H98" s="4" t="s">
        <v>121</v>
      </c>
    </row>
    <row r="99" spans="8:8" x14ac:dyDescent="0.3">
      <c r="H99" s="4" t="s">
        <v>122</v>
      </c>
    </row>
    <row r="100" spans="8:8" x14ac:dyDescent="0.3">
      <c r="H100" s="4" t="s">
        <v>123</v>
      </c>
    </row>
    <row r="101" spans="8:8" x14ac:dyDescent="0.3">
      <c r="H101" s="4" t="s">
        <v>124</v>
      </c>
    </row>
    <row r="102" spans="8:8" x14ac:dyDescent="0.3">
      <c r="H102" s="4" t="s">
        <v>125</v>
      </c>
    </row>
    <row r="103" spans="8:8" x14ac:dyDescent="0.3">
      <c r="H103" s="4" t="s">
        <v>126</v>
      </c>
    </row>
    <row r="104" spans="8:8" x14ac:dyDescent="0.3">
      <c r="H104" s="4" t="s">
        <v>127</v>
      </c>
    </row>
    <row r="105" spans="8:8" x14ac:dyDescent="0.3">
      <c r="H105" s="4" t="s">
        <v>128</v>
      </c>
    </row>
    <row r="106" spans="8:8" x14ac:dyDescent="0.3">
      <c r="H106" s="4" t="s">
        <v>129</v>
      </c>
    </row>
    <row r="107" spans="8:8" x14ac:dyDescent="0.3">
      <c r="H107" s="4" t="s">
        <v>130</v>
      </c>
    </row>
    <row r="108" spans="8:8" x14ac:dyDescent="0.3">
      <c r="H108" s="4" t="s">
        <v>131</v>
      </c>
    </row>
    <row r="109" spans="8:8" x14ac:dyDescent="0.3">
      <c r="H109" s="4" t="s">
        <v>132</v>
      </c>
    </row>
    <row r="110" spans="8:8" x14ac:dyDescent="0.3">
      <c r="H110" s="4" t="s">
        <v>133</v>
      </c>
    </row>
    <row r="111" spans="8:8" x14ac:dyDescent="0.3">
      <c r="H111" s="4" t="s">
        <v>134</v>
      </c>
    </row>
    <row r="112" spans="8:8" x14ac:dyDescent="0.3">
      <c r="H112" s="4" t="s">
        <v>135</v>
      </c>
    </row>
    <row r="113" spans="8:8" x14ac:dyDescent="0.3">
      <c r="H113" s="4" t="s">
        <v>136</v>
      </c>
    </row>
    <row r="114" spans="8:8" x14ac:dyDescent="0.3">
      <c r="H114" s="4" t="s">
        <v>137</v>
      </c>
    </row>
    <row r="115" spans="8:8" x14ac:dyDescent="0.3">
      <c r="H115" s="4" t="s">
        <v>138</v>
      </c>
    </row>
    <row r="116" spans="8:8" x14ac:dyDescent="0.3">
      <c r="H116" s="4" t="s">
        <v>139</v>
      </c>
    </row>
    <row r="117" spans="8:8" x14ac:dyDescent="0.3">
      <c r="H117" s="4" t="s">
        <v>140</v>
      </c>
    </row>
    <row r="118" spans="8:8" x14ac:dyDescent="0.3">
      <c r="H118" s="4" t="s">
        <v>141</v>
      </c>
    </row>
    <row r="119" spans="8:8" x14ac:dyDescent="0.3">
      <c r="H119" s="4" t="s">
        <v>142</v>
      </c>
    </row>
    <row r="120" spans="8:8" x14ac:dyDescent="0.3">
      <c r="H120" s="4" t="s">
        <v>143</v>
      </c>
    </row>
    <row r="121" spans="8:8" x14ac:dyDescent="0.3">
      <c r="H121" s="4" t="s">
        <v>144</v>
      </c>
    </row>
    <row r="122" spans="8:8" x14ac:dyDescent="0.3">
      <c r="H122" s="4" t="s">
        <v>145</v>
      </c>
    </row>
    <row r="123" spans="8:8" x14ac:dyDescent="0.3">
      <c r="H123" s="4" t="s">
        <v>146</v>
      </c>
    </row>
    <row r="124" spans="8:8" x14ac:dyDescent="0.3">
      <c r="H124" s="4" t="s">
        <v>147</v>
      </c>
    </row>
    <row r="125" spans="8:8" x14ac:dyDescent="0.3">
      <c r="H125" s="4" t="s">
        <v>148</v>
      </c>
    </row>
    <row r="126" spans="8:8" x14ac:dyDescent="0.3">
      <c r="H126" s="4" t="s">
        <v>149</v>
      </c>
    </row>
    <row r="127" spans="8:8" x14ac:dyDescent="0.3">
      <c r="H127" s="4" t="s">
        <v>150</v>
      </c>
    </row>
    <row r="128" spans="8:8" x14ac:dyDescent="0.3">
      <c r="H128" s="4" t="s">
        <v>151</v>
      </c>
    </row>
    <row r="129" spans="8:8" x14ac:dyDescent="0.3">
      <c r="H129" s="4" t="s">
        <v>152</v>
      </c>
    </row>
    <row r="130" spans="8:8" x14ac:dyDescent="0.3">
      <c r="H130" s="4" t="s">
        <v>153</v>
      </c>
    </row>
    <row r="131" spans="8:8" x14ac:dyDescent="0.3">
      <c r="H131" s="4" t="s">
        <v>154</v>
      </c>
    </row>
    <row r="132" spans="8:8" x14ac:dyDescent="0.3">
      <c r="H132" s="4" t="s">
        <v>155</v>
      </c>
    </row>
    <row r="133" spans="8:8" x14ac:dyDescent="0.3">
      <c r="H133" s="4" t="s">
        <v>156</v>
      </c>
    </row>
    <row r="134" spans="8:8" x14ac:dyDescent="0.3">
      <c r="H134" s="4" t="s">
        <v>157</v>
      </c>
    </row>
    <row r="135" spans="8:8" x14ac:dyDescent="0.3">
      <c r="H135" s="4" t="s">
        <v>158</v>
      </c>
    </row>
    <row r="136" spans="8:8" x14ac:dyDescent="0.3">
      <c r="H136" s="4" t="s">
        <v>159</v>
      </c>
    </row>
    <row r="137" spans="8:8" x14ac:dyDescent="0.3">
      <c r="H137" s="4" t="s">
        <v>160</v>
      </c>
    </row>
    <row r="138" spans="8:8" x14ac:dyDescent="0.3">
      <c r="H138" s="4" t="s">
        <v>161</v>
      </c>
    </row>
    <row r="139" spans="8:8" x14ac:dyDescent="0.3">
      <c r="H139" s="4" t="s">
        <v>162</v>
      </c>
    </row>
    <row r="140" spans="8:8" x14ac:dyDescent="0.3">
      <c r="H140" s="4" t="s">
        <v>163</v>
      </c>
    </row>
    <row r="141" spans="8:8" x14ac:dyDescent="0.3">
      <c r="H141" s="4" t="s">
        <v>164</v>
      </c>
    </row>
    <row r="142" spans="8:8" x14ac:dyDescent="0.3">
      <c r="H142" s="4" t="s">
        <v>165</v>
      </c>
    </row>
    <row r="143" spans="8:8" x14ac:dyDescent="0.3">
      <c r="H143" s="4" t="s">
        <v>166</v>
      </c>
    </row>
    <row r="144" spans="8:8" x14ac:dyDescent="0.3">
      <c r="H144" s="4" t="s">
        <v>167</v>
      </c>
    </row>
    <row r="145" spans="8:8" x14ac:dyDescent="0.3">
      <c r="H145" s="4" t="s">
        <v>168</v>
      </c>
    </row>
    <row r="146" spans="8:8" x14ac:dyDescent="0.3">
      <c r="H146" s="4" t="s">
        <v>169</v>
      </c>
    </row>
    <row r="147" spans="8:8" x14ac:dyDescent="0.3">
      <c r="H147" s="4" t="s">
        <v>170</v>
      </c>
    </row>
    <row r="148" spans="8:8" x14ac:dyDescent="0.3">
      <c r="H148" s="4" t="s">
        <v>171</v>
      </c>
    </row>
    <row r="149" spans="8:8" x14ac:dyDescent="0.3">
      <c r="H149" s="4" t="s">
        <v>172</v>
      </c>
    </row>
    <row r="150" spans="8:8" x14ac:dyDescent="0.3">
      <c r="H150" s="4" t="s">
        <v>173</v>
      </c>
    </row>
    <row r="151" spans="8:8" x14ac:dyDescent="0.3">
      <c r="H151" s="4" t="s">
        <v>174</v>
      </c>
    </row>
    <row r="152" spans="8:8" x14ac:dyDescent="0.3">
      <c r="H152" s="4" t="s">
        <v>175</v>
      </c>
    </row>
    <row r="153" spans="8:8" x14ac:dyDescent="0.3">
      <c r="H153" s="4" t="s">
        <v>176</v>
      </c>
    </row>
    <row r="154" spans="8:8" x14ac:dyDescent="0.3">
      <c r="H154" s="4" t="s">
        <v>177</v>
      </c>
    </row>
    <row r="155" spans="8:8" x14ac:dyDescent="0.3">
      <c r="H155" s="4" t="s">
        <v>178</v>
      </c>
    </row>
    <row r="156" spans="8:8" x14ac:dyDescent="0.3">
      <c r="H156" s="4" t="s">
        <v>179</v>
      </c>
    </row>
    <row r="157" spans="8:8" x14ac:dyDescent="0.3">
      <c r="H157" s="4" t="s">
        <v>180</v>
      </c>
    </row>
    <row r="158" spans="8:8" x14ac:dyDescent="0.3">
      <c r="H158" s="4" t="s">
        <v>181</v>
      </c>
    </row>
    <row r="159" spans="8:8" x14ac:dyDescent="0.3">
      <c r="H159" s="4" t="s">
        <v>182</v>
      </c>
    </row>
    <row r="160" spans="8:8" x14ac:dyDescent="0.3">
      <c r="H160" s="4" t="s">
        <v>183</v>
      </c>
    </row>
    <row r="161" spans="8:8" x14ac:dyDescent="0.3">
      <c r="H161" s="4" t="s">
        <v>184</v>
      </c>
    </row>
    <row r="162" spans="8:8" x14ac:dyDescent="0.3">
      <c r="H162" s="4" t="s">
        <v>185</v>
      </c>
    </row>
    <row r="163" spans="8:8" x14ac:dyDescent="0.3">
      <c r="H163" s="4" t="s">
        <v>186</v>
      </c>
    </row>
    <row r="164" spans="8:8" x14ac:dyDescent="0.3">
      <c r="H164" s="4" t="s">
        <v>187</v>
      </c>
    </row>
    <row r="165" spans="8:8" x14ac:dyDescent="0.3">
      <c r="H165" s="4" t="s">
        <v>188</v>
      </c>
    </row>
    <row r="166" spans="8:8" x14ac:dyDescent="0.3">
      <c r="H166" s="4" t="s">
        <v>189</v>
      </c>
    </row>
    <row r="167" spans="8:8" x14ac:dyDescent="0.3">
      <c r="H167" s="4" t="s">
        <v>190</v>
      </c>
    </row>
    <row r="168" spans="8:8" x14ac:dyDescent="0.3">
      <c r="H168" s="4" t="s">
        <v>191</v>
      </c>
    </row>
    <row r="169" spans="8:8" x14ac:dyDescent="0.3">
      <c r="H169" s="4" t="s">
        <v>192</v>
      </c>
    </row>
    <row r="170" spans="8:8" x14ac:dyDescent="0.3">
      <c r="H170" s="4" t="s">
        <v>193</v>
      </c>
    </row>
    <row r="171" spans="8:8" x14ac:dyDescent="0.3">
      <c r="H171" s="4" t="s">
        <v>194</v>
      </c>
    </row>
    <row r="172" spans="8:8" x14ac:dyDescent="0.3">
      <c r="H172" s="4" t="s">
        <v>195</v>
      </c>
    </row>
    <row r="173" spans="8:8" x14ac:dyDescent="0.3">
      <c r="H173" s="4" t="s">
        <v>196</v>
      </c>
    </row>
    <row r="174" spans="8:8" x14ac:dyDescent="0.3">
      <c r="H174" s="4" t="s">
        <v>197</v>
      </c>
    </row>
    <row r="175" spans="8:8" x14ac:dyDescent="0.3">
      <c r="H175" s="4" t="s">
        <v>198</v>
      </c>
    </row>
    <row r="176" spans="8:8" x14ac:dyDescent="0.3">
      <c r="H176" s="4" t="s">
        <v>199</v>
      </c>
    </row>
    <row r="177" spans="8:8" x14ac:dyDescent="0.3">
      <c r="H177" s="4" t="s">
        <v>200</v>
      </c>
    </row>
  </sheetData>
  <mergeCells count="9">
    <mergeCell ref="G27:T27"/>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2" r:id="rId1" xr:uid="{00000000-0004-0000-0000-000000000000}"/>
    <hyperlink ref="D50" r:id="rId2" xr:uid="{00000000-0004-0000-0000-000001000000}"/>
    <hyperlink ref="D33" r:id="rId3" xr:uid="{00000000-0004-0000-0000-000002000000}"/>
    <hyperlink ref="D46" r:id="rId4" xr:uid="{00000000-0004-0000-0000-000003000000}"/>
    <hyperlink ref="D38" r:id="rId5" xr:uid="{00000000-0004-0000-0000-000004000000}"/>
    <hyperlink ref="D54" r:id="rId6" xr:uid="{9150305D-BCE1-4953-9195-E49233DFBC53}"/>
  </hyperlinks>
  <pageMargins left="0.25" right="0.25" top="0.75" bottom="0.75" header="0.3" footer="0.3"/>
  <pageSetup scale="42"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4"/>
  <sheetViews>
    <sheetView topLeftCell="C1" zoomScale="90" zoomScaleNormal="90" workbookViewId="0">
      <selection activeCell="E10" sqref="E10:F10"/>
    </sheetView>
  </sheetViews>
  <sheetFormatPr defaultColWidth="9.08984375" defaultRowHeight="14" x14ac:dyDescent="0.35"/>
  <cols>
    <col min="1" max="1" width="0.54296875" style="256" hidden="1" customWidth="1"/>
    <col min="2" max="2" width="1.54296875" style="255" hidden="1" customWidth="1"/>
    <col min="3" max="3" width="10.453125" style="255" customWidth="1"/>
    <col min="4" max="4" width="17.54296875" style="255" customWidth="1"/>
    <col min="5" max="5" width="55.54296875" style="256" customWidth="1"/>
    <col min="6" max="6" width="25.54296875" style="256" customWidth="1"/>
    <col min="7" max="7" width="21.54296875" style="257" customWidth="1"/>
    <col min="8" max="8" width="9.54296875" style="256" customWidth="1"/>
    <col min="9" max="9" width="1.453125" style="256" customWidth="1"/>
    <col min="10" max="10" width="14" style="256" bestFit="1" customWidth="1"/>
    <col min="11" max="12" width="18.08984375" style="256" customWidth="1"/>
    <col min="13" max="13" width="18.453125" style="256" customWidth="1"/>
    <col min="14" max="14" width="9.453125" style="256" customWidth="1"/>
    <col min="15" max="16384" width="9.08984375" style="256"/>
  </cols>
  <sheetData>
    <row r="1" spans="2:14" ht="14.5" thickBot="1" x14ac:dyDescent="0.4"/>
    <row r="2" spans="2:14" ht="14.5" thickBot="1" x14ac:dyDescent="0.4">
      <c r="B2" s="258"/>
      <c r="C2" s="259"/>
      <c r="D2" s="259"/>
      <c r="E2" s="260"/>
      <c r="F2" s="260"/>
      <c r="G2" s="261"/>
      <c r="H2" s="262"/>
    </row>
    <row r="3" spans="2:14" ht="20.5" thickBot="1" x14ac:dyDescent="0.4">
      <c r="B3" s="263"/>
      <c r="C3" s="457" t="s">
        <v>754</v>
      </c>
      <c r="D3" s="458"/>
      <c r="E3" s="458"/>
      <c r="F3" s="458"/>
      <c r="G3" s="459"/>
      <c r="H3" s="232"/>
    </row>
    <row r="4" spans="2:14" x14ac:dyDescent="0.35">
      <c r="B4" s="463"/>
      <c r="C4" s="464"/>
      <c r="D4" s="464"/>
      <c r="E4" s="464"/>
      <c r="F4" s="464"/>
      <c r="G4" s="239"/>
      <c r="H4" s="232"/>
    </row>
    <row r="5" spans="2:14" x14ac:dyDescent="0.35">
      <c r="B5" s="264"/>
      <c r="C5" s="462"/>
      <c r="D5" s="462"/>
      <c r="E5" s="462"/>
      <c r="F5" s="462"/>
      <c r="G5" s="239"/>
      <c r="H5" s="232"/>
    </row>
    <row r="6" spans="2:14" x14ac:dyDescent="0.35">
      <c r="B6" s="264"/>
      <c r="C6" s="265"/>
      <c r="D6" s="266"/>
      <c r="E6" s="267"/>
      <c r="F6" s="233"/>
      <c r="G6" s="239"/>
      <c r="H6" s="232"/>
      <c r="K6" s="268"/>
    </row>
    <row r="7" spans="2:14" x14ac:dyDescent="0.35">
      <c r="B7" s="264"/>
      <c r="C7" s="461" t="s">
        <v>230</v>
      </c>
      <c r="D7" s="461"/>
      <c r="E7" s="230"/>
      <c r="F7" s="233"/>
      <c r="G7" s="239"/>
      <c r="H7" s="232"/>
      <c r="J7" s="269"/>
    </row>
    <row r="8" spans="2:14" ht="30" customHeight="1" thickBot="1" x14ac:dyDescent="0.4">
      <c r="B8" s="264"/>
      <c r="C8" s="465" t="s">
        <v>241</v>
      </c>
      <c r="D8" s="465"/>
      <c r="E8" s="465"/>
      <c r="F8" s="465"/>
      <c r="G8" s="239"/>
      <c r="H8" s="232"/>
      <c r="J8" s="269"/>
      <c r="M8" s="269"/>
    </row>
    <row r="9" spans="2:14" ht="14.25" customHeight="1" thickBot="1" x14ac:dyDescent="0.4">
      <c r="B9" s="264"/>
      <c r="C9" s="460" t="s">
        <v>963</v>
      </c>
      <c r="D9" s="460"/>
      <c r="E9" s="443"/>
      <c r="F9" s="444">
        <v>5888233.7599999998</v>
      </c>
      <c r="G9" s="240"/>
      <c r="H9" s="232"/>
      <c r="J9" s="269"/>
      <c r="M9" s="269"/>
    </row>
    <row r="10" spans="2:14" ht="173" customHeight="1" thickBot="1" x14ac:dyDescent="0.4">
      <c r="B10" s="264"/>
      <c r="C10" s="461" t="s">
        <v>231</v>
      </c>
      <c r="D10" s="461"/>
      <c r="E10" s="475" t="s">
        <v>928</v>
      </c>
      <c r="F10" s="476"/>
      <c r="G10" s="239"/>
      <c r="H10" s="232"/>
      <c r="J10" s="374"/>
      <c r="M10" s="269"/>
    </row>
    <row r="11" spans="2:14" ht="21.5" thickBot="1" x14ac:dyDescent="0.4">
      <c r="B11" s="264"/>
      <c r="C11" s="266"/>
      <c r="D11" s="266"/>
      <c r="E11" s="270"/>
      <c r="F11" s="233"/>
      <c r="G11" s="239"/>
      <c r="H11" s="232"/>
    </row>
    <row r="12" spans="2:14" ht="28.5" customHeight="1" thickBot="1" x14ac:dyDescent="0.4">
      <c r="B12" s="264"/>
      <c r="C12" s="472" t="s">
        <v>292</v>
      </c>
      <c r="D12" s="472"/>
      <c r="E12" s="466">
        <v>0</v>
      </c>
      <c r="F12" s="467"/>
      <c r="G12" s="239" t="s">
        <v>835</v>
      </c>
      <c r="H12" s="232"/>
    </row>
    <row r="13" spans="2:14" ht="15" customHeight="1" x14ac:dyDescent="0.35">
      <c r="B13" s="264"/>
      <c r="C13" s="465" t="s">
        <v>291</v>
      </c>
      <c r="D13" s="465"/>
      <c r="E13" s="465"/>
      <c r="F13" s="465"/>
      <c r="G13" s="239"/>
      <c r="H13" s="232"/>
    </row>
    <row r="14" spans="2:14" ht="15" customHeight="1" x14ac:dyDescent="0.35">
      <c r="B14" s="264"/>
      <c r="C14" s="271"/>
      <c r="D14" s="271"/>
      <c r="E14" s="271"/>
      <c r="F14" s="271"/>
      <c r="G14" s="239"/>
      <c r="H14" s="232"/>
    </row>
    <row r="15" spans="2:14" ht="14.5" thickBot="1" x14ac:dyDescent="0.4">
      <c r="B15" s="264"/>
      <c r="C15" s="461" t="s">
        <v>215</v>
      </c>
      <c r="D15" s="461"/>
      <c r="E15" s="233"/>
      <c r="F15" s="233"/>
      <c r="G15" s="239"/>
      <c r="H15" s="232"/>
      <c r="J15" s="272"/>
      <c r="K15" s="272"/>
      <c r="L15" s="272"/>
      <c r="M15" s="272"/>
      <c r="N15" s="272"/>
    </row>
    <row r="16" spans="2:14" ht="60.75" customHeight="1" thickBot="1" x14ac:dyDescent="0.4">
      <c r="B16" s="264"/>
      <c r="C16" s="461" t="s">
        <v>760</v>
      </c>
      <c r="D16" s="461"/>
      <c r="E16" s="273" t="s">
        <v>216</v>
      </c>
      <c r="F16" s="274" t="s">
        <v>668</v>
      </c>
      <c r="G16" s="441" t="s">
        <v>753</v>
      </c>
      <c r="H16" s="232"/>
      <c r="J16" s="362"/>
      <c r="K16" s="358"/>
      <c r="L16" s="358"/>
      <c r="M16" s="254"/>
      <c r="N16" s="272"/>
    </row>
    <row r="17" spans="2:14" ht="14.5" thickBot="1" x14ac:dyDescent="0.4">
      <c r="B17" s="264"/>
      <c r="C17" s="266"/>
      <c r="D17" s="266"/>
      <c r="E17" s="229"/>
      <c r="F17" s="246"/>
      <c r="G17" s="441"/>
      <c r="H17" s="232"/>
      <c r="J17" s="363"/>
      <c r="K17" s="359"/>
      <c r="L17" s="359"/>
      <c r="M17" s="227"/>
      <c r="N17" s="272"/>
    </row>
    <row r="18" spans="2:14" ht="46.5" customHeight="1" thickBot="1" x14ac:dyDescent="0.4">
      <c r="B18" s="264"/>
      <c r="C18" s="266"/>
      <c r="D18" s="266"/>
      <c r="E18" s="229" t="s">
        <v>765</v>
      </c>
      <c r="F18" s="247">
        <v>204507.77408633553</v>
      </c>
      <c r="G18" s="247">
        <f>SUM(F18*160)</f>
        <v>32721243.853813685</v>
      </c>
      <c r="H18" s="232"/>
      <c r="J18" s="364"/>
      <c r="K18" s="360"/>
      <c r="L18" s="360"/>
      <c r="M18" s="238"/>
      <c r="N18" s="272"/>
    </row>
    <row r="19" spans="2:14" ht="48.75" customHeight="1" thickBot="1" x14ac:dyDescent="0.4">
      <c r="B19" s="264"/>
      <c r="C19" s="266"/>
      <c r="D19" s="266"/>
      <c r="E19" s="249" t="s">
        <v>786</v>
      </c>
      <c r="F19" s="247">
        <v>9969.4659491539787</v>
      </c>
      <c r="G19" s="247">
        <f t="shared" ref="G19:G29" si="0">SUM(F19*160)</f>
        <v>1595114.5518646366</v>
      </c>
      <c r="H19" s="232"/>
      <c r="J19" s="364"/>
      <c r="K19" s="360"/>
      <c r="L19" s="359"/>
      <c r="M19" s="227"/>
      <c r="N19" s="272"/>
    </row>
    <row r="20" spans="2:14" ht="42.5" thickBot="1" x14ac:dyDescent="0.4">
      <c r="B20" s="264"/>
      <c r="C20" s="266"/>
      <c r="D20" s="266"/>
      <c r="E20" s="228" t="s">
        <v>772</v>
      </c>
      <c r="F20" s="247">
        <v>152273.7408413323</v>
      </c>
      <c r="G20" s="247">
        <f t="shared" si="0"/>
        <v>24363798.53461317</v>
      </c>
      <c r="H20" s="232"/>
      <c r="J20" s="364"/>
      <c r="K20" s="360"/>
      <c r="L20" s="359"/>
      <c r="M20" s="227"/>
      <c r="N20" s="272"/>
    </row>
    <row r="21" spans="2:14" ht="30.75" customHeight="1" thickBot="1" x14ac:dyDescent="0.4">
      <c r="B21" s="264"/>
      <c r="C21" s="266"/>
      <c r="D21" s="266"/>
      <c r="E21" s="251" t="s">
        <v>779</v>
      </c>
      <c r="F21" s="247">
        <v>918.3836073275171</v>
      </c>
      <c r="G21" s="247">
        <f t="shared" si="0"/>
        <v>146941.37717240275</v>
      </c>
      <c r="H21" s="232"/>
      <c r="J21" s="364"/>
      <c r="K21" s="360"/>
      <c r="L21" s="359"/>
      <c r="M21" s="227"/>
      <c r="N21" s="272"/>
    </row>
    <row r="22" spans="2:14" ht="42.5" thickBot="1" x14ac:dyDescent="0.4">
      <c r="B22" s="264"/>
      <c r="C22" s="266"/>
      <c r="D22" s="266"/>
      <c r="E22" s="251" t="s">
        <v>780</v>
      </c>
      <c r="F22" s="247">
        <v>284489.86972386594</v>
      </c>
      <c r="G22" s="247">
        <f t="shared" si="0"/>
        <v>45518379.155818552</v>
      </c>
      <c r="H22" s="232"/>
      <c r="J22" s="364"/>
      <c r="K22" s="360"/>
      <c r="L22" s="361"/>
      <c r="M22" s="227"/>
      <c r="N22" s="272"/>
    </row>
    <row r="23" spans="2:14" ht="28.5" thickBot="1" x14ac:dyDescent="0.4">
      <c r="B23" s="264"/>
      <c r="C23" s="266"/>
      <c r="D23" s="266"/>
      <c r="E23" s="228" t="s">
        <v>766</v>
      </c>
      <c r="F23" s="247">
        <v>147299.42002880841</v>
      </c>
      <c r="G23" s="247">
        <f t="shared" si="0"/>
        <v>23567907.204609346</v>
      </c>
      <c r="H23" s="232"/>
      <c r="J23" s="365"/>
      <c r="K23" s="360"/>
      <c r="L23" s="359"/>
      <c r="M23" s="227"/>
      <c r="N23" s="272"/>
    </row>
    <row r="24" spans="2:14" ht="42.5" thickBot="1" x14ac:dyDescent="0.4">
      <c r="B24" s="264"/>
      <c r="C24" s="266"/>
      <c r="D24" s="266"/>
      <c r="E24" s="228" t="s">
        <v>767</v>
      </c>
      <c r="F24" s="247">
        <v>111248.66829636376</v>
      </c>
      <c r="G24" s="247">
        <f t="shared" si="0"/>
        <v>17799786.927418202</v>
      </c>
      <c r="H24" s="232"/>
      <c r="J24" s="365"/>
      <c r="K24" s="360"/>
      <c r="L24" s="359"/>
      <c r="M24" s="227"/>
      <c r="N24" s="272"/>
    </row>
    <row r="25" spans="2:14" ht="42.5" thickBot="1" x14ac:dyDescent="0.4">
      <c r="B25" s="264"/>
      <c r="C25" s="266"/>
      <c r="D25" s="266"/>
      <c r="E25" s="249" t="s">
        <v>773</v>
      </c>
      <c r="F25" s="247">
        <v>161525.12762092275</v>
      </c>
      <c r="G25" s="247">
        <f t="shared" si="0"/>
        <v>25844020.41934764</v>
      </c>
      <c r="H25" s="232"/>
      <c r="J25" s="365"/>
      <c r="K25" s="360"/>
      <c r="L25" s="359"/>
      <c r="M25" s="227"/>
      <c r="N25" s="272"/>
    </row>
    <row r="26" spans="2:14" ht="30.75" customHeight="1" thickBot="1" x14ac:dyDescent="0.4">
      <c r="B26" s="264"/>
      <c r="C26" s="266"/>
      <c r="D26" s="266"/>
      <c r="E26" s="228" t="s">
        <v>768</v>
      </c>
      <c r="F26" s="296">
        <v>39616.410554337599</v>
      </c>
      <c r="G26" s="247">
        <f t="shared" si="0"/>
        <v>6338625.6886940161</v>
      </c>
      <c r="H26" s="232"/>
      <c r="J26" s="365"/>
      <c r="K26" s="360"/>
      <c r="L26" s="359"/>
      <c r="M26" s="227"/>
      <c r="N26" s="272"/>
    </row>
    <row r="27" spans="2:14" ht="42.5" thickBot="1" x14ac:dyDescent="0.4">
      <c r="B27" s="264"/>
      <c r="C27" s="266"/>
      <c r="D27" s="266"/>
      <c r="E27" s="252" t="s">
        <v>781</v>
      </c>
      <c r="F27" s="247">
        <v>8930.594370729661</v>
      </c>
      <c r="G27" s="247">
        <f t="shared" si="0"/>
        <v>1428895.0993167458</v>
      </c>
      <c r="H27" s="232"/>
      <c r="J27" s="365"/>
      <c r="K27" s="360"/>
      <c r="L27" s="359"/>
      <c r="M27" s="227"/>
      <c r="N27" s="272"/>
    </row>
    <row r="28" spans="2:14" ht="42.5" thickBot="1" x14ac:dyDescent="0.35">
      <c r="B28" s="264"/>
      <c r="C28" s="266"/>
      <c r="D28" s="266"/>
      <c r="E28" s="250" t="s">
        <v>774</v>
      </c>
      <c r="F28" s="247">
        <v>17036.362453652509</v>
      </c>
      <c r="G28" s="247">
        <f t="shared" si="0"/>
        <v>2725817.9925844017</v>
      </c>
      <c r="H28" s="232"/>
      <c r="J28" s="366"/>
      <c r="K28" s="360"/>
      <c r="L28" s="359"/>
      <c r="M28" s="227"/>
      <c r="N28" s="272"/>
    </row>
    <row r="29" spans="2:14" ht="20.25" customHeight="1" thickBot="1" x14ac:dyDescent="0.4">
      <c r="B29" s="264"/>
      <c r="C29" s="266"/>
      <c r="D29" s="266"/>
      <c r="E29" s="236" t="s">
        <v>739</v>
      </c>
      <c r="F29" s="247">
        <v>94137.246710607113</v>
      </c>
      <c r="G29" s="247">
        <f t="shared" si="0"/>
        <v>15061959.473697137</v>
      </c>
      <c r="H29" s="232"/>
      <c r="J29" s="275"/>
      <c r="K29" s="227"/>
      <c r="L29" s="227"/>
      <c r="M29" s="227"/>
      <c r="N29" s="272"/>
    </row>
    <row r="30" spans="2:14" ht="14.5" thickBot="1" x14ac:dyDescent="0.4">
      <c r="B30" s="264"/>
      <c r="C30" s="266"/>
      <c r="D30" s="266"/>
      <c r="E30" s="276" t="s">
        <v>272</v>
      </c>
      <c r="F30" s="297">
        <f>SUM(F18:F29)</f>
        <v>1231953.0642434373</v>
      </c>
      <c r="G30" s="247">
        <f>SUM(G18:G29)</f>
        <v>197112490.27894998</v>
      </c>
      <c r="H30" s="232"/>
      <c r="J30" s="275"/>
      <c r="K30" s="227"/>
      <c r="L30" s="227"/>
      <c r="M30" s="227"/>
      <c r="N30" s="272"/>
    </row>
    <row r="31" spans="2:14" x14ac:dyDescent="0.35">
      <c r="B31" s="264"/>
      <c r="C31" s="266"/>
      <c r="D31" s="266"/>
      <c r="E31" s="233"/>
      <c r="F31" s="233"/>
      <c r="G31" s="239"/>
      <c r="H31" s="232"/>
      <c r="J31" s="272"/>
      <c r="K31" s="272"/>
      <c r="L31" s="272"/>
      <c r="M31" s="272"/>
      <c r="N31" s="272"/>
    </row>
    <row r="32" spans="2:14" ht="34.5" customHeight="1" thickBot="1" x14ac:dyDescent="0.4">
      <c r="B32" s="264"/>
      <c r="C32" s="461" t="s">
        <v>276</v>
      </c>
      <c r="D32" s="461"/>
      <c r="E32" s="233"/>
      <c r="F32" s="233"/>
      <c r="G32" s="239"/>
      <c r="H32" s="232"/>
      <c r="J32" s="272"/>
      <c r="K32" s="272"/>
      <c r="L32" s="272"/>
      <c r="M32" s="272"/>
      <c r="N32" s="272"/>
    </row>
    <row r="33" spans="2:10" ht="57" customHeight="1" thickBot="1" x14ac:dyDescent="0.4">
      <c r="B33" s="264"/>
      <c r="C33" s="461" t="s">
        <v>762</v>
      </c>
      <c r="D33" s="461"/>
      <c r="E33" s="277" t="s">
        <v>216</v>
      </c>
      <c r="F33" s="278" t="s">
        <v>775</v>
      </c>
      <c r="G33" s="279" t="s">
        <v>242</v>
      </c>
      <c r="H33" s="232"/>
    </row>
    <row r="34" spans="2:10" ht="28" x14ac:dyDescent="0.35">
      <c r="B34" s="264"/>
      <c r="C34" s="266"/>
      <c r="D34" s="266"/>
      <c r="E34" s="280" t="s">
        <v>671</v>
      </c>
      <c r="F34" s="304">
        <v>190878.05999999997</v>
      </c>
      <c r="G34" s="281">
        <v>43496</v>
      </c>
      <c r="H34" s="232"/>
      <c r="J34" s="282"/>
    </row>
    <row r="35" spans="2:10" ht="28" x14ac:dyDescent="0.35">
      <c r="B35" s="264"/>
      <c r="C35" s="266"/>
      <c r="D35" s="266"/>
      <c r="E35" s="283" t="s">
        <v>776</v>
      </c>
      <c r="F35" s="299">
        <v>245733.95423312881</v>
      </c>
      <c r="G35" s="281">
        <v>43861</v>
      </c>
      <c r="H35" s="232"/>
      <c r="J35" s="282"/>
    </row>
    <row r="36" spans="2:10" ht="42" x14ac:dyDescent="0.35">
      <c r="B36" s="264"/>
      <c r="C36" s="266"/>
      <c r="D36" s="266"/>
      <c r="E36" s="284" t="s">
        <v>672</v>
      </c>
      <c r="F36" s="299">
        <v>748717.59533742326</v>
      </c>
      <c r="G36" s="281">
        <v>43861</v>
      </c>
      <c r="H36" s="232"/>
      <c r="J36" s="282"/>
    </row>
    <row r="37" spans="2:10" ht="28" x14ac:dyDescent="0.35">
      <c r="B37" s="264"/>
      <c r="C37" s="266"/>
      <c r="D37" s="266"/>
      <c r="E37" s="284" t="s">
        <v>782</v>
      </c>
      <c r="F37" s="299">
        <v>15644.171779141105</v>
      </c>
      <c r="G37" s="281">
        <v>43861</v>
      </c>
      <c r="H37" s="232"/>
      <c r="J37" s="282"/>
    </row>
    <row r="38" spans="2:10" ht="28" x14ac:dyDescent="0.35">
      <c r="B38" s="264"/>
      <c r="C38" s="266"/>
      <c r="D38" s="266"/>
      <c r="E38" s="285" t="s">
        <v>777</v>
      </c>
      <c r="F38" s="299">
        <v>133968.77024539877</v>
      </c>
      <c r="G38" s="281">
        <v>43861</v>
      </c>
      <c r="H38" s="232"/>
      <c r="J38" s="282"/>
    </row>
    <row r="39" spans="2:10" ht="28" x14ac:dyDescent="0.35">
      <c r="B39" s="264"/>
      <c r="C39" s="266"/>
      <c r="D39" s="266"/>
      <c r="E39" s="284" t="s">
        <v>673</v>
      </c>
      <c r="F39" s="303">
        <v>15653.204662576689</v>
      </c>
      <c r="G39" s="281">
        <v>43861</v>
      </c>
      <c r="H39" s="232"/>
      <c r="J39" s="282"/>
    </row>
    <row r="40" spans="2:10" ht="28" x14ac:dyDescent="0.35">
      <c r="B40" s="264"/>
      <c r="C40" s="266"/>
      <c r="D40" s="266"/>
      <c r="E40" s="284" t="s">
        <v>674</v>
      </c>
      <c r="F40" s="305">
        <v>180772.85693251534</v>
      </c>
      <c r="G40" s="281">
        <v>43861</v>
      </c>
      <c r="H40" s="232"/>
      <c r="J40" s="282"/>
    </row>
    <row r="41" spans="2:10" ht="42" x14ac:dyDescent="0.35">
      <c r="B41" s="264"/>
      <c r="C41" s="266"/>
      <c r="D41" s="266"/>
      <c r="E41" s="284" t="s">
        <v>769</v>
      </c>
      <c r="F41" s="305">
        <v>179856.4417177914</v>
      </c>
      <c r="G41" s="281">
        <v>43861</v>
      </c>
      <c r="H41" s="232"/>
      <c r="J41" s="282"/>
    </row>
    <row r="42" spans="2:10" ht="28" x14ac:dyDescent="0.35">
      <c r="B42" s="264"/>
      <c r="C42" s="266"/>
      <c r="D42" s="266"/>
      <c r="E42" s="284" t="s">
        <v>675</v>
      </c>
      <c r="F42" s="302">
        <v>55284.123187993689</v>
      </c>
      <c r="G42" s="281">
        <v>43861</v>
      </c>
      <c r="H42" s="232"/>
      <c r="J42" s="282"/>
    </row>
    <row r="43" spans="2:10" ht="42" x14ac:dyDescent="0.35">
      <c r="B43" s="264"/>
      <c r="C43" s="266"/>
      <c r="D43" s="266"/>
      <c r="E43" s="284" t="s">
        <v>681</v>
      </c>
      <c r="F43" s="305">
        <v>27791.411042944786</v>
      </c>
      <c r="G43" s="281">
        <v>43862</v>
      </c>
      <c r="H43" s="232"/>
      <c r="J43" s="282"/>
    </row>
    <row r="44" spans="2:10" ht="28.5" thickBot="1" x14ac:dyDescent="0.4">
      <c r="B44" s="264"/>
      <c r="C44" s="266"/>
      <c r="D44" s="266"/>
      <c r="E44" s="285" t="s">
        <v>778</v>
      </c>
      <c r="F44" s="301">
        <v>50633.74233128834</v>
      </c>
      <c r="G44" s="281">
        <v>43861</v>
      </c>
      <c r="H44" s="232"/>
      <c r="J44" s="282"/>
    </row>
    <row r="45" spans="2:10" x14ac:dyDescent="0.35">
      <c r="B45" s="264"/>
      <c r="C45" s="266"/>
      <c r="D45" s="266"/>
      <c r="E45" s="286" t="s">
        <v>738</v>
      </c>
      <c r="F45" s="298">
        <f>SUM(F34:F44)</f>
        <v>1844934.3314702022</v>
      </c>
      <c r="G45" s="241"/>
      <c r="H45" s="232"/>
      <c r="J45" s="287"/>
    </row>
    <row r="46" spans="2:10" x14ac:dyDescent="0.35">
      <c r="B46" s="264"/>
      <c r="C46" s="266"/>
      <c r="D46" s="266"/>
      <c r="E46" s="288" t="s">
        <v>737</v>
      </c>
      <c r="F46" s="299">
        <v>242538.33775999997</v>
      </c>
      <c r="G46" s="242"/>
      <c r="H46" s="232"/>
      <c r="J46" s="287"/>
    </row>
    <row r="47" spans="2:10" ht="14.5" thickBot="1" x14ac:dyDescent="0.4">
      <c r="B47" s="264"/>
      <c r="C47" s="266"/>
      <c r="D47" s="266"/>
      <c r="E47" s="253" t="s">
        <v>272</v>
      </c>
      <c r="F47" s="300">
        <f>SUM(F45:F46)</f>
        <v>2087472.6692302022</v>
      </c>
      <c r="G47" s="243"/>
      <c r="H47" s="232"/>
    </row>
    <row r="48" spans="2:10" x14ac:dyDescent="0.35">
      <c r="B48" s="264"/>
      <c r="C48" s="266"/>
      <c r="D48" s="266"/>
      <c r="E48" s="237"/>
      <c r="F48" s="248"/>
      <c r="G48" s="239"/>
      <c r="H48" s="232"/>
    </row>
    <row r="49" spans="2:8" ht="34.5" customHeight="1" thickBot="1" x14ac:dyDescent="0.4">
      <c r="B49" s="264"/>
      <c r="C49" s="461" t="s">
        <v>277</v>
      </c>
      <c r="D49" s="461"/>
      <c r="E49" s="461"/>
      <c r="F49" s="461"/>
      <c r="G49" s="239"/>
      <c r="H49" s="232"/>
    </row>
    <row r="50" spans="2:8" ht="63.75" customHeight="1" thickBot="1" x14ac:dyDescent="0.4">
      <c r="B50" s="264"/>
      <c r="C50" s="461" t="s">
        <v>212</v>
      </c>
      <c r="D50" s="461"/>
      <c r="E50" s="473" t="s">
        <v>664</v>
      </c>
      <c r="F50" s="474"/>
      <c r="G50" s="239"/>
      <c r="H50" s="232"/>
    </row>
    <row r="51" spans="2:8" ht="71.25" customHeight="1" thickBot="1" x14ac:dyDescent="0.4">
      <c r="B51" s="264"/>
      <c r="C51" s="461" t="s">
        <v>213</v>
      </c>
      <c r="D51" s="461"/>
      <c r="E51" s="470"/>
      <c r="F51" s="471"/>
      <c r="G51" s="239"/>
      <c r="H51" s="232"/>
    </row>
    <row r="52" spans="2:8" ht="99.9" customHeight="1" thickBot="1" x14ac:dyDescent="0.4">
      <c r="B52" s="264"/>
      <c r="C52" s="461" t="s">
        <v>214</v>
      </c>
      <c r="D52" s="461"/>
      <c r="E52" s="468" t="s">
        <v>664</v>
      </c>
      <c r="F52" s="469"/>
      <c r="G52" s="239"/>
      <c r="H52" s="232"/>
    </row>
    <row r="53" spans="2:8" x14ac:dyDescent="0.35">
      <c r="B53" s="264"/>
      <c r="C53" s="266"/>
      <c r="D53" s="266"/>
      <c r="E53" s="233"/>
      <c r="F53" s="233"/>
      <c r="G53" s="239"/>
      <c r="H53" s="232"/>
    </row>
    <row r="54" spans="2:8" ht="14.5" thickBot="1" x14ac:dyDescent="0.4">
      <c r="B54" s="289"/>
      <c r="C54" s="451"/>
      <c r="D54" s="451"/>
      <c r="E54" s="234"/>
      <c r="F54" s="231"/>
      <c r="G54" s="244"/>
      <c r="H54" s="235"/>
    </row>
    <row r="55" spans="2:8" s="291" customFormat="1" ht="65.150000000000006" customHeight="1" x14ac:dyDescent="0.35">
      <c r="B55" s="290"/>
      <c r="C55" s="452"/>
      <c r="D55" s="452"/>
      <c r="E55" s="453"/>
      <c r="F55" s="453"/>
      <c r="G55" s="245"/>
    </row>
    <row r="56" spans="2:8" ht="59.25" customHeight="1" x14ac:dyDescent="0.35">
      <c r="B56" s="290"/>
      <c r="C56" s="292"/>
      <c r="D56" s="292"/>
      <c r="E56" s="227"/>
      <c r="F56" s="227"/>
      <c r="G56" s="245"/>
    </row>
    <row r="57" spans="2:8" ht="50.15" customHeight="1" x14ac:dyDescent="0.35">
      <c r="B57" s="290"/>
      <c r="C57" s="454"/>
      <c r="D57" s="454"/>
      <c r="E57" s="456"/>
      <c r="F57" s="456"/>
      <c r="G57" s="245"/>
    </row>
    <row r="58" spans="2:8" ht="99.9" customHeight="1" x14ac:dyDescent="0.35">
      <c r="B58" s="290"/>
      <c r="C58" s="454"/>
      <c r="D58" s="454"/>
      <c r="E58" s="455"/>
      <c r="F58" s="455"/>
      <c r="G58" s="245"/>
    </row>
    <row r="59" spans="2:8" x14ac:dyDescent="0.35">
      <c r="B59" s="290"/>
      <c r="C59" s="290"/>
      <c r="D59" s="290"/>
      <c r="E59" s="226"/>
      <c r="F59" s="226"/>
      <c r="G59" s="245"/>
    </row>
    <row r="60" spans="2:8" x14ac:dyDescent="0.35">
      <c r="B60" s="290"/>
      <c r="C60" s="452"/>
      <c r="D60" s="452"/>
      <c r="E60" s="226"/>
      <c r="F60" s="226"/>
      <c r="G60" s="245"/>
    </row>
    <row r="61" spans="2:8" ht="50.15" customHeight="1" x14ac:dyDescent="0.35">
      <c r="B61" s="290"/>
      <c r="C61" s="452"/>
      <c r="D61" s="452"/>
      <c r="E61" s="455"/>
      <c r="F61" s="455"/>
      <c r="G61" s="245"/>
    </row>
    <row r="62" spans="2:8" ht="99.9" customHeight="1" x14ac:dyDescent="0.35">
      <c r="B62" s="290"/>
      <c r="C62" s="454"/>
      <c r="D62" s="454"/>
      <c r="E62" s="455"/>
      <c r="F62" s="455"/>
      <c r="G62" s="245"/>
    </row>
    <row r="63" spans="2:8" x14ac:dyDescent="0.35">
      <c r="B63" s="290"/>
      <c r="C63" s="293"/>
      <c r="D63" s="290"/>
      <c r="E63" s="294"/>
      <c r="F63" s="226"/>
      <c r="G63" s="245"/>
    </row>
    <row r="64" spans="2:8" x14ac:dyDescent="0.35">
      <c r="B64" s="290"/>
      <c r="C64" s="293"/>
      <c r="D64" s="293"/>
      <c r="E64" s="294"/>
      <c r="F64" s="294"/>
      <c r="G64" s="295"/>
    </row>
  </sheetData>
  <mergeCells count="34">
    <mergeCell ref="C52:D52"/>
    <mergeCell ref="C51:D51"/>
    <mergeCell ref="E52:F52"/>
    <mergeCell ref="E51:F51"/>
    <mergeCell ref="C8:F8"/>
    <mergeCell ref="C12:D12"/>
    <mergeCell ref="C49:F49"/>
    <mergeCell ref="C50:D50"/>
    <mergeCell ref="E50:F50"/>
    <mergeCell ref="C16:D16"/>
    <mergeCell ref="E10:F10"/>
    <mergeCell ref="C3:G3"/>
    <mergeCell ref="C9:D9"/>
    <mergeCell ref="C10:D10"/>
    <mergeCell ref="C32:D32"/>
    <mergeCell ref="C33:D33"/>
    <mergeCell ref="C5:F5"/>
    <mergeCell ref="B4:F4"/>
    <mergeCell ref="C7:D7"/>
    <mergeCell ref="C15:D15"/>
    <mergeCell ref="C13:F13"/>
    <mergeCell ref="E12:F12"/>
    <mergeCell ref="C54:D54"/>
    <mergeCell ref="C55:D55"/>
    <mergeCell ref="E55:F55"/>
    <mergeCell ref="C62:D62"/>
    <mergeCell ref="E61:F61"/>
    <mergeCell ref="E62:F62"/>
    <mergeCell ref="E58:F58"/>
    <mergeCell ref="E57:F57"/>
    <mergeCell ref="C57:D57"/>
    <mergeCell ref="C58:D58"/>
    <mergeCell ref="C61:D61"/>
    <mergeCell ref="C60:D60"/>
  </mergeCells>
  <dataValidations count="2">
    <dataValidation type="whole" allowBlank="1" showInputMessage="1" showErrorMessage="1" sqref="E57 E51 E9" xr:uid="{703C8F96-641E-4DE2-8846-7BA414510FA7}">
      <formula1>-999999999</formula1>
      <formula2>999999999</formula2>
    </dataValidation>
    <dataValidation type="list" allowBlank="1" showInputMessage="1" showErrorMessage="1" sqref="E61" xr:uid="{72D9CDB2-1C77-4AFA-A614-37449AA338AF}">
      <formula1>#REF!</formula1>
    </dataValidation>
  </dataValidations>
  <pageMargins left="0.25" right="0.25"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56"/>
  <sheetViews>
    <sheetView topLeftCell="A28" zoomScale="90" zoomScaleNormal="90" workbookViewId="0">
      <selection activeCell="I7" sqref="I7"/>
    </sheetView>
  </sheetViews>
  <sheetFormatPr defaultColWidth="9.08984375" defaultRowHeight="14" x14ac:dyDescent="0.3"/>
  <cols>
    <col min="1" max="2" width="1.90625" style="341" customWidth="1"/>
    <col min="3" max="3" width="33.54296875" style="341" customWidth="1"/>
    <col min="4" max="5" width="22.90625" style="341" customWidth="1"/>
    <col min="6" max="6" width="64.08984375" style="341" customWidth="1"/>
    <col min="7" max="7" width="2" style="341" customWidth="1"/>
    <col min="8" max="8" width="1.54296875" style="341" customWidth="1"/>
    <col min="9" max="16384" width="9.08984375" style="341"/>
  </cols>
  <sheetData>
    <row r="1" spans="2:12" ht="14.5" thickBot="1" x14ac:dyDescent="0.35"/>
    <row r="2" spans="2:12" ht="14.5" thickBot="1" x14ac:dyDescent="0.35">
      <c r="B2" s="342"/>
      <c r="C2" s="343"/>
      <c r="D2" s="343"/>
      <c r="E2" s="343"/>
      <c r="F2" s="343"/>
      <c r="G2" s="344"/>
    </row>
    <row r="3" spans="2:12" ht="14.5" thickBot="1" x14ac:dyDescent="0.35">
      <c r="B3" s="345"/>
      <c r="C3" s="488" t="s">
        <v>217</v>
      </c>
      <c r="D3" s="489"/>
      <c r="E3" s="489"/>
      <c r="F3" s="490"/>
      <c r="G3" s="20"/>
    </row>
    <row r="4" spans="2:12" x14ac:dyDescent="0.3">
      <c r="B4" s="491"/>
      <c r="C4" s="492"/>
      <c r="D4" s="492"/>
      <c r="E4" s="492"/>
      <c r="F4" s="492"/>
      <c r="G4" s="20"/>
    </row>
    <row r="5" spans="2:12" x14ac:dyDescent="0.3">
      <c r="B5" s="21"/>
      <c r="C5" s="493"/>
      <c r="D5" s="493"/>
      <c r="E5" s="493"/>
      <c r="F5" s="493"/>
      <c r="G5" s="20"/>
    </row>
    <row r="6" spans="2:12" x14ac:dyDescent="0.3">
      <c r="B6" s="21"/>
      <c r="C6" s="22"/>
      <c r="D6" s="23"/>
      <c r="E6" s="22"/>
      <c r="F6" s="23"/>
      <c r="G6" s="20"/>
    </row>
    <row r="7" spans="2:12" x14ac:dyDescent="0.3">
      <c r="B7" s="21"/>
      <c r="C7" s="494" t="s">
        <v>227</v>
      </c>
      <c r="D7" s="494"/>
      <c r="E7" s="24"/>
      <c r="F7" s="23"/>
      <c r="G7" s="20"/>
    </row>
    <row r="8" spans="2:12" ht="15.75" customHeight="1" thickBot="1" x14ac:dyDescent="0.35">
      <c r="B8" s="21"/>
      <c r="C8" s="495" t="s">
        <v>278</v>
      </c>
      <c r="D8" s="495"/>
      <c r="E8" s="495"/>
      <c r="F8" s="495"/>
      <c r="G8" s="20"/>
    </row>
    <row r="9" spans="2:12" ht="15.75" customHeight="1" thickBot="1" x14ac:dyDescent="0.35">
      <c r="B9" s="21"/>
      <c r="C9" s="14" t="s">
        <v>229</v>
      </c>
      <c r="D9" s="15" t="s">
        <v>228</v>
      </c>
      <c r="E9" s="481" t="s">
        <v>264</v>
      </c>
      <c r="F9" s="482"/>
      <c r="G9" s="20"/>
    </row>
    <row r="10" spans="2:12" ht="184.5" customHeight="1" x14ac:dyDescent="0.3">
      <c r="B10" s="21"/>
      <c r="C10" s="346" t="s">
        <v>666</v>
      </c>
      <c r="D10" s="347" t="s">
        <v>667</v>
      </c>
      <c r="E10" s="484" t="s">
        <v>903</v>
      </c>
      <c r="F10" s="485"/>
      <c r="G10" s="20"/>
    </row>
    <row r="11" spans="2:12" ht="129.75" customHeight="1" x14ac:dyDescent="0.3">
      <c r="B11" s="21"/>
      <c r="C11" s="309" t="s">
        <v>759</v>
      </c>
      <c r="D11" s="348" t="s">
        <v>665</v>
      </c>
      <c r="E11" s="486" t="s">
        <v>871</v>
      </c>
      <c r="F11" s="487"/>
      <c r="G11" s="20"/>
    </row>
    <row r="12" spans="2:12" ht="75" customHeight="1" x14ac:dyDescent="0.3">
      <c r="B12" s="21"/>
      <c r="C12" s="221" t="s">
        <v>706</v>
      </c>
      <c r="D12" s="222" t="s">
        <v>665</v>
      </c>
      <c r="E12" s="479" t="s">
        <v>812</v>
      </c>
      <c r="F12" s="479"/>
      <c r="G12" s="20"/>
    </row>
    <row r="13" spans="2:12" ht="141.75" customHeight="1" x14ac:dyDescent="0.3">
      <c r="B13" s="21"/>
      <c r="C13" s="221" t="s">
        <v>707</v>
      </c>
      <c r="D13" s="222" t="s">
        <v>667</v>
      </c>
      <c r="E13" s="483" t="s">
        <v>845</v>
      </c>
      <c r="F13" s="483"/>
      <c r="G13" s="20"/>
      <c r="I13" s="478"/>
      <c r="J13" s="478"/>
      <c r="K13" s="478"/>
      <c r="L13" s="478"/>
    </row>
    <row r="14" spans="2:12" ht="123.75" customHeight="1" x14ac:dyDescent="0.3">
      <c r="B14" s="21"/>
      <c r="C14" s="221" t="s">
        <v>795</v>
      </c>
      <c r="D14" s="222" t="s">
        <v>667</v>
      </c>
      <c r="E14" s="479" t="s">
        <v>846</v>
      </c>
      <c r="F14" s="479"/>
      <c r="G14" s="20"/>
    </row>
    <row r="15" spans="2:12" x14ac:dyDescent="0.3">
      <c r="B15" s="21"/>
      <c r="C15" s="349"/>
      <c r="D15" s="349"/>
      <c r="E15" s="349"/>
      <c r="F15" s="349"/>
      <c r="G15" s="20"/>
    </row>
    <row r="16" spans="2:12" x14ac:dyDescent="0.3">
      <c r="B16" s="21"/>
      <c r="C16" s="480" t="s">
        <v>248</v>
      </c>
      <c r="D16" s="480"/>
      <c r="E16" s="480"/>
      <c r="F16" s="480"/>
      <c r="G16" s="20"/>
    </row>
    <row r="17" spans="2:7" x14ac:dyDescent="0.3">
      <c r="B17" s="21"/>
      <c r="C17" s="499" t="s">
        <v>262</v>
      </c>
      <c r="D17" s="499"/>
      <c r="E17" s="499"/>
      <c r="F17" s="499"/>
      <c r="G17" s="20"/>
    </row>
    <row r="18" spans="2:7" ht="15.75" customHeight="1" x14ac:dyDescent="0.3">
      <c r="B18" s="21"/>
      <c r="C18" s="350" t="s">
        <v>229</v>
      </c>
      <c r="D18" s="433" t="s">
        <v>228</v>
      </c>
      <c r="E18" s="500" t="s">
        <v>264</v>
      </c>
      <c r="F18" s="500"/>
      <c r="G18" s="20"/>
    </row>
    <row r="19" spans="2:7" ht="150" customHeight="1" x14ac:dyDescent="0.3">
      <c r="B19" s="21"/>
      <c r="C19" s="221" t="s">
        <v>783</v>
      </c>
      <c r="D19" s="222" t="s">
        <v>665</v>
      </c>
      <c r="E19" s="479" t="s">
        <v>872</v>
      </c>
      <c r="F19" s="479"/>
      <c r="G19" s="20"/>
    </row>
    <row r="20" spans="2:7" ht="231.75" customHeight="1" x14ac:dyDescent="0.3">
      <c r="B20" s="21"/>
      <c r="C20" s="221" t="s">
        <v>743</v>
      </c>
      <c r="D20" s="222" t="s">
        <v>722</v>
      </c>
      <c r="E20" s="479" t="s">
        <v>912</v>
      </c>
      <c r="F20" s="479"/>
      <c r="G20" s="20"/>
    </row>
    <row r="21" spans="2:7" ht="104.15" customHeight="1" x14ac:dyDescent="0.3">
      <c r="B21" s="21"/>
      <c r="C21" s="221" t="s">
        <v>744</v>
      </c>
      <c r="D21" s="222" t="s">
        <v>722</v>
      </c>
      <c r="E21" s="479" t="s">
        <v>877</v>
      </c>
      <c r="F21" s="479"/>
      <c r="G21" s="20"/>
    </row>
    <row r="22" spans="2:7" ht="90.75" customHeight="1" x14ac:dyDescent="0.3">
      <c r="B22" s="21"/>
      <c r="C22" s="221" t="s">
        <v>873</v>
      </c>
      <c r="D22" s="222" t="s">
        <v>722</v>
      </c>
      <c r="E22" s="479" t="s">
        <v>874</v>
      </c>
      <c r="F22" s="479"/>
      <c r="G22" s="20"/>
    </row>
    <row r="23" spans="2:7" ht="63" customHeight="1" x14ac:dyDescent="0.3">
      <c r="B23" s="21"/>
      <c r="C23" s="221" t="s">
        <v>875</v>
      </c>
      <c r="D23" s="222" t="s">
        <v>667</v>
      </c>
      <c r="E23" s="479" t="s">
        <v>876</v>
      </c>
      <c r="F23" s="479"/>
      <c r="G23" s="20"/>
    </row>
    <row r="24" spans="2:7" ht="48.75" customHeight="1" x14ac:dyDescent="0.3">
      <c r="B24" s="21"/>
      <c r="C24" s="221" t="s">
        <v>814</v>
      </c>
      <c r="D24" s="222" t="s">
        <v>665</v>
      </c>
      <c r="E24" s="479" t="s">
        <v>815</v>
      </c>
      <c r="F24" s="479"/>
      <c r="G24" s="20"/>
    </row>
    <row r="25" spans="2:7" ht="174" customHeight="1" x14ac:dyDescent="0.3">
      <c r="B25" s="21"/>
      <c r="C25" s="221" t="s">
        <v>847</v>
      </c>
      <c r="D25" s="222" t="s">
        <v>665</v>
      </c>
      <c r="E25" s="479" t="s">
        <v>955</v>
      </c>
      <c r="F25" s="479"/>
      <c r="G25" s="20"/>
    </row>
    <row r="26" spans="2:7" ht="112.5" customHeight="1" x14ac:dyDescent="0.3">
      <c r="B26" s="21"/>
      <c r="C26" s="221" t="s">
        <v>816</v>
      </c>
      <c r="D26" s="222" t="s">
        <v>665</v>
      </c>
      <c r="E26" s="479" t="s">
        <v>923</v>
      </c>
      <c r="F26" s="479"/>
      <c r="G26" s="20"/>
    </row>
    <row r="27" spans="2:7" ht="96" customHeight="1" x14ac:dyDescent="0.3">
      <c r="B27" s="21"/>
      <c r="C27" s="221" t="s">
        <v>817</v>
      </c>
      <c r="D27" s="222" t="s">
        <v>665</v>
      </c>
      <c r="E27" s="477" t="s">
        <v>924</v>
      </c>
      <c r="F27" s="477"/>
      <c r="G27" s="20"/>
    </row>
    <row r="28" spans="2:7" ht="123" customHeight="1" x14ac:dyDescent="0.3">
      <c r="B28" s="21"/>
      <c r="C28" s="221" t="s">
        <v>795</v>
      </c>
      <c r="D28" s="222" t="s">
        <v>667</v>
      </c>
      <c r="E28" s="479" t="s">
        <v>848</v>
      </c>
      <c r="F28" s="479"/>
      <c r="G28" s="20"/>
    </row>
    <row r="29" spans="2:7" ht="31.5" customHeight="1" x14ac:dyDescent="0.3">
      <c r="B29" s="21"/>
      <c r="C29" s="504" t="s">
        <v>247</v>
      </c>
      <c r="D29" s="504"/>
      <c r="E29" s="504"/>
      <c r="F29" s="504"/>
      <c r="G29" s="20"/>
    </row>
    <row r="30" spans="2:7" ht="15.75" customHeight="1" thickBot="1" x14ac:dyDescent="0.35">
      <c r="B30" s="21"/>
      <c r="C30" s="495" t="s">
        <v>265</v>
      </c>
      <c r="D30" s="495"/>
      <c r="E30" s="505"/>
      <c r="F30" s="505"/>
      <c r="G30" s="20"/>
    </row>
    <row r="31" spans="2:7" ht="119.25" customHeight="1" thickBot="1" x14ac:dyDescent="0.35">
      <c r="B31" s="21"/>
      <c r="C31" s="501" t="s">
        <v>954</v>
      </c>
      <c r="D31" s="502"/>
      <c r="E31" s="502"/>
      <c r="F31" s="503"/>
      <c r="G31" s="20"/>
    </row>
    <row r="32" spans="2:7" x14ac:dyDescent="0.3">
      <c r="B32" s="21"/>
      <c r="C32" s="23"/>
      <c r="D32" s="23"/>
      <c r="E32" s="23"/>
      <c r="F32" s="23"/>
      <c r="G32" s="20"/>
    </row>
    <row r="33" spans="2:7" ht="14.5" thickBot="1" x14ac:dyDescent="0.35">
      <c r="B33" s="351"/>
      <c r="C33" s="352"/>
      <c r="D33" s="352"/>
      <c r="E33" s="352"/>
      <c r="F33" s="352"/>
      <c r="G33" s="353"/>
    </row>
    <row r="34" spans="2:7" x14ac:dyDescent="0.3">
      <c r="B34" s="354"/>
      <c r="C34" s="432"/>
      <c r="D34" s="432"/>
      <c r="E34" s="432"/>
      <c r="F34" s="432"/>
      <c r="G34" s="354"/>
    </row>
    <row r="35" spans="2:7" x14ac:dyDescent="0.3">
      <c r="B35" s="354"/>
      <c r="C35" s="432"/>
      <c r="D35" s="432"/>
      <c r="E35" s="432"/>
      <c r="F35" s="432"/>
      <c r="G35" s="354"/>
    </row>
    <row r="36" spans="2:7" x14ac:dyDescent="0.3">
      <c r="B36" s="354"/>
      <c r="C36" s="432"/>
      <c r="D36" s="432"/>
      <c r="E36" s="432"/>
      <c r="F36" s="432"/>
      <c r="G36" s="354"/>
    </row>
    <row r="37" spans="2:7" x14ac:dyDescent="0.3">
      <c r="B37" s="354"/>
      <c r="C37" s="432"/>
      <c r="D37" s="432"/>
      <c r="E37" s="432"/>
      <c r="F37" s="432"/>
      <c r="G37" s="354"/>
    </row>
    <row r="38" spans="2:7" x14ac:dyDescent="0.3">
      <c r="B38" s="354"/>
      <c r="C38" s="432"/>
      <c r="D38" s="432"/>
      <c r="E38" s="432"/>
      <c r="F38" s="432"/>
      <c r="G38" s="354"/>
    </row>
    <row r="39" spans="2:7" x14ac:dyDescent="0.3">
      <c r="B39" s="354"/>
      <c r="C39" s="432"/>
      <c r="D39" s="432"/>
      <c r="E39" s="432"/>
      <c r="F39" s="432"/>
      <c r="G39" s="354"/>
    </row>
    <row r="40" spans="2:7" x14ac:dyDescent="0.3">
      <c r="B40" s="354"/>
      <c r="C40" s="498"/>
      <c r="D40" s="498"/>
      <c r="E40" s="431"/>
      <c r="F40" s="432"/>
      <c r="G40" s="354"/>
    </row>
    <row r="41" spans="2:7" x14ac:dyDescent="0.3">
      <c r="B41" s="354"/>
      <c r="C41" s="498"/>
      <c r="D41" s="498"/>
      <c r="E41" s="431"/>
      <c r="F41" s="432"/>
      <c r="G41" s="354"/>
    </row>
    <row r="42" spans="2:7" x14ac:dyDescent="0.3">
      <c r="B42" s="354"/>
      <c r="C42" s="496"/>
      <c r="D42" s="496"/>
      <c r="E42" s="496"/>
      <c r="F42" s="496"/>
      <c r="G42" s="354"/>
    </row>
    <row r="43" spans="2:7" x14ac:dyDescent="0.3">
      <c r="B43" s="354"/>
      <c r="C43" s="496"/>
      <c r="D43" s="496"/>
      <c r="E43" s="497"/>
      <c r="F43" s="497"/>
      <c r="G43" s="354"/>
    </row>
    <row r="44" spans="2:7" x14ac:dyDescent="0.3">
      <c r="B44" s="354"/>
      <c r="C44" s="496"/>
      <c r="D44" s="496"/>
      <c r="E44" s="506"/>
      <c r="F44" s="506"/>
      <c r="G44" s="354"/>
    </row>
    <row r="45" spans="2:7" x14ac:dyDescent="0.3">
      <c r="B45" s="354"/>
      <c r="C45" s="432"/>
      <c r="D45" s="432"/>
      <c r="E45" s="432"/>
      <c r="F45" s="432"/>
      <c r="G45" s="354"/>
    </row>
    <row r="46" spans="2:7" x14ac:dyDescent="0.3">
      <c r="B46" s="354"/>
      <c r="C46" s="498"/>
      <c r="D46" s="498"/>
      <c r="E46" s="431"/>
      <c r="F46" s="432"/>
      <c r="G46" s="354"/>
    </row>
    <row r="47" spans="2:7" x14ac:dyDescent="0.3">
      <c r="B47" s="354"/>
      <c r="C47" s="498"/>
      <c r="D47" s="498"/>
      <c r="E47" s="507"/>
      <c r="F47" s="507"/>
      <c r="G47" s="354"/>
    </row>
    <row r="48" spans="2:7" x14ac:dyDescent="0.3">
      <c r="B48" s="354"/>
      <c r="C48" s="431"/>
      <c r="D48" s="431"/>
      <c r="E48" s="431"/>
      <c r="F48" s="431"/>
      <c r="G48" s="354"/>
    </row>
    <row r="49" spans="2:7" x14ac:dyDescent="0.3">
      <c r="B49" s="354"/>
      <c r="C49" s="496"/>
      <c r="D49" s="496"/>
      <c r="E49" s="497"/>
      <c r="F49" s="497"/>
      <c r="G49" s="354"/>
    </row>
    <row r="50" spans="2:7" x14ac:dyDescent="0.3">
      <c r="B50" s="354"/>
      <c r="C50" s="496"/>
      <c r="D50" s="496"/>
      <c r="E50" s="506"/>
      <c r="F50" s="506"/>
      <c r="G50" s="354"/>
    </row>
    <row r="51" spans="2:7" x14ac:dyDescent="0.3">
      <c r="B51" s="354"/>
      <c r="C51" s="432"/>
      <c r="D51" s="432"/>
      <c r="E51" s="432"/>
      <c r="F51" s="432"/>
      <c r="G51" s="354"/>
    </row>
    <row r="52" spans="2:7" x14ac:dyDescent="0.3">
      <c r="B52" s="354"/>
      <c r="C52" s="498"/>
      <c r="D52" s="498"/>
      <c r="E52" s="432"/>
      <c r="F52" s="432"/>
      <c r="G52" s="354"/>
    </row>
    <row r="53" spans="2:7" x14ac:dyDescent="0.3">
      <c r="B53" s="354"/>
      <c r="C53" s="498"/>
      <c r="D53" s="498"/>
      <c r="E53" s="506"/>
      <c r="F53" s="506"/>
      <c r="G53" s="354"/>
    </row>
    <row r="54" spans="2:7" x14ac:dyDescent="0.3">
      <c r="B54" s="354"/>
      <c r="C54" s="496"/>
      <c r="D54" s="496"/>
      <c r="E54" s="506"/>
      <c r="F54" s="506"/>
      <c r="G54" s="354"/>
    </row>
    <row r="55" spans="2:7" x14ac:dyDescent="0.3">
      <c r="B55" s="354"/>
      <c r="C55" s="355"/>
      <c r="D55" s="432"/>
      <c r="E55" s="355"/>
      <c r="F55" s="432"/>
      <c r="G55" s="354"/>
    </row>
    <row r="56" spans="2:7" x14ac:dyDescent="0.3">
      <c r="B56" s="354"/>
      <c r="C56" s="355"/>
      <c r="D56" s="355"/>
      <c r="E56" s="355"/>
      <c r="F56" s="355"/>
      <c r="G56" s="356"/>
    </row>
  </sheetData>
  <mergeCells count="48">
    <mergeCell ref="C53:D53"/>
    <mergeCell ref="E53:F53"/>
    <mergeCell ref="E54:F54"/>
    <mergeCell ref="C44:D44"/>
    <mergeCell ref="E44:F44"/>
    <mergeCell ref="C47:D47"/>
    <mergeCell ref="E47:F47"/>
    <mergeCell ref="C50:D50"/>
    <mergeCell ref="E50:F50"/>
    <mergeCell ref="C52:D52"/>
    <mergeCell ref="C49:D49"/>
    <mergeCell ref="E49:F49"/>
    <mergeCell ref="C54:D54"/>
    <mergeCell ref="C29:F29"/>
    <mergeCell ref="C30:D30"/>
    <mergeCell ref="E30:F30"/>
    <mergeCell ref="C40:D40"/>
    <mergeCell ref="C41:D41"/>
    <mergeCell ref="C42:F42"/>
    <mergeCell ref="E43:F43"/>
    <mergeCell ref="C46:D46"/>
    <mergeCell ref="C17:F17"/>
    <mergeCell ref="C43:D43"/>
    <mergeCell ref="E18:F18"/>
    <mergeCell ref="E19:F19"/>
    <mergeCell ref="E20:F20"/>
    <mergeCell ref="C31:F31"/>
    <mergeCell ref="E21:F21"/>
    <mergeCell ref="E22:F22"/>
    <mergeCell ref="E23:F23"/>
    <mergeCell ref="E24:F24"/>
    <mergeCell ref="E28:F28"/>
    <mergeCell ref="E25:F25"/>
    <mergeCell ref="E26:F26"/>
    <mergeCell ref="C3:F3"/>
    <mergeCell ref="B4:F4"/>
    <mergeCell ref="C5:F5"/>
    <mergeCell ref="C7:D7"/>
    <mergeCell ref="C8:F8"/>
    <mergeCell ref="E27:F27"/>
    <mergeCell ref="I13:L13"/>
    <mergeCell ref="E14:F14"/>
    <mergeCell ref="C16:F16"/>
    <mergeCell ref="E9:F9"/>
    <mergeCell ref="E13:F13"/>
    <mergeCell ref="E10:F10"/>
    <mergeCell ref="E11:F11"/>
    <mergeCell ref="E12:F12"/>
  </mergeCells>
  <dataValidations count="2">
    <dataValidation type="whole" allowBlank="1" showInputMessage="1" showErrorMessage="1" sqref="E49 E43" xr:uid="{D43C0CB0-272F-4B40-8F4D-5BC8B306202B}">
      <formula1>-999999999</formula1>
      <formula2>999999999</formula2>
    </dataValidation>
    <dataValidation type="list" allowBlank="1" showInputMessage="1" showErrorMessage="1" sqref="E53" xr:uid="{24B7E52C-9B44-403C-BDD9-AB622A923726}">
      <formula1>$J$60:$J$61</formula1>
    </dataValidation>
  </dataValidations>
  <pageMargins left="0.5" right="0" top="0" bottom="0"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92"/>
  <sheetViews>
    <sheetView topLeftCell="A52" zoomScale="70" zoomScaleNormal="70" workbookViewId="0">
      <selection activeCell="D6" sqref="D6"/>
    </sheetView>
  </sheetViews>
  <sheetFormatPr defaultColWidth="9.08984375" defaultRowHeight="13" x14ac:dyDescent="0.35"/>
  <cols>
    <col min="1" max="1" width="2.08984375" style="378" customWidth="1"/>
    <col min="2" max="2" width="2.453125" style="378" customWidth="1"/>
    <col min="3" max="3" width="22.54296875" style="378" customWidth="1"/>
    <col min="4" max="4" width="15.54296875" style="378" customWidth="1"/>
    <col min="5" max="5" width="17.90625" style="378" customWidth="1"/>
    <col min="6" max="6" width="34.54296875" style="378" customWidth="1"/>
    <col min="7" max="7" width="29.08984375" style="378" customWidth="1"/>
    <col min="8" max="8" width="133.54296875" style="378" customWidth="1"/>
    <col min="9" max="9" width="14.453125" style="416" customWidth="1"/>
    <col min="10" max="10" width="9.54296875" style="378" customWidth="1"/>
    <col min="11" max="11" width="9.08984375" style="378"/>
    <col min="12" max="12" width="12.453125" style="379" bestFit="1" customWidth="1"/>
    <col min="13" max="13" width="18.90625" style="378" customWidth="1"/>
    <col min="14" max="26" width="9.08984375" style="378"/>
    <col min="27" max="27" width="13.90625" style="379" bestFit="1" customWidth="1"/>
    <col min="28" max="28" width="11.453125" style="378" bestFit="1" customWidth="1"/>
    <col min="29" max="16384" width="9.08984375" style="378"/>
  </cols>
  <sheetData>
    <row r="1" spans="2:13" ht="13.5" thickBot="1" x14ac:dyDescent="0.4"/>
    <row r="2" spans="2:13" ht="13.5" thickBot="1" x14ac:dyDescent="0.4">
      <c r="B2" s="380"/>
      <c r="C2" s="381"/>
      <c r="D2" s="381"/>
      <c r="E2" s="381"/>
      <c r="F2" s="381"/>
      <c r="G2" s="381"/>
      <c r="H2" s="382"/>
      <c r="I2" s="417"/>
      <c r="J2" s="383"/>
    </row>
    <row r="3" spans="2:13" ht="13.5" thickBot="1" x14ac:dyDescent="0.4">
      <c r="B3" s="384"/>
      <c r="C3" s="537" t="s">
        <v>244</v>
      </c>
      <c r="D3" s="538"/>
      <c r="E3" s="538"/>
      <c r="F3" s="538"/>
      <c r="G3" s="538"/>
      <c r="H3" s="538"/>
      <c r="I3" s="539"/>
      <c r="J3" s="385"/>
    </row>
    <row r="4" spans="2:13" ht="15" customHeight="1" x14ac:dyDescent="0.35">
      <c r="B4" s="386"/>
      <c r="C4" s="540" t="s">
        <v>218</v>
      </c>
      <c r="D4" s="540"/>
      <c r="E4" s="540"/>
      <c r="F4" s="540"/>
      <c r="G4" s="540"/>
      <c r="H4" s="540"/>
      <c r="I4" s="540"/>
      <c r="J4" s="387"/>
    </row>
    <row r="5" spans="2:13" ht="15" customHeight="1" x14ac:dyDescent="0.35">
      <c r="B5" s="386"/>
      <c r="C5" s="388"/>
      <c r="D5" s="388"/>
      <c r="E5" s="388"/>
      <c r="F5" s="388"/>
      <c r="G5" s="388"/>
      <c r="H5" s="438"/>
      <c r="I5" s="418"/>
      <c r="J5" s="387"/>
    </row>
    <row r="6" spans="2:13" x14ac:dyDescent="0.35">
      <c r="B6" s="386"/>
      <c r="C6" s="389"/>
      <c r="D6" s="389"/>
      <c r="E6" s="389"/>
      <c r="F6" s="389"/>
      <c r="G6" s="389"/>
      <c r="H6" s="390"/>
      <c r="I6" s="419"/>
      <c r="J6" s="387"/>
    </row>
    <row r="7" spans="2:13" ht="15.75" customHeight="1" x14ac:dyDescent="0.35">
      <c r="B7" s="386"/>
      <c r="C7" s="389"/>
      <c r="D7" s="541" t="s">
        <v>245</v>
      </c>
      <c r="E7" s="541"/>
      <c r="F7" s="541" t="s">
        <v>249</v>
      </c>
      <c r="G7" s="541"/>
      <c r="H7" s="435" t="s">
        <v>250</v>
      </c>
      <c r="I7" s="420" t="s">
        <v>226</v>
      </c>
      <c r="J7" s="387"/>
    </row>
    <row r="8" spans="2:13" ht="285.89999999999998" customHeight="1" x14ac:dyDescent="0.35">
      <c r="B8" s="386"/>
      <c r="C8" s="391" t="s">
        <v>745</v>
      </c>
      <c r="D8" s="527" t="s">
        <v>726</v>
      </c>
      <c r="E8" s="527"/>
      <c r="F8" s="542" t="s">
        <v>819</v>
      </c>
      <c r="G8" s="525"/>
      <c r="H8" s="392" t="s">
        <v>908</v>
      </c>
      <c r="I8" s="421" t="s">
        <v>742</v>
      </c>
      <c r="J8" s="387"/>
      <c r="K8" s="393"/>
    </row>
    <row r="9" spans="2:13" ht="258.89999999999998" customHeight="1" x14ac:dyDescent="0.35">
      <c r="B9" s="386"/>
      <c r="C9" s="391"/>
      <c r="D9" s="527" t="s">
        <v>727</v>
      </c>
      <c r="E9" s="527"/>
      <c r="F9" s="525" t="s">
        <v>820</v>
      </c>
      <c r="G9" s="525">
        <v>53.512093693040555</v>
      </c>
      <c r="H9" s="377" t="s">
        <v>956</v>
      </c>
      <c r="I9" s="421" t="s">
        <v>20</v>
      </c>
      <c r="J9" s="387"/>
      <c r="K9" s="394"/>
      <c r="M9" s="395"/>
    </row>
    <row r="10" spans="2:13" ht="313.5" customHeight="1" x14ac:dyDescent="0.35">
      <c r="B10" s="386"/>
      <c r="C10" s="391"/>
      <c r="D10" s="527" t="s">
        <v>728</v>
      </c>
      <c r="E10" s="527"/>
      <c r="F10" s="525" t="s">
        <v>821</v>
      </c>
      <c r="G10" s="525"/>
      <c r="H10" s="436" t="s">
        <v>858</v>
      </c>
      <c r="I10" s="422" t="s">
        <v>761</v>
      </c>
      <c r="J10" s="387"/>
    </row>
    <row r="11" spans="2:13" ht="112.5" customHeight="1" x14ac:dyDescent="0.35">
      <c r="B11" s="386"/>
      <c r="C11" s="391"/>
      <c r="D11" s="527" t="s">
        <v>729</v>
      </c>
      <c r="E11" s="527"/>
      <c r="F11" s="525" t="s">
        <v>822</v>
      </c>
      <c r="G11" s="525">
        <v>24.310552724726751</v>
      </c>
      <c r="H11" s="436" t="s">
        <v>933</v>
      </c>
      <c r="I11" s="422" t="s">
        <v>761</v>
      </c>
      <c r="J11" s="387"/>
    </row>
    <row r="12" spans="2:13" ht="138" customHeight="1" x14ac:dyDescent="0.35">
      <c r="B12" s="386"/>
      <c r="C12" s="391"/>
      <c r="D12" s="527" t="s">
        <v>735</v>
      </c>
      <c r="E12" s="527"/>
      <c r="F12" s="525" t="s">
        <v>823</v>
      </c>
      <c r="G12" s="525">
        <v>27.692407278464636</v>
      </c>
      <c r="H12" s="392" t="s">
        <v>883</v>
      </c>
      <c r="I12" s="421" t="s">
        <v>761</v>
      </c>
      <c r="J12" s="387"/>
    </row>
    <row r="13" spans="2:13" ht="233.4" customHeight="1" x14ac:dyDescent="0.35">
      <c r="B13" s="386"/>
      <c r="C13" s="391"/>
      <c r="D13" s="527" t="s">
        <v>673</v>
      </c>
      <c r="E13" s="527"/>
      <c r="F13" s="543" t="s">
        <v>925</v>
      </c>
      <c r="G13" s="543">
        <v>49.651734459214005</v>
      </c>
      <c r="H13" s="392" t="s">
        <v>936</v>
      </c>
      <c r="I13" s="421" t="s">
        <v>761</v>
      </c>
      <c r="J13" s="387"/>
    </row>
    <row r="14" spans="2:13" ht="168.65" customHeight="1" x14ac:dyDescent="0.35">
      <c r="B14" s="386"/>
      <c r="C14" s="391"/>
      <c r="D14" s="527" t="s">
        <v>787</v>
      </c>
      <c r="E14" s="527"/>
      <c r="F14" s="526" t="s">
        <v>926</v>
      </c>
      <c r="G14" s="526"/>
      <c r="H14" s="396" t="s">
        <v>859</v>
      </c>
      <c r="I14" s="421" t="s">
        <v>761</v>
      </c>
      <c r="J14" s="387"/>
    </row>
    <row r="15" spans="2:13" ht="171.65" customHeight="1" x14ac:dyDescent="0.35">
      <c r="B15" s="386"/>
      <c r="C15" s="391"/>
      <c r="D15" s="527" t="s">
        <v>731</v>
      </c>
      <c r="E15" s="527"/>
      <c r="F15" s="525" t="s">
        <v>824</v>
      </c>
      <c r="G15" s="525">
        <v>34.425251831044726</v>
      </c>
      <c r="H15" s="396" t="s">
        <v>860</v>
      </c>
      <c r="I15" s="421" t="s">
        <v>20</v>
      </c>
      <c r="J15" s="387"/>
    </row>
    <row r="16" spans="2:13" ht="409.5" customHeight="1" x14ac:dyDescent="0.35">
      <c r="B16" s="386"/>
      <c r="C16" s="391"/>
      <c r="D16" s="527" t="s">
        <v>909</v>
      </c>
      <c r="E16" s="527"/>
      <c r="F16" s="525" t="s">
        <v>825</v>
      </c>
      <c r="G16" s="525">
        <v>19.24612912228028</v>
      </c>
      <c r="H16" s="377" t="s">
        <v>957</v>
      </c>
      <c r="I16" s="421" t="s">
        <v>761</v>
      </c>
      <c r="J16" s="387"/>
    </row>
    <row r="17" spans="2:10" ht="84.65" customHeight="1" x14ac:dyDescent="0.35">
      <c r="B17" s="386"/>
      <c r="C17" s="391"/>
      <c r="D17" s="527" t="s">
        <v>732</v>
      </c>
      <c r="E17" s="527"/>
      <c r="F17" s="525" t="s">
        <v>826</v>
      </c>
      <c r="G17" s="525">
        <v>22.452903351252996</v>
      </c>
      <c r="H17" s="392" t="s">
        <v>867</v>
      </c>
      <c r="I17" s="421" t="s">
        <v>20</v>
      </c>
      <c r="J17" s="387"/>
    </row>
    <row r="18" spans="2:10" ht="117" customHeight="1" x14ac:dyDescent="0.35">
      <c r="B18" s="386"/>
      <c r="C18" s="391"/>
      <c r="D18" s="527" t="s">
        <v>734</v>
      </c>
      <c r="E18" s="527"/>
      <c r="F18" s="528" t="s">
        <v>827</v>
      </c>
      <c r="G18" s="528">
        <v>24.766407745131151</v>
      </c>
      <c r="H18" s="392" t="s">
        <v>868</v>
      </c>
      <c r="I18" s="421" t="s">
        <v>20</v>
      </c>
      <c r="J18" s="387"/>
    </row>
    <row r="19" spans="2:10" ht="18.75" customHeight="1" thickBot="1" x14ac:dyDescent="0.4">
      <c r="B19" s="386"/>
      <c r="C19" s="391"/>
      <c r="D19" s="375"/>
      <c r="E19" s="375"/>
      <c r="F19" s="375"/>
      <c r="G19" s="375"/>
      <c r="H19" s="397" t="s">
        <v>870</v>
      </c>
      <c r="I19" s="423" t="s">
        <v>761</v>
      </c>
      <c r="J19" s="387"/>
    </row>
    <row r="20" spans="2:10" ht="18.75" customHeight="1" x14ac:dyDescent="0.35">
      <c r="B20" s="386"/>
      <c r="C20" s="391"/>
      <c r="D20" s="375"/>
      <c r="E20" s="375"/>
      <c r="F20" s="375"/>
      <c r="G20" s="375"/>
      <c r="H20" s="398"/>
      <c r="I20" s="424"/>
      <c r="J20" s="387"/>
    </row>
    <row r="21" spans="2:10" ht="13.5" thickBot="1" x14ac:dyDescent="0.4">
      <c r="B21" s="386"/>
      <c r="C21" s="391"/>
      <c r="D21" s="511" t="s">
        <v>677</v>
      </c>
      <c r="E21" s="511"/>
      <c r="F21" s="511"/>
      <c r="G21" s="511"/>
      <c r="H21" s="511"/>
      <c r="I21" s="511"/>
      <c r="J21" s="387"/>
    </row>
    <row r="22" spans="2:10" ht="13.5" thickBot="1" x14ac:dyDescent="0.4">
      <c r="B22" s="386"/>
      <c r="C22" s="391"/>
      <c r="D22" s="389" t="s">
        <v>58</v>
      </c>
      <c r="E22" s="508" t="s">
        <v>810</v>
      </c>
      <c r="F22" s="509"/>
      <c r="G22" s="509"/>
      <c r="H22" s="510"/>
      <c r="I22" s="425"/>
      <c r="J22" s="387"/>
    </row>
    <row r="23" spans="2:10" ht="13.5" thickBot="1" x14ac:dyDescent="0.4">
      <c r="B23" s="386"/>
      <c r="C23" s="391"/>
      <c r="D23" s="389" t="s">
        <v>60</v>
      </c>
      <c r="E23" s="512" t="s">
        <v>758</v>
      </c>
      <c r="F23" s="513"/>
      <c r="G23" s="513"/>
      <c r="H23" s="514"/>
      <c r="I23" s="425"/>
      <c r="J23" s="387"/>
    </row>
    <row r="24" spans="2:10" ht="13.5" customHeight="1" x14ac:dyDescent="0.35">
      <c r="B24" s="386"/>
      <c r="C24" s="391"/>
      <c r="D24" s="375"/>
      <c r="E24" s="375"/>
      <c r="F24" s="375"/>
      <c r="G24" s="375"/>
      <c r="H24" s="439"/>
      <c r="I24" s="425"/>
      <c r="J24" s="387"/>
    </row>
    <row r="25" spans="2:10" ht="30.75" customHeight="1" thickBot="1" x14ac:dyDescent="0.4">
      <c r="B25" s="386"/>
      <c r="C25" s="515" t="s">
        <v>219</v>
      </c>
      <c r="D25" s="515"/>
      <c r="E25" s="515"/>
      <c r="F25" s="515"/>
      <c r="G25" s="515"/>
      <c r="H25" s="515"/>
      <c r="I25" s="419"/>
      <c r="J25" s="387"/>
    </row>
    <row r="26" spans="2:10" ht="30.75" customHeight="1" x14ac:dyDescent="0.35">
      <c r="B26" s="386"/>
      <c r="C26" s="388"/>
      <c r="D26" s="516" t="s">
        <v>869</v>
      </c>
      <c r="E26" s="517"/>
      <c r="F26" s="517"/>
      <c r="G26" s="517"/>
      <c r="H26" s="517"/>
      <c r="I26" s="518"/>
      <c r="J26" s="387"/>
    </row>
    <row r="27" spans="2:10" ht="30.75" customHeight="1" x14ac:dyDescent="0.35">
      <c r="B27" s="386"/>
      <c r="C27" s="388"/>
      <c r="D27" s="519"/>
      <c r="E27" s="520"/>
      <c r="F27" s="520"/>
      <c r="G27" s="520"/>
      <c r="H27" s="520"/>
      <c r="I27" s="521"/>
      <c r="J27" s="387"/>
    </row>
    <row r="28" spans="2:10" ht="30.75" customHeight="1" x14ac:dyDescent="0.35">
      <c r="B28" s="386"/>
      <c r="C28" s="388"/>
      <c r="D28" s="519"/>
      <c r="E28" s="520"/>
      <c r="F28" s="520"/>
      <c r="G28" s="520"/>
      <c r="H28" s="520"/>
      <c r="I28" s="521"/>
      <c r="J28" s="387"/>
    </row>
    <row r="29" spans="2:10" ht="183" customHeight="1" thickBot="1" x14ac:dyDescent="0.4">
      <c r="B29" s="386"/>
      <c r="C29" s="388"/>
      <c r="D29" s="522"/>
      <c r="E29" s="523"/>
      <c r="F29" s="523"/>
      <c r="G29" s="523"/>
      <c r="H29" s="523"/>
      <c r="I29" s="524"/>
      <c r="J29" s="387"/>
    </row>
    <row r="30" spans="2:10" x14ac:dyDescent="0.35">
      <c r="B30" s="386"/>
      <c r="C30" s="388"/>
      <c r="D30" s="388"/>
      <c r="E30" s="388"/>
      <c r="F30" s="388"/>
      <c r="G30" s="388"/>
      <c r="H30" s="390"/>
      <c r="I30" s="419"/>
      <c r="J30" s="387"/>
    </row>
    <row r="31" spans="2:10" ht="15.75" customHeight="1" thickBot="1" x14ac:dyDescent="0.4">
      <c r="B31" s="386"/>
      <c r="C31" s="389"/>
      <c r="D31" s="535" t="s">
        <v>245</v>
      </c>
      <c r="E31" s="535"/>
      <c r="F31" s="535" t="s">
        <v>249</v>
      </c>
      <c r="G31" s="535"/>
      <c r="H31" s="434" t="s">
        <v>250</v>
      </c>
      <c r="I31" s="420" t="s">
        <v>226</v>
      </c>
      <c r="J31" s="387"/>
    </row>
    <row r="32" spans="2:10" ht="223.5" customHeight="1" thickBot="1" x14ac:dyDescent="0.4">
      <c r="B32" s="386"/>
      <c r="C32" s="399" t="s">
        <v>243</v>
      </c>
      <c r="D32" s="529" t="s">
        <v>726</v>
      </c>
      <c r="E32" s="530"/>
      <c r="F32" s="531" t="s">
        <v>929</v>
      </c>
      <c r="G32" s="532"/>
      <c r="H32" s="400" t="s">
        <v>942</v>
      </c>
      <c r="I32" s="426" t="s">
        <v>742</v>
      </c>
      <c r="J32" s="387"/>
    </row>
    <row r="33" spans="2:10" ht="138" customHeight="1" thickBot="1" x14ac:dyDescent="0.4">
      <c r="B33" s="386"/>
      <c r="C33" s="399"/>
      <c r="D33" s="529" t="s">
        <v>727</v>
      </c>
      <c r="E33" s="530"/>
      <c r="F33" s="533" t="s">
        <v>930</v>
      </c>
      <c r="G33" s="536"/>
      <c r="H33" s="415" t="s">
        <v>943</v>
      </c>
      <c r="I33" s="426" t="s">
        <v>20</v>
      </c>
      <c r="J33" s="387"/>
    </row>
    <row r="34" spans="2:10" ht="153" customHeight="1" thickBot="1" x14ac:dyDescent="0.4">
      <c r="B34" s="386"/>
      <c r="C34" s="399"/>
      <c r="D34" s="529" t="s">
        <v>728</v>
      </c>
      <c r="E34" s="530"/>
      <c r="F34" s="533" t="s">
        <v>931</v>
      </c>
      <c r="G34" s="534"/>
      <c r="H34" s="436" t="s">
        <v>944</v>
      </c>
      <c r="I34" s="427" t="s">
        <v>761</v>
      </c>
      <c r="J34" s="387"/>
    </row>
    <row r="35" spans="2:10" ht="128.15" customHeight="1" thickBot="1" x14ac:dyDescent="0.4">
      <c r="B35" s="386"/>
      <c r="C35" s="399"/>
      <c r="D35" s="529" t="s">
        <v>729</v>
      </c>
      <c r="E35" s="530"/>
      <c r="F35" s="533" t="s">
        <v>932</v>
      </c>
      <c r="G35" s="536"/>
      <c r="H35" s="428" t="s">
        <v>945</v>
      </c>
      <c r="I35" s="426" t="s">
        <v>761</v>
      </c>
      <c r="J35" s="387"/>
    </row>
    <row r="36" spans="2:10" ht="141" customHeight="1" thickBot="1" x14ac:dyDescent="0.4">
      <c r="B36" s="386"/>
      <c r="C36" s="399"/>
      <c r="D36" s="529" t="s">
        <v>735</v>
      </c>
      <c r="E36" s="530"/>
      <c r="F36" s="533" t="s">
        <v>934</v>
      </c>
      <c r="G36" s="536"/>
      <c r="H36" s="403" t="s">
        <v>946</v>
      </c>
      <c r="I36" s="426" t="s">
        <v>761</v>
      </c>
      <c r="J36" s="387"/>
    </row>
    <row r="37" spans="2:10" ht="180.9" customHeight="1" thickBot="1" x14ac:dyDescent="0.4">
      <c r="B37" s="386"/>
      <c r="C37" s="399"/>
      <c r="D37" s="529" t="s">
        <v>673</v>
      </c>
      <c r="E37" s="530"/>
      <c r="F37" s="564" t="s">
        <v>935</v>
      </c>
      <c r="G37" s="565"/>
      <c r="H37" s="404" t="s">
        <v>947</v>
      </c>
      <c r="I37" s="426" t="s">
        <v>761</v>
      </c>
      <c r="J37" s="387"/>
    </row>
    <row r="38" spans="2:10" ht="154.5" customHeight="1" thickBot="1" x14ac:dyDescent="0.4">
      <c r="B38" s="386"/>
      <c r="C38" s="399"/>
      <c r="D38" s="529" t="s">
        <v>730</v>
      </c>
      <c r="E38" s="530"/>
      <c r="F38" s="558" t="s">
        <v>938</v>
      </c>
      <c r="G38" s="559"/>
      <c r="H38" s="405" t="s">
        <v>948</v>
      </c>
      <c r="I38" s="426" t="s">
        <v>761</v>
      </c>
      <c r="J38" s="387"/>
    </row>
    <row r="39" spans="2:10" ht="84.75" customHeight="1" thickBot="1" x14ac:dyDescent="0.4">
      <c r="B39" s="386"/>
      <c r="C39" s="399"/>
      <c r="D39" s="529" t="s">
        <v>731</v>
      </c>
      <c r="E39" s="530"/>
      <c r="F39" s="533" t="s">
        <v>937</v>
      </c>
      <c r="G39" s="536"/>
      <c r="H39" s="406" t="s">
        <v>949</v>
      </c>
      <c r="I39" s="426" t="s">
        <v>20</v>
      </c>
      <c r="J39" s="387"/>
    </row>
    <row r="40" spans="2:10" ht="76.5" customHeight="1" thickBot="1" x14ac:dyDescent="0.4">
      <c r="B40" s="386"/>
      <c r="C40" s="399"/>
      <c r="D40" s="529" t="s">
        <v>733</v>
      </c>
      <c r="E40" s="530"/>
      <c r="F40" s="533" t="s">
        <v>939</v>
      </c>
      <c r="G40" s="536"/>
      <c r="H40" s="402" t="s">
        <v>950</v>
      </c>
      <c r="I40" s="426" t="s">
        <v>742</v>
      </c>
      <c r="J40" s="387"/>
    </row>
    <row r="41" spans="2:10" ht="152.4" customHeight="1" thickBot="1" x14ac:dyDescent="0.4">
      <c r="B41" s="386"/>
      <c r="C41" s="399"/>
      <c r="D41" s="529" t="s">
        <v>732</v>
      </c>
      <c r="E41" s="530"/>
      <c r="F41" s="533" t="s">
        <v>940</v>
      </c>
      <c r="G41" s="536"/>
      <c r="H41" s="403" t="s">
        <v>951</v>
      </c>
      <c r="I41" s="426" t="s">
        <v>20</v>
      </c>
      <c r="J41" s="387"/>
    </row>
    <row r="42" spans="2:10" ht="53.25" customHeight="1" thickBot="1" x14ac:dyDescent="0.4">
      <c r="B42" s="386"/>
      <c r="C42" s="399"/>
      <c r="D42" s="529" t="s">
        <v>734</v>
      </c>
      <c r="E42" s="530"/>
      <c r="F42" s="562" t="s">
        <v>828</v>
      </c>
      <c r="G42" s="563"/>
      <c r="H42" s="400" t="s">
        <v>952</v>
      </c>
      <c r="I42" s="426" t="s">
        <v>20</v>
      </c>
      <c r="J42" s="387"/>
    </row>
    <row r="43" spans="2:10" ht="18.75" customHeight="1" thickBot="1" x14ac:dyDescent="0.4">
      <c r="B43" s="386"/>
      <c r="C43" s="389"/>
      <c r="D43" s="389"/>
      <c r="E43" s="389"/>
      <c r="F43" s="389"/>
      <c r="G43" s="389"/>
      <c r="H43" s="383" t="s">
        <v>246</v>
      </c>
      <c r="I43" s="429" t="s">
        <v>761</v>
      </c>
      <c r="J43" s="387"/>
    </row>
    <row r="44" spans="2:10" ht="15.75" customHeight="1" thickBot="1" x14ac:dyDescent="0.4">
      <c r="B44" s="386"/>
      <c r="C44" s="389"/>
      <c r="D44" s="407" t="s">
        <v>677</v>
      </c>
      <c r="F44" s="389"/>
      <c r="G44" s="389"/>
      <c r="H44" s="389"/>
      <c r="I44" s="424"/>
      <c r="J44" s="387"/>
    </row>
    <row r="45" spans="2:10" ht="15.75" customHeight="1" thickBot="1" x14ac:dyDescent="0.4">
      <c r="B45" s="386"/>
      <c r="C45" s="389"/>
      <c r="D45" s="389" t="s">
        <v>58</v>
      </c>
      <c r="E45" s="554" t="s">
        <v>763</v>
      </c>
      <c r="F45" s="513"/>
      <c r="G45" s="513"/>
      <c r="H45" s="514"/>
      <c r="I45" s="424"/>
      <c r="J45" s="387"/>
    </row>
    <row r="46" spans="2:10" ht="15.75" customHeight="1" thickBot="1" x14ac:dyDescent="0.4">
      <c r="B46" s="386"/>
      <c r="C46" s="389"/>
      <c r="D46" s="389" t="s">
        <v>60</v>
      </c>
      <c r="E46" s="512" t="s">
        <v>757</v>
      </c>
      <c r="F46" s="560"/>
      <c r="G46" s="560"/>
      <c r="H46" s="561"/>
      <c r="I46" s="424"/>
      <c r="J46" s="387"/>
    </row>
    <row r="47" spans="2:10" ht="15.75" customHeight="1" x14ac:dyDescent="0.35">
      <c r="B47" s="386"/>
      <c r="C47" s="389"/>
      <c r="D47" s="389"/>
      <c r="E47" s="389"/>
      <c r="F47" s="389"/>
      <c r="G47" s="389"/>
      <c r="H47" s="389"/>
      <c r="I47" s="424"/>
      <c r="J47" s="387"/>
    </row>
    <row r="48" spans="2:10" ht="15.75" customHeight="1" thickBot="1" x14ac:dyDescent="0.4">
      <c r="B48" s="386"/>
      <c r="C48" s="389"/>
      <c r="D48" s="535" t="s">
        <v>245</v>
      </c>
      <c r="E48" s="535"/>
      <c r="F48" s="535" t="s">
        <v>249</v>
      </c>
      <c r="G48" s="535"/>
      <c r="H48" s="439" t="s">
        <v>250</v>
      </c>
      <c r="I48" s="420" t="s">
        <v>226</v>
      </c>
      <c r="J48" s="387"/>
    </row>
    <row r="49" spans="2:10" ht="39.9" customHeight="1" thickBot="1" x14ac:dyDescent="0.4">
      <c r="B49" s="386"/>
      <c r="C49" s="399" t="s">
        <v>273</v>
      </c>
      <c r="D49" s="529"/>
      <c r="E49" s="530"/>
      <c r="F49" s="529"/>
      <c r="G49" s="530"/>
      <c r="H49" s="401"/>
      <c r="I49" s="426"/>
      <c r="J49" s="387"/>
    </row>
    <row r="50" spans="2:10" ht="39.9" customHeight="1" thickBot="1" x14ac:dyDescent="0.4">
      <c r="B50" s="386"/>
      <c r="C50" s="399"/>
      <c r="D50" s="529"/>
      <c r="E50" s="530"/>
      <c r="F50" s="529"/>
      <c r="G50" s="530"/>
      <c r="H50" s="401"/>
      <c r="I50" s="426"/>
      <c r="J50" s="387"/>
    </row>
    <row r="51" spans="2:10" ht="48" customHeight="1" thickBot="1" x14ac:dyDescent="0.4">
      <c r="B51" s="386"/>
      <c r="C51" s="399"/>
      <c r="D51" s="529"/>
      <c r="E51" s="530"/>
      <c r="F51" s="529"/>
      <c r="G51" s="530"/>
      <c r="H51" s="401"/>
      <c r="I51" s="426"/>
      <c r="J51" s="387"/>
    </row>
    <row r="52" spans="2:10" ht="21.75" customHeight="1" thickBot="1" x14ac:dyDescent="0.4">
      <c r="B52" s="386"/>
      <c r="C52" s="389"/>
      <c r="D52" s="389"/>
      <c r="E52" s="389"/>
      <c r="F52" s="389"/>
      <c r="G52" s="389"/>
      <c r="H52" s="389" t="s">
        <v>246</v>
      </c>
      <c r="I52" s="429"/>
      <c r="J52" s="387"/>
    </row>
    <row r="53" spans="2:10" ht="13.5" thickBot="1" x14ac:dyDescent="0.4">
      <c r="B53" s="386"/>
      <c r="C53" s="389"/>
      <c r="D53" s="437" t="s">
        <v>677</v>
      </c>
      <c r="F53" s="389"/>
      <c r="G53" s="389"/>
      <c r="H53" s="389"/>
      <c r="I53" s="424"/>
      <c r="J53" s="387"/>
    </row>
    <row r="54" spans="2:10" ht="13.5" thickBot="1" x14ac:dyDescent="0.4">
      <c r="B54" s="386"/>
      <c r="C54" s="389"/>
      <c r="D54" s="389" t="s">
        <v>58</v>
      </c>
      <c r="E54" s="554"/>
      <c r="F54" s="513"/>
      <c r="G54" s="513"/>
      <c r="H54" s="514"/>
      <c r="I54" s="424"/>
      <c r="J54" s="387"/>
    </row>
    <row r="55" spans="2:10" ht="15" thickBot="1" x14ac:dyDescent="0.4">
      <c r="B55" s="386"/>
      <c r="C55" s="389"/>
      <c r="D55" s="389" t="s">
        <v>60</v>
      </c>
      <c r="E55" s="553"/>
      <c r="F55" s="513"/>
      <c r="G55" s="513"/>
      <c r="H55" s="514"/>
      <c r="I55" s="424"/>
      <c r="J55" s="387"/>
    </row>
    <row r="56" spans="2:10" ht="13.5" thickBot="1" x14ac:dyDescent="0.4">
      <c r="B56" s="386"/>
      <c r="C56" s="389"/>
      <c r="D56" s="389"/>
      <c r="E56" s="389"/>
      <c r="F56" s="389"/>
      <c r="G56" s="389"/>
      <c r="H56" s="389"/>
      <c r="I56" s="424"/>
      <c r="J56" s="387"/>
    </row>
    <row r="57" spans="2:10" ht="171.65" customHeight="1" thickBot="1" x14ac:dyDescent="0.4">
      <c r="B57" s="386"/>
      <c r="D57" s="555" t="s">
        <v>251</v>
      </c>
      <c r="E57" s="555"/>
      <c r="F57" s="529" t="s">
        <v>941</v>
      </c>
      <c r="G57" s="556"/>
      <c r="H57" s="556"/>
      <c r="I57" s="557"/>
      <c r="J57" s="387"/>
    </row>
    <row r="58" spans="2:10" ht="18.75" customHeight="1" x14ac:dyDescent="0.35">
      <c r="B58" s="386"/>
      <c r="C58" s="375"/>
      <c r="D58" s="375"/>
      <c r="E58" s="375"/>
      <c r="F58" s="375"/>
      <c r="G58" s="375"/>
      <c r="H58" s="390"/>
      <c r="I58" s="419"/>
      <c r="J58" s="387"/>
    </row>
    <row r="59" spans="2:10" ht="15.75" customHeight="1" thickBot="1" x14ac:dyDescent="0.4">
      <c r="B59" s="386"/>
      <c r="C59" s="389"/>
      <c r="D59" s="389"/>
      <c r="E59" s="389"/>
      <c r="F59" s="389"/>
      <c r="G59" s="408" t="s">
        <v>220</v>
      </c>
      <c r="H59" s="390"/>
      <c r="I59" s="419"/>
      <c r="J59" s="387"/>
    </row>
    <row r="60" spans="2:10" ht="78" customHeight="1" x14ac:dyDescent="0.35">
      <c r="B60" s="386"/>
      <c r="C60" s="389"/>
      <c r="D60" s="389"/>
      <c r="E60" s="389"/>
      <c r="F60" s="409" t="s">
        <v>221</v>
      </c>
      <c r="G60" s="547" t="s">
        <v>861</v>
      </c>
      <c r="H60" s="548"/>
      <c r="I60" s="549"/>
      <c r="J60" s="387"/>
    </row>
    <row r="61" spans="2:10" ht="54.75" customHeight="1" x14ac:dyDescent="0.35">
      <c r="B61" s="386"/>
      <c r="C61" s="389"/>
      <c r="D61" s="389"/>
      <c r="E61" s="389"/>
      <c r="F61" s="410" t="s">
        <v>222</v>
      </c>
      <c r="G61" s="550" t="s">
        <v>862</v>
      </c>
      <c r="H61" s="551"/>
      <c r="I61" s="552"/>
      <c r="J61" s="387"/>
    </row>
    <row r="62" spans="2:10" ht="58.5" customHeight="1" x14ac:dyDescent="0.35">
      <c r="B62" s="386"/>
      <c r="C62" s="389"/>
      <c r="D62" s="389"/>
      <c r="E62" s="389"/>
      <c r="F62" s="410" t="s">
        <v>223</v>
      </c>
      <c r="G62" s="550" t="s">
        <v>863</v>
      </c>
      <c r="H62" s="551"/>
      <c r="I62" s="552"/>
      <c r="J62" s="387"/>
    </row>
    <row r="63" spans="2:10" ht="60" customHeight="1" x14ac:dyDescent="0.35">
      <c r="B63" s="386"/>
      <c r="C63" s="389"/>
      <c r="D63" s="389"/>
      <c r="E63" s="389"/>
      <c r="F63" s="410" t="s">
        <v>224</v>
      </c>
      <c r="G63" s="550" t="s">
        <v>864</v>
      </c>
      <c r="H63" s="551"/>
      <c r="I63" s="552"/>
      <c r="J63" s="387"/>
    </row>
    <row r="64" spans="2:10" ht="54" customHeight="1" x14ac:dyDescent="0.35">
      <c r="B64" s="386"/>
      <c r="C64" s="389"/>
      <c r="D64" s="389"/>
      <c r="E64" s="389"/>
      <c r="F64" s="410" t="s">
        <v>225</v>
      </c>
      <c r="G64" s="550" t="s">
        <v>865</v>
      </c>
      <c r="H64" s="551"/>
      <c r="I64" s="552"/>
      <c r="J64" s="387"/>
    </row>
    <row r="65" spans="2:10" ht="61.5" customHeight="1" thickBot="1" x14ac:dyDescent="0.4">
      <c r="B65" s="386"/>
      <c r="C65" s="389"/>
      <c r="D65" s="389"/>
      <c r="E65" s="389"/>
      <c r="F65" s="411" t="s">
        <v>746</v>
      </c>
      <c r="G65" s="544" t="s">
        <v>866</v>
      </c>
      <c r="H65" s="545"/>
      <c r="I65" s="546"/>
      <c r="J65" s="387"/>
    </row>
    <row r="66" spans="2:10" ht="13.5" thickBot="1" x14ac:dyDescent="0.4">
      <c r="B66" s="412"/>
      <c r="C66" s="376"/>
      <c r="D66" s="376"/>
      <c r="E66" s="376"/>
      <c r="F66" s="376"/>
      <c r="G66" s="376"/>
      <c r="H66" s="413"/>
      <c r="I66" s="430"/>
      <c r="J66" s="414"/>
    </row>
    <row r="67" spans="2:10" ht="50.15" customHeight="1" x14ac:dyDescent="0.35"/>
    <row r="68" spans="2:10" ht="50.15" customHeight="1" x14ac:dyDescent="0.35"/>
    <row r="69" spans="2:10" ht="49.5" customHeight="1" x14ac:dyDescent="0.35"/>
    <row r="70" spans="2:10" ht="50.15" customHeight="1" x14ac:dyDescent="0.35"/>
    <row r="71" spans="2:10" ht="50.15" customHeight="1" x14ac:dyDescent="0.35"/>
    <row r="72" spans="2:10" ht="50.15" customHeight="1" x14ac:dyDescent="0.35"/>
    <row r="82" spans="28:28" x14ac:dyDescent="0.35">
      <c r="AB82" s="393"/>
    </row>
    <row r="83" spans="28:28" x14ac:dyDescent="0.35">
      <c r="AB83" s="393"/>
    </row>
    <row r="84" spans="28:28" x14ac:dyDescent="0.35">
      <c r="AB84" s="393"/>
    </row>
    <row r="85" spans="28:28" x14ac:dyDescent="0.35">
      <c r="AB85" s="393"/>
    </row>
    <row r="86" spans="28:28" x14ac:dyDescent="0.35">
      <c r="AB86" s="393"/>
    </row>
    <row r="87" spans="28:28" x14ac:dyDescent="0.35">
      <c r="AB87" s="393"/>
    </row>
    <row r="88" spans="28:28" x14ac:dyDescent="0.35">
      <c r="AB88" s="393"/>
    </row>
    <row r="89" spans="28:28" x14ac:dyDescent="0.35">
      <c r="AB89" s="393"/>
    </row>
    <row r="90" spans="28:28" x14ac:dyDescent="0.35">
      <c r="AB90" s="393"/>
    </row>
    <row r="91" spans="28:28" x14ac:dyDescent="0.35">
      <c r="AB91" s="393"/>
    </row>
    <row r="92" spans="28:28" x14ac:dyDescent="0.35">
      <c r="AB92" s="393"/>
    </row>
  </sheetData>
  <mergeCells count="75">
    <mergeCell ref="F42:G42"/>
    <mergeCell ref="F35:G35"/>
    <mergeCell ref="F36:G36"/>
    <mergeCell ref="F37:G37"/>
    <mergeCell ref="F39:G39"/>
    <mergeCell ref="F40:G40"/>
    <mergeCell ref="F41:G41"/>
    <mergeCell ref="D35:E35"/>
    <mergeCell ref="D41:E41"/>
    <mergeCell ref="D39:E39"/>
    <mergeCell ref="D40:E40"/>
    <mergeCell ref="D36:E36"/>
    <mergeCell ref="D37:E37"/>
    <mergeCell ref="D38:E38"/>
    <mergeCell ref="E55:H55"/>
    <mergeCell ref="E54:H54"/>
    <mergeCell ref="D57:E57"/>
    <mergeCell ref="F57:I57"/>
    <mergeCell ref="F38:G38"/>
    <mergeCell ref="E45:H45"/>
    <mergeCell ref="E46:H46"/>
    <mergeCell ref="D48:E48"/>
    <mergeCell ref="F48:G48"/>
    <mergeCell ref="D42:E42"/>
    <mergeCell ref="F51:G51"/>
    <mergeCell ref="D51:E51"/>
    <mergeCell ref="F50:G50"/>
    <mergeCell ref="D50:E50"/>
    <mergeCell ref="F49:G49"/>
    <mergeCell ref="D49:E49"/>
    <mergeCell ref="G65:I65"/>
    <mergeCell ref="G60:I60"/>
    <mergeCell ref="G61:I61"/>
    <mergeCell ref="G62:I62"/>
    <mergeCell ref="G63:I63"/>
    <mergeCell ref="G64:I64"/>
    <mergeCell ref="C3:I3"/>
    <mergeCell ref="C4:I4"/>
    <mergeCell ref="D17:E17"/>
    <mergeCell ref="D7:E7"/>
    <mergeCell ref="F7:G7"/>
    <mergeCell ref="F17:G17"/>
    <mergeCell ref="D8:E8"/>
    <mergeCell ref="D9:E9"/>
    <mergeCell ref="D15:E15"/>
    <mergeCell ref="D16:E16"/>
    <mergeCell ref="F8:G8"/>
    <mergeCell ref="F9:G9"/>
    <mergeCell ref="F10:G10"/>
    <mergeCell ref="F13:G13"/>
    <mergeCell ref="D10:E10"/>
    <mergeCell ref="D11:E11"/>
    <mergeCell ref="D32:E32"/>
    <mergeCell ref="D34:E34"/>
    <mergeCell ref="F32:G32"/>
    <mergeCell ref="F34:G34"/>
    <mergeCell ref="D31:E31"/>
    <mergeCell ref="F31:G31"/>
    <mergeCell ref="D33:E33"/>
    <mergeCell ref="F33:G33"/>
    <mergeCell ref="F11:G11"/>
    <mergeCell ref="F14:G14"/>
    <mergeCell ref="F15:G15"/>
    <mergeCell ref="D18:E18"/>
    <mergeCell ref="F18:G18"/>
    <mergeCell ref="F12:G12"/>
    <mergeCell ref="F16:G16"/>
    <mergeCell ref="D12:E12"/>
    <mergeCell ref="D13:E13"/>
    <mergeCell ref="D14:E14"/>
    <mergeCell ref="E22:H22"/>
    <mergeCell ref="D21:I21"/>
    <mergeCell ref="E23:H23"/>
    <mergeCell ref="C25:H25"/>
    <mergeCell ref="D26:I29"/>
  </mergeCells>
  <hyperlinks>
    <hyperlink ref="E23" r:id="rId1" xr:uid="{4115CE1E-86CE-4DA3-BD18-131C5354C79F}"/>
    <hyperlink ref="E46" r:id="rId2" xr:uid="{F5EA4F1C-B2B4-49B0-A883-0F3222F39646}"/>
  </hyperlinks>
  <pageMargins left="0.25" right="0.25" top="0.75" bottom="0.75" header="0.3" footer="0.3"/>
  <pageSetup paperSize="8"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0"/>
  <sheetViews>
    <sheetView showGridLines="0" topLeftCell="C25" zoomScale="70" zoomScaleNormal="70" workbookViewId="0">
      <selection activeCell="G33" sqref="G33"/>
    </sheetView>
  </sheetViews>
  <sheetFormatPr defaultColWidth="9.08984375" defaultRowHeight="14" x14ac:dyDescent="0.35"/>
  <cols>
    <col min="1" max="1" width="1.453125" style="312" customWidth="1"/>
    <col min="2" max="2" width="1.90625" style="312" customWidth="1"/>
    <col min="3" max="3" width="27.54296875" style="312" customWidth="1"/>
    <col min="4" max="4" width="11.54296875" style="312" customWidth="1"/>
    <col min="5" max="5" width="10.90625" style="312" customWidth="1"/>
    <col min="6" max="6" width="22.54296875" style="312" customWidth="1"/>
    <col min="7" max="7" width="169.453125" style="313" customWidth="1"/>
    <col min="8" max="8" width="48.08984375" style="312" customWidth="1"/>
    <col min="9" max="10" width="1.54296875" style="312" customWidth="1"/>
    <col min="11" max="16384" width="9.08984375" style="312"/>
  </cols>
  <sheetData>
    <row r="1" spans="2:14" ht="14.5" thickBot="1" x14ac:dyDescent="0.4"/>
    <row r="2" spans="2:14" ht="14.5" thickBot="1" x14ac:dyDescent="0.4">
      <c r="B2" s="314"/>
      <c r="C2" s="315"/>
      <c r="D2" s="315"/>
      <c r="E2" s="315"/>
      <c r="F2" s="315"/>
      <c r="G2" s="315"/>
      <c r="H2" s="315"/>
      <c r="I2" s="316"/>
    </row>
    <row r="3" spans="2:14" ht="14.5" thickBot="1" x14ac:dyDescent="0.4">
      <c r="B3" s="317"/>
      <c r="C3" s="596" t="s">
        <v>818</v>
      </c>
      <c r="D3" s="597"/>
      <c r="E3" s="597"/>
      <c r="F3" s="597"/>
      <c r="G3" s="597"/>
      <c r="H3" s="598"/>
      <c r="I3" s="306"/>
    </row>
    <row r="4" spans="2:14" x14ac:dyDescent="0.35">
      <c r="B4" s="318"/>
      <c r="C4" s="599" t="s">
        <v>239</v>
      </c>
      <c r="D4" s="599"/>
      <c r="E4" s="599"/>
      <c r="F4" s="599"/>
      <c r="G4" s="599"/>
      <c r="H4" s="599"/>
      <c r="I4" s="319"/>
    </row>
    <row r="5" spans="2:14" x14ac:dyDescent="0.35">
      <c r="B5" s="318"/>
      <c r="C5" s="600"/>
      <c r="D5" s="600"/>
      <c r="E5" s="600"/>
      <c r="F5" s="600"/>
      <c r="G5" s="600"/>
      <c r="H5" s="600"/>
      <c r="I5" s="319"/>
    </row>
    <row r="6" spans="2:14" ht="30.75" customHeight="1" thickBot="1" x14ac:dyDescent="0.4">
      <c r="B6" s="318"/>
      <c r="C6" s="600" t="s">
        <v>240</v>
      </c>
      <c r="D6" s="600"/>
      <c r="E6" s="320"/>
      <c r="F6" s="320"/>
      <c r="G6" s="320"/>
      <c r="H6" s="320"/>
      <c r="I6" s="319"/>
    </row>
    <row r="7" spans="2:14" ht="30" customHeight="1" thickBot="1" x14ac:dyDescent="0.4">
      <c r="B7" s="318"/>
      <c r="C7" s="321" t="s">
        <v>238</v>
      </c>
      <c r="D7" s="601" t="s">
        <v>237</v>
      </c>
      <c r="E7" s="602"/>
      <c r="F7" s="322" t="s">
        <v>235</v>
      </c>
      <c r="G7" s="323" t="s">
        <v>266</v>
      </c>
      <c r="H7" s="322" t="s">
        <v>274</v>
      </c>
      <c r="I7" s="319"/>
    </row>
    <row r="8" spans="2:14" ht="390.65" customHeight="1" thickBot="1" x14ac:dyDescent="0.4">
      <c r="B8" s="318"/>
      <c r="C8" s="594" t="s">
        <v>898</v>
      </c>
      <c r="D8" s="603" t="s">
        <v>642</v>
      </c>
      <c r="E8" s="604"/>
      <c r="F8" s="324" t="s">
        <v>747</v>
      </c>
      <c r="G8" s="324" t="s">
        <v>960</v>
      </c>
      <c r="H8" s="324" t="s">
        <v>840</v>
      </c>
      <c r="I8" s="319"/>
    </row>
    <row r="9" spans="2:14" ht="214.5" customHeight="1" thickBot="1" x14ac:dyDescent="0.4">
      <c r="B9" s="318"/>
      <c r="C9" s="595"/>
      <c r="D9" s="501" t="s">
        <v>736</v>
      </c>
      <c r="E9" s="503"/>
      <c r="F9" s="223" t="s">
        <v>748</v>
      </c>
      <c r="G9" s="223" t="s">
        <v>904</v>
      </c>
      <c r="H9" s="223" t="s">
        <v>749</v>
      </c>
      <c r="I9" s="319"/>
    </row>
    <row r="10" spans="2:14" ht="201.65" customHeight="1" x14ac:dyDescent="0.35">
      <c r="B10" s="318"/>
      <c r="C10" s="572" t="s">
        <v>899</v>
      </c>
      <c r="D10" s="580" t="s">
        <v>643</v>
      </c>
      <c r="E10" s="581"/>
      <c r="F10" s="310" t="s">
        <v>841</v>
      </c>
      <c r="G10" s="325" t="s">
        <v>849</v>
      </c>
      <c r="H10" s="310" t="s">
        <v>750</v>
      </c>
      <c r="I10" s="319"/>
      <c r="N10" s="326"/>
    </row>
    <row r="11" spans="2:14" ht="134.15" customHeight="1" x14ac:dyDescent="0.35">
      <c r="B11" s="318"/>
      <c r="C11" s="573"/>
      <c r="D11" s="582" t="s">
        <v>709</v>
      </c>
      <c r="E11" s="583"/>
      <c r="F11" s="224" t="s">
        <v>897</v>
      </c>
      <c r="G11" s="327" t="s">
        <v>850</v>
      </c>
      <c r="H11" s="224" t="s">
        <v>682</v>
      </c>
      <c r="I11" s="319"/>
    </row>
    <row r="12" spans="2:14" ht="150" customHeight="1" x14ac:dyDescent="0.35">
      <c r="B12" s="318"/>
      <c r="C12" s="576" t="s">
        <v>900</v>
      </c>
      <c r="D12" s="566" t="s">
        <v>751</v>
      </c>
      <c r="E12" s="567"/>
      <c r="F12" s="574" t="s">
        <v>752</v>
      </c>
      <c r="G12" s="578" t="s">
        <v>906</v>
      </c>
      <c r="H12" s="574" t="s">
        <v>813</v>
      </c>
      <c r="I12" s="319"/>
    </row>
    <row r="13" spans="2:14" ht="98.25" customHeight="1" x14ac:dyDescent="0.35">
      <c r="B13" s="318"/>
      <c r="C13" s="577"/>
      <c r="D13" s="568"/>
      <c r="E13" s="569"/>
      <c r="F13" s="575"/>
      <c r="G13" s="579"/>
      <c r="H13" s="575"/>
      <c r="I13" s="319"/>
    </row>
    <row r="14" spans="2:14" ht="15" customHeight="1" x14ac:dyDescent="0.35">
      <c r="B14" s="318"/>
      <c r="C14" s="328" t="s">
        <v>644</v>
      </c>
      <c r="D14" s="591"/>
      <c r="E14" s="592"/>
      <c r="F14" s="574" t="s">
        <v>911</v>
      </c>
      <c r="G14" s="574" t="s">
        <v>961</v>
      </c>
      <c r="H14" s="329"/>
      <c r="I14" s="319"/>
    </row>
    <row r="15" spans="2:14" ht="170.4" customHeight="1" thickBot="1" x14ac:dyDescent="0.4">
      <c r="B15" s="318"/>
      <c r="C15" s="330" t="s">
        <v>683</v>
      </c>
      <c r="D15" s="584" t="s">
        <v>710</v>
      </c>
      <c r="E15" s="585"/>
      <c r="F15" s="575"/>
      <c r="G15" s="575"/>
      <c r="H15" s="331" t="s">
        <v>910</v>
      </c>
      <c r="I15" s="332"/>
    </row>
    <row r="16" spans="2:14" ht="28" x14ac:dyDescent="0.35">
      <c r="B16" s="318"/>
      <c r="C16" s="333" t="s">
        <v>645</v>
      </c>
      <c r="D16" s="586" t="s">
        <v>711</v>
      </c>
      <c r="E16" s="587"/>
      <c r="F16" s="574" t="s">
        <v>646</v>
      </c>
      <c r="G16" s="570" t="s">
        <v>851</v>
      </c>
      <c r="H16" s="224" t="s">
        <v>901</v>
      </c>
      <c r="I16" s="319"/>
    </row>
    <row r="17" spans="2:9" ht="299.14999999999998" customHeight="1" x14ac:dyDescent="0.35">
      <c r="B17" s="318"/>
      <c r="C17" s="330" t="s">
        <v>647</v>
      </c>
      <c r="D17" s="590" t="s">
        <v>648</v>
      </c>
      <c r="E17" s="593"/>
      <c r="F17" s="575"/>
      <c r="G17" s="571"/>
      <c r="H17" s="224" t="s">
        <v>796</v>
      </c>
      <c r="I17" s="319"/>
    </row>
    <row r="18" spans="2:9" x14ac:dyDescent="0.35">
      <c r="B18" s="307" t="s">
        <v>805</v>
      </c>
      <c r="C18" s="328" t="s">
        <v>649</v>
      </c>
      <c r="D18" s="566" t="s">
        <v>712</v>
      </c>
      <c r="E18" s="567"/>
      <c r="F18" s="574" t="s">
        <v>842</v>
      </c>
      <c r="G18" s="588" t="s">
        <v>958</v>
      </c>
      <c r="H18" s="574" t="s">
        <v>927</v>
      </c>
      <c r="I18" s="319"/>
    </row>
    <row r="19" spans="2:9" ht="189.65" customHeight="1" x14ac:dyDescent="0.35">
      <c r="B19" s="318"/>
      <c r="C19" s="334" t="s">
        <v>684</v>
      </c>
      <c r="D19" s="568"/>
      <c r="E19" s="569"/>
      <c r="F19" s="575"/>
      <c r="G19" s="589"/>
      <c r="H19" s="575"/>
      <c r="I19" s="319"/>
    </row>
    <row r="20" spans="2:9" ht="60" customHeight="1" x14ac:dyDescent="0.35">
      <c r="B20" s="318"/>
      <c r="C20" s="328" t="s">
        <v>650</v>
      </c>
      <c r="D20" s="590" t="s">
        <v>651</v>
      </c>
      <c r="E20" s="583"/>
      <c r="F20" s="574" t="s">
        <v>652</v>
      </c>
      <c r="G20" s="588" t="s">
        <v>959</v>
      </c>
      <c r="H20" s="574" t="s">
        <v>878</v>
      </c>
      <c r="I20" s="319"/>
    </row>
    <row r="21" spans="2:9" ht="76.5" customHeight="1" x14ac:dyDescent="0.35">
      <c r="B21" s="318"/>
      <c r="C21" s="334" t="s">
        <v>685</v>
      </c>
      <c r="D21" s="486" t="s">
        <v>653</v>
      </c>
      <c r="E21" s="487"/>
      <c r="F21" s="575"/>
      <c r="G21" s="589"/>
      <c r="H21" s="575"/>
      <c r="I21" s="319"/>
    </row>
    <row r="22" spans="2:9" ht="105" customHeight="1" x14ac:dyDescent="0.35">
      <c r="B22" s="318"/>
      <c r="C22" s="328" t="s">
        <v>654</v>
      </c>
      <c r="D22" s="566" t="s">
        <v>713</v>
      </c>
      <c r="E22" s="567"/>
      <c r="F22" s="574" t="s">
        <v>740</v>
      </c>
      <c r="G22" s="570" t="s">
        <v>852</v>
      </c>
      <c r="H22" s="574" t="s">
        <v>907</v>
      </c>
      <c r="I22" s="319"/>
    </row>
    <row r="23" spans="2:9" ht="188.4" customHeight="1" x14ac:dyDescent="0.35">
      <c r="B23" s="318"/>
      <c r="C23" s="334" t="s">
        <v>686</v>
      </c>
      <c r="D23" s="568"/>
      <c r="E23" s="569"/>
      <c r="F23" s="575"/>
      <c r="G23" s="571"/>
      <c r="H23" s="575"/>
      <c r="I23" s="319"/>
    </row>
    <row r="24" spans="2:9" ht="42.75" customHeight="1" x14ac:dyDescent="0.35">
      <c r="B24" s="318"/>
      <c r="C24" s="328" t="s">
        <v>708</v>
      </c>
      <c r="D24" s="566" t="s">
        <v>655</v>
      </c>
      <c r="E24" s="567"/>
      <c r="F24" s="574" t="s">
        <v>656</v>
      </c>
      <c r="G24" s="570" t="s">
        <v>853</v>
      </c>
      <c r="H24" s="574" t="s">
        <v>879</v>
      </c>
      <c r="I24" s="319"/>
    </row>
    <row r="25" spans="2:9" ht="229.5" customHeight="1" x14ac:dyDescent="0.35">
      <c r="B25" s="318"/>
      <c r="C25" s="334" t="s">
        <v>687</v>
      </c>
      <c r="D25" s="568"/>
      <c r="E25" s="569"/>
      <c r="F25" s="575"/>
      <c r="G25" s="571"/>
      <c r="H25" s="575"/>
      <c r="I25" s="319"/>
    </row>
    <row r="26" spans="2:9" ht="153" customHeight="1" x14ac:dyDescent="0.35">
      <c r="B26" s="318"/>
      <c r="C26" s="328" t="s">
        <v>657</v>
      </c>
      <c r="D26" s="566" t="s">
        <v>658</v>
      </c>
      <c r="E26" s="567"/>
      <c r="F26" s="574" t="s">
        <v>843</v>
      </c>
      <c r="G26" s="570" t="s">
        <v>854</v>
      </c>
      <c r="H26" s="574" t="s">
        <v>880</v>
      </c>
      <c r="I26" s="319"/>
    </row>
    <row r="27" spans="2:9" ht="67.5" customHeight="1" x14ac:dyDescent="0.35">
      <c r="B27" s="318"/>
      <c r="C27" s="334" t="s">
        <v>688</v>
      </c>
      <c r="D27" s="568"/>
      <c r="E27" s="569"/>
      <c r="F27" s="575"/>
      <c r="G27" s="571"/>
      <c r="H27" s="575"/>
      <c r="I27" s="319"/>
    </row>
    <row r="28" spans="2:9" ht="108.75" customHeight="1" x14ac:dyDescent="0.35">
      <c r="B28" s="318"/>
      <c r="C28" s="328" t="s">
        <v>659</v>
      </c>
      <c r="D28" s="566" t="s">
        <v>764</v>
      </c>
      <c r="E28" s="567"/>
      <c r="F28" s="574" t="s">
        <v>741</v>
      </c>
      <c r="G28" s="570" t="s">
        <v>882</v>
      </c>
      <c r="H28" s="574" t="s">
        <v>689</v>
      </c>
      <c r="I28" s="319"/>
    </row>
    <row r="29" spans="2:9" ht="254.4" customHeight="1" x14ac:dyDescent="0.35">
      <c r="B29" s="318"/>
      <c r="C29" s="334" t="s">
        <v>690</v>
      </c>
      <c r="D29" s="568"/>
      <c r="E29" s="569"/>
      <c r="F29" s="575"/>
      <c r="G29" s="571"/>
      <c r="H29" s="575"/>
      <c r="I29" s="319"/>
    </row>
    <row r="30" spans="2:9" ht="264.75" customHeight="1" x14ac:dyDescent="0.35">
      <c r="B30" s="318"/>
      <c r="C30" s="328" t="s">
        <v>660</v>
      </c>
      <c r="D30" s="566" t="s">
        <v>691</v>
      </c>
      <c r="E30" s="567"/>
      <c r="F30" s="574" t="s">
        <v>661</v>
      </c>
      <c r="G30" s="570" t="s">
        <v>855</v>
      </c>
      <c r="H30" s="574" t="s">
        <v>844</v>
      </c>
      <c r="I30" s="319"/>
    </row>
    <row r="31" spans="2:9" ht="135.65" customHeight="1" x14ac:dyDescent="0.35">
      <c r="B31" s="318"/>
      <c r="C31" s="334" t="s">
        <v>692</v>
      </c>
      <c r="D31" s="568"/>
      <c r="E31" s="569"/>
      <c r="F31" s="575"/>
      <c r="G31" s="571"/>
      <c r="H31" s="575"/>
      <c r="I31" s="319"/>
    </row>
    <row r="32" spans="2:9" ht="150.65" customHeight="1" x14ac:dyDescent="0.35">
      <c r="B32" s="318"/>
      <c r="C32" s="328" t="s">
        <v>902</v>
      </c>
      <c r="D32" s="486" t="s">
        <v>784</v>
      </c>
      <c r="E32" s="487"/>
      <c r="F32" s="224" t="s">
        <v>693</v>
      </c>
      <c r="G32" s="335" t="s">
        <v>856</v>
      </c>
      <c r="H32" s="224" t="s">
        <v>694</v>
      </c>
      <c r="I32" s="319"/>
    </row>
    <row r="33" spans="2:9" ht="216.9" customHeight="1" thickBot="1" x14ac:dyDescent="0.4">
      <c r="B33" s="336"/>
      <c r="C33" s="337" t="s">
        <v>662</v>
      </c>
      <c r="D33" s="486" t="s">
        <v>695</v>
      </c>
      <c r="E33" s="487"/>
      <c r="F33" s="309" t="s">
        <v>881</v>
      </c>
      <c r="G33" s="440" t="s">
        <v>857</v>
      </c>
      <c r="H33" s="309" t="s">
        <v>663</v>
      </c>
      <c r="I33" s="319"/>
    </row>
    <row r="34" spans="2:9" x14ac:dyDescent="0.35">
      <c r="I34" s="338"/>
    </row>
    <row r="35" spans="2:9" x14ac:dyDescent="0.35">
      <c r="B35" s="339"/>
      <c r="C35" s="339"/>
      <c r="D35" s="339"/>
    </row>
    <row r="36" spans="2:9" x14ac:dyDescent="0.35">
      <c r="B36" s="339"/>
      <c r="C36" s="340"/>
      <c r="D36" s="339"/>
    </row>
    <row r="37" spans="2:9" x14ac:dyDescent="0.35">
      <c r="B37" s="339"/>
      <c r="C37" s="340"/>
      <c r="D37" s="339"/>
    </row>
    <row r="38" spans="2:9" x14ac:dyDescent="0.35">
      <c r="B38" s="339"/>
      <c r="C38" s="340"/>
      <c r="D38" s="339"/>
    </row>
    <row r="39" spans="2:9" x14ac:dyDescent="0.35">
      <c r="B39" s="339"/>
      <c r="C39" s="340"/>
      <c r="D39" s="339"/>
    </row>
    <row r="40" spans="2:9" x14ac:dyDescent="0.35">
      <c r="B40" s="339"/>
      <c r="C40" s="339"/>
      <c r="D40" s="339"/>
    </row>
  </sheetData>
  <mergeCells count="55">
    <mergeCell ref="D9:E9"/>
    <mergeCell ref="C8:C9"/>
    <mergeCell ref="C3:H3"/>
    <mergeCell ref="C4:H4"/>
    <mergeCell ref="C5:H5"/>
    <mergeCell ref="D7:E7"/>
    <mergeCell ref="D8:E8"/>
    <mergeCell ref="C6:D6"/>
    <mergeCell ref="D21:E21"/>
    <mergeCell ref="H22:H23"/>
    <mergeCell ref="D33:E33"/>
    <mergeCell ref="D24:E25"/>
    <mergeCell ref="F24:F25"/>
    <mergeCell ref="H24:H25"/>
    <mergeCell ref="D28:E29"/>
    <mergeCell ref="F28:F29"/>
    <mergeCell ref="G28:G29"/>
    <mergeCell ref="H28:H29"/>
    <mergeCell ref="D32:E32"/>
    <mergeCell ref="G24:G25"/>
    <mergeCell ref="D26:E27"/>
    <mergeCell ref="F26:F27"/>
    <mergeCell ref="H26:H27"/>
    <mergeCell ref="D16:E16"/>
    <mergeCell ref="G16:G17"/>
    <mergeCell ref="H12:H13"/>
    <mergeCell ref="D30:E31"/>
    <mergeCell ref="F30:F31"/>
    <mergeCell ref="G30:G31"/>
    <mergeCell ref="H30:H31"/>
    <mergeCell ref="F18:F19"/>
    <mergeCell ref="G18:G19"/>
    <mergeCell ref="H18:H19"/>
    <mergeCell ref="F20:F21"/>
    <mergeCell ref="G20:G21"/>
    <mergeCell ref="H20:H21"/>
    <mergeCell ref="D20:E20"/>
    <mergeCell ref="D14:E14"/>
    <mergeCell ref="D17:E17"/>
    <mergeCell ref="D18:E19"/>
    <mergeCell ref="G26:G27"/>
    <mergeCell ref="C10:C11"/>
    <mergeCell ref="G14:G15"/>
    <mergeCell ref="F16:F17"/>
    <mergeCell ref="G22:G23"/>
    <mergeCell ref="F22:F23"/>
    <mergeCell ref="D22:E23"/>
    <mergeCell ref="F14:F15"/>
    <mergeCell ref="C12:C13"/>
    <mergeCell ref="D12:E13"/>
    <mergeCell ref="F12:F13"/>
    <mergeCell ref="G12:G13"/>
    <mergeCell ref="D10:E10"/>
    <mergeCell ref="D11:E11"/>
    <mergeCell ref="D15:E15"/>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30"/>
  <sheetViews>
    <sheetView topLeftCell="A27" zoomScale="80" zoomScaleNormal="80" workbookViewId="0">
      <selection activeCell="D30" sqref="D30"/>
    </sheetView>
  </sheetViews>
  <sheetFormatPr defaultColWidth="9.08984375" defaultRowHeight="14" x14ac:dyDescent="0.3"/>
  <cols>
    <col min="1" max="1" width="1.453125" style="12" customWidth="1"/>
    <col min="2" max="2" width="2" style="12" customWidth="1"/>
    <col min="3" max="3" width="22.453125" style="12" customWidth="1"/>
    <col min="4" max="4" width="115.453125" style="214" customWidth="1"/>
    <col min="5" max="5" width="7.90625" style="12" customWidth="1"/>
    <col min="6" max="6" width="8.453125" style="12" customWidth="1"/>
    <col min="7" max="16384" width="9.08984375" style="12"/>
  </cols>
  <sheetData>
    <row r="1" spans="2:10" ht="14.5" thickBot="1" x14ac:dyDescent="0.35"/>
    <row r="2" spans="2:10" ht="14.5" thickBot="1" x14ac:dyDescent="0.35">
      <c r="B2" s="40"/>
      <c r="C2" s="25"/>
      <c r="D2" s="25"/>
      <c r="E2" s="26"/>
    </row>
    <row r="3" spans="2:10" ht="18" thickBot="1" x14ac:dyDescent="0.4">
      <c r="B3" s="41"/>
      <c r="C3" s="606" t="s">
        <v>252</v>
      </c>
      <c r="D3" s="607"/>
      <c r="E3" s="42"/>
    </row>
    <row r="4" spans="2:10" x14ac:dyDescent="0.3">
      <c r="B4" s="41"/>
      <c r="C4" s="43"/>
      <c r="D4" s="43"/>
      <c r="E4" s="42"/>
    </row>
    <row r="5" spans="2:10" ht="14.5" thickBot="1" x14ac:dyDescent="0.35">
      <c r="B5" s="41"/>
      <c r="C5" s="44" t="s">
        <v>280</v>
      </c>
      <c r="D5" s="43"/>
      <c r="E5" s="42"/>
    </row>
    <row r="6" spans="2:10" ht="45" customHeight="1" thickBot="1" x14ac:dyDescent="0.35">
      <c r="B6" s="41"/>
      <c r="C6" s="49" t="s">
        <v>253</v>
      </c>
      <c r="D6" s="215" t="s">
        <v>254</v>
      </c>
      <c r="E6" s="42"/>
    </row>
    <row r="7" spans="2:10" ht="271.5" customHeight="1" thickBot="1" x14ac:dyDescent="0.35">
      <c r="B7" s="41"/>
      <c r="C7" s="45" t="s">
        <v>283</v>
      </c>
      <c r="D7" s="216" t="s">
        <v>884</v>
      </c>
      <c r="E7" s="42"/>
    </row>
    <row r="8" spans="2:10" x14ac:dyDescent="0.3">
      <c r="B8" s="41"/>
      <c r="C8" s="609" t="s">
        <v>284</v>
      </c>
      <c r="D8" s="611" t="s">
        <v>885</v>
      </c>
      <c r="E8" s="42"/>
    </row>
    <row r="9" spans="2:10" ht="243.65" customHeight="1" thickBot="1" x14ac:dyDescent="0.35">
      <c r="B9" s="41"/>
      <c r="C9" s="610"/>
      <c r="D9" s="612"/>
      <c r="E9" s="42"/>
    </row>
    <row r="10" spans="2:10" ht="91.5" customHeight="1" thickBot="1" x14ac:dyDescent="0.4">
      <c r="B10" s="41"/>
      <c r="C10" s="46" t="s">
        <v>255</v>
      </c>
      <c r="D10" s="217" t="s">
        <v>886</v>
      </c>
      <c r="E10" s="42"/>
      <c r="G10"/>
      <c r="H10"/>
      <c r="I10"/>
      <c r="J10"/>
    </row>
    <row r="11" spans="2:10" ht="162" customHeight="1" thickBot="1" x14ac:dyDescent="0.35">
      <c r="B11" s="41"/>
      <c r="C11" s="45" t="s">
        <v>267</v>
      </c>
      <c r="D11" s="216" t="s">
        <v>887</v>
      </c>
      <c r="E11" s="42"/>
    </row>
    <row r="12" spans="2:10" x14ac:dyDescent="0.3">
      <c r="B12" s="41"/>
      <c r="C12" s="43"/>
      <c r="D12" s="43"/>
      <c r="E12" s="42"/>
    </row>
    <row r="13" spans="2:10" ht="15.75" customHeight="1" thickBot="1" x14ac:dyDescent="0.35">
      <c r="B13" s="41"/>
      <c r="C13" s="608" t="s">
        <v>281</v>
      </c>
      <c r="D13" s="608"/>
      <c r="E13" s="42"/>
    </row>
    <row r="14" spans="2:10" ht="23.25" customHeight="1" thickBot="1" x14ac:dyDescent="0.35">
      <c r="B14" s="41"/>
      <c r="C14" s="50" t="s">
        <v>256</v>
      </c>
      <c r="D14" s="218" t="s">
        <v>254</v>
      </c>
      <c r="E14" s="42"/>
    </row>
    <row r="15" spans="2:10" ht="15.65" customHeight="1" thickBot="1" x14ac:dyDescent="0.35">
      <c r="B15" s="41"/>
      <c r="C15" s="605" t="s">
        <v>807</v>
      </c>
      <c r="D15" s="605"/>
      <c r="E15" s="42"/>
    </row>
    <row r="16" spans="2:10" ht="350.4" customHeight="1" thickBot="1" x14ac:dyDescent="0.35">
      <c r="B16" s="41"/>
      <c r="C16" s="46" t="s">
        <v>285</v>
      </c>
      <c r="D16" s="219" t="s">
        <v>905</v>
      </c>
      <c r="E16" s="42"/>
    </row>
    <row r="17" spans="2:5" ht="106.5" customHeight="1" thickBot="1" x14ac:dyDescent="0.35">
      <c r="B17" s="41"/>
      <c r="C17" s="46" t="s">
        <v>286</v>
      </c>
      <c r="D17" s="311" t="s">
        <v>888</v>
      </c>
      <c r="E17" s="42"/>
    </row>
    <row r="18" spans="2:5" ht="14.5" thickBot="1" x14ac:dyDescent="0.35">
      <c r="B18" s="41"/>
      <c r="C18" s="605" t="s">
        <v>282</v>
      </c>
      <c r="D18" s="605"/>
      <c r="E18" s="42"/>
    </row>
    <row r="19" spans="2:5" ht="164.15" customHeight="1" thickBot="1" x14ac:dyDescent="0.35">
      <c r="B19" s="41"/>
      <c r="C19" s="46" t="s">
        <v>287</v>
      </c>
      <c r="D19" s="311" t="s">
        <v>889</v>
      </c>
      <c r="E19" s="42"/>
    </row>
    <row r="20" spans="2:5" ht="125.25" customHeight="1" thickBot="1" x14ac:dyDescent="0.35">
      <c r="B20" s="41"/>
      <c r="C20" s="46" t="s">
        <v>279</v>
      </c>
      <c r="D20" s="220" t="s">
        <v>890</v>
      </c>
      <c r="E20" s="42"/>
    </row>
    <row r="21" spans="2:5" ht="14.5" thickBot="1" x14ac:dyDescent="0.35">
      <c r="B21" s="41"/>
      <c r="C21" s="605"/>
      <c r="D21" s="605"/>
      <c r="E21" s="42"/>
    </row>
    <row r="22" spans="2:5" ht="72" customHeight="1" thickBot="1" x14ac:dyDescent="0.35">
      <c r="B22" s="41"/>
      <c r="C22" s="47" t="s">
        <v>257</v>
      </c>
      <c r="D22" s="219" t="s">
        <v>891</v>
      </c>
      <c r="E22" s="42"/>
    </row>
    <row r="23" spans="2:5" ht="120.9" customHeight="1" thickBot="1" x14ac:dyDescent="0.35">
      <c r="B23" s="41"/>
      <c r="C23" s="47" t="s">
        <v>258</v>
      </c>
      <c r="D23" s="219" t="s">
        <v>892</v>
      </c>
      <c r="E23" s="42"/>
    </row>
    <row r="24" spans="2:5" ht="63" customHeight="1" thickBot="1" x14ac:dyDescent="0.35">
      <c r="B24" s="41"/>
      <c r="C24" s="47" t="s">
        <v>259</v>
      </c>
      <c r="D24" s="219" t="s">
        <v>893</v>
      </c>
      <c r="E24" s="42"/>
    </row>
    <row r="25" spans="2:5" ht="14.5" thickBot="1" x14ac:dyDescent="0.35">
      <c r="B25" s="41"/>
      <c r="C25" s="605" t="s">
        <v>260</v>
      </c>
      <c r="D25" s="605"/>
      <c r="E25" s="42"/>
    </row>
    <row r="26" spans="2:5" ht="185.15" customHeight="1" thickBot="1" x14ac:dyDescent="0.35">
      <c r="B26" s="41"/>
      <c r="C26" s="46" t="s">
        <v>288</v>
      </c>
      <c r="D26" s="219" t="s">
        <v>894</v>
      </c>
      <c r="E26" s="42"/>
    </row>
    <row r="27" spans="2:5" ht="61.5" customHeight="1" thickBot="1" x14ac:dyDescent="0.35">
      <c r="B27" s="41"/>
      <c r="C27" s="46" t="s">
        <v>289</v>
      </c>
      <c r="D27" s="219" t="s">
        <v>808</v>
      </c>
      <c r="E27" s="42"/>
    </row>
    <row r="28" spans="2:5" ht="157.5" customHeight="1" thickBot="1" x14ac:dyDescent="0.35">
      <c r="B28" s="41"/>
      <c r="C28" s="46" t="s">
        <v>261</v>
      </c>
      <c r="D28" s="219" t="s">
        <v>896</v>
      </c>
      <c r="E28" s="42"/>
    </row>
    <row r="29" spans="2:5" ht="93.75" customHeight="1" thickBot="1" x14ac:dyDescent="0.35">
      <c r="B29" s="41"/>
      <c r="C29" s="46" t="s">
        <v>290</v>
      </c>
      <c r="D29" s="219" t="s">
        <v>895</v>
      </c>
      <c r="E29" s="42"/>
    </row>
    <row r="30" spans="2:5" ht="14.5" thickBot="1" x14ac:dyDescent="0.35">
      <c r="B30" s="64"/>
      <c r="C30" s="48"/>
      <c r="D30" s="48"/>
      <c r="E30" s="65"/>
    </row>
  </sheetData>
  <mergeCells count="8">
    <mergeCell ref="C25:D25"/>
    <mergeCell ref="C3:D3"/>
    <mergeCell ref="C13:D13"/>
    <mergeCell ref="C15:D15"/>
    <mergeCell ref="C18:D18"/>
    <mergeCell ref="C21:D21"/>
    <mergeCell ref="C8:C9"/>
    <mergeCell ref="D8:D9"/>
  </mergeCells>
  <pageMargins left="0.25" right="0.25" top="0.18" bottom="0.17" header="0.17" footer="0.17"/>
  <pageSetup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A88" zoomScale="70" zoomScaleNormal="70" workbookViewId="0">
      <pane xSplit="3" topLeftCell="K1" activePane="topRight" state="frozen"/>
      <selection activeCell="A29" sqref="A29"/>
      <selection pane="topRight" activeCell="M22" sqref="M22"/>
    </sheetView>
  </sheetViews>
  <sheetFormatPr defaultColWidth="9.08984375" defaultRowHeight="14" outlineLevelRow="1" x14ac:dyDescent="0.3"/>
  <cols>
    <col min="1" max="1" width="3" style="2" customWidth="1"/>
    <col min="2" max="2" width="28.54296875" style="2" customWidth="1"/>
    <col min="3" max="3" width="50.54296875" style="2" customWidth="1"/>
    <col min="4" max="4" width="34.453125" style="2" customWidth="1"/>
    <col min="5" max="5" width="32" style="2" customWidth="1"/>
    <col min="6" max="6" width="26.54296875" style="2" customWidth="1"/>
    <col min="7" max="7" width="26.453125" style="2" bestFit="1" customWidth="1"/>
    <col min="8" max="8" width="30" style="2" customWidth="1"/>
    <col min="9" max="9" width="26.08984375" style="2" customWidth="1"/>
    <col min="10" max="10" width="25.90625" style="2" customWidth="1"/>
    <col min="11" max="11" width="31" style="2" bestFit="1" customWidth="1"/>
    <col min="12" max="12" width="30.453125" style="2" customWidth="1"/>
    <col min="13" max="13" width="27.08984375" style="2" bestFit="1" customWidth="1"/>
    <col min="14" max="14" width="25" style="2" customWidth="1"/>
    <col min="15" max="15" width="25.90625" style="2" bestFit="1" customWidth="1"/>
    <col min="16" max="16" width="30.453125" style="2" customWidth="1"/>
    <col min="17" max="17" width="27.08984375" style="2" bestFit="1" customWidth="1"/>
    <col min="18" max="18" width="24.453125" style="2" customWidth="1"/>
    <col min="19" max="19" width="23.08984375" style="2" bestFit="1" customWidth="1"/>
    <col min="20" max="20" width="27.54296875" style="2" customWidth="1"/>
    <col min="21" max="16384" width="9.08984375" style="2"/>
  </cols>
  <sheetData>
    <row r="1" spans="2:19" ht="14.5" thickBot="1" x14ac:dyDescent="0.35"/>
    <row r="2" spans="2:19" ht="25.5" x14ac:dyDescent="0.3">
      <c r="B2" s="72"/>
      <c r="C2" s="703"/>
      <c r="D2" s="703"/>
      <c r="E2" s="703"/>
      <c r="F2" s="703"/>
      <c r="G2" s="703"/>
      <c r="H2" s="25"/>
      <c r="I2" s="25"/>
      <c r="J2" s="25"/>
      <c r="K2" s="25"/>
      <c r="L2" s="25"/>
      <c r="M2" s="25"/>
      <c r="N2" s="25"/>
      <c r="O2" s="25"/>
      <c r="P2" s="25"/>
      <c r="Q2" s="25"/>
      <c r="R2" s="25"/>
      <c r="S2" s="26"/>
    </row>
    <row r="3" spans="2:19" ht="25.5" x14ac:dyDescent="0.3">
      <c r="B3" s="73"/>
      <c r="C3" s="709" t="s">
        <v>676</v>
      </c>
      <c r="D3" s="710"/>
      <c r="E3" s="710"/>
      <c r="F3" s="710"/>
      <c r="G3" s="711"/>
      <c r="H3" s="74"/>
      <c r="I3" s="74"/>
      <c r="J3" s="74"/>
      <c r="K3" s="74"/>
      <c r="L3" s="74"/>
      <c r="M3" s="74"/>
      <c r="N3" s="74"/>
      <c r="O3" s="74"/>
      <c r="P3" s="74"/>
      <c r="Q3" s="74"/>
      <c r="R3" s="74"/>
      <c r="S3" s="42"/>
    </row>
    <row r="4" spans="2:19" ht="25.5" x14ac:dyDescent="0.3">
      <c r="B4" s="73"/>
      <c r="C4" s="75"/>
      <c r="D4" s="75"/>
      <c r="E4" s="75"/>
      <c r="F4" s="75"/>
      <c r="G4" s="75"/>
      <c r="H4" s="74"/>
      <c r="I4" s="74"/>
      <c r="J4" s="74"/>
      <c r="K4" s="74"/>
      <c r="L4" s="74"/>
      <c r="M4" s="74"/>
      <c r="N4" s="74"/>
      <c r="O4" s="74"/>
      <c r="P4" s="74"/>
      <c r="Q4" s="74"/>
      <c r="R4" s="74"/>
      <c r="S4" s="42"/>
    </row>
    <row r="5" spans="2:19" ht="14.5" thickBot="1" x14ac:dyDescent="0.35">
      <c r="B5" s="41"/>
      <c r="C5" s="74"/>
      <c r="D5" s="74"/>
      <c r="E5" s="74"/>
      <c r="F5" s="74"/>
      <c r="G5" s="74"/>
      <c r="H5" s="74"/>
      <c r="I5" s="74"/>
      <c r="J5" s="74"/>
      <c r="K5" s="74"/>
      <c r="L5" s="74"/>
      <c r="M5" s="74"/>
      <c r="N5" s="74"/>
      <c r="O5" s="74"/>
      <c r="P5" s="74"/>
      <c r="Q5" s="74"/>
      <c r="R5" s="74"/>
      <c r="S5" s="42"/>
    </row>
    <row r="6" spans="2:19" ht="34.5" customHeight="1" thickBot="1" x14ac:dyDescent="0.35">
      <c r="B6" s="704" t="s">
        <v>576</v>
      </c>
      <c r="C6" s="705"/>
      <c r="D6" s="705"/>
      <c r="E6" s="705"/>
      <c r="F6" s="705"/>
      <c r="G6" s="705"/>
      <c r="H6" s="66"/>
      <c r="I6" s="66"/>
      <c r="J6" s="66"/>
      <c r="K6" s="66"/>
      <c r="L6" s="66"/>
      <c r="M6" s="66"/>
      <c r="N6" s="66"/>
      <c r="O6" s="66"/>
      <c r="P6" s="66"/>
      <c r="Q6" s="66"/>
      <c r="R6" s="66"/>
      <c r="S6" s="67"/>
    </row>
    <row r="7" spans="2:19" ht="15.75" customHeight="1" x14ac:dyDescent="0.3">
      <c r="B7" s="704" t="s">
        <v>638</v>
      </c>
      <c r="C7" s="706"/>
      <c r="D7" s="706"/>
      <c r="E7" s="706"/>
      <c r="F7" s="706"/>
      <c r="G7" s="706"/>
      <c r="H7" s="66"/>
      <c r="I7" s="66"/>
      <c r="J7" s="66"/>
      <c r="K7" s="66"/>
      <c r="L7" s="66"/>
      <c r="M7" s="66"/>
      <c r="N7" s="66"/>
      <c r="O7" s="66"/>
      <c r="P7" s="66"/>
      <c r="Q7" s="66"/>
      <c r="R7" s="66"/>
      <c r="S7" s="67"/>
    </row>
    <row r="8" spans="2:19" ht="15.75" customHeight="1" thickBot="1" x14ac:dyDescent="0.35">
      <c r="B8" s="707" t="s">
        <v>234</v>
      </c>
      <c r="C8" s="708"/>
      <c r="D8" s="708"/>
      <c r="E8" s="708"/>
      <c r="F8" s="708"/>
      <c r="G8" s="708"/>
      <c r="H8" s="76"/>
      <c r="I8" s="76"/>
      <c r="J8" s="76"/>
      <c r="K8" s="76"/>
      <c r="L8" s="76"/>
      <c r="M8" s="76"/>
      <c r="N8" s="76"/>
      <c r="O8" s="76"/>
      <c r="P8" s="76"/>
      <c r="Q8" s="76"/>
      <c r="R8" s="76"/>
      <c r="S8" s="77"/>
    </row>
    <row r="10" spans="2:19" ht="20" x14ac:dyDescent="0.4">
      <c r="B10" s="613" t="s">
        <v>293</v>
      </c>
      <c r="C10" s="613"/>
    </row>
    <row r="11" spans="2:19" ht="14.5" thickBot="1" x14ac:dyDescent="0.35"/>
    <row r="12" spans="2:19" ht="15" customHeight="1" thickBot="1" x14ac:dyDescent="0.35">
      <c r="B12" s="78" t="s">
        <v>294</v>
      </c>
      <c r="C12" s="79" t="s">
        <v>725</v>
      </c>
      <c r="H12" s="367"/>
    </row>
    <row r="13" spans="2:19" ht="15.75" customHeight="1" thickBot="1" x14ac:dyDescent="0.35">
      <c r="B13" s="78" t="s">
        <v>270</v>
      </c>
      <c r="C13" s="79" t="s">
        <v>724</v>
      </c>
    </row>
    <row r="14" spans="2:19" ht="15.75" customHeight="1" thickBot="1" x14ac:dyDescent="0.35">
      <c r="B14" s="78" t="s">
        <v>639</v>
      </c>
      <c r="C14" s="79" t="s">
        <v>577</v>
      </c>
    </row>
    <row r="15" spans="2:19" ht="15.75" customHeight="1" thickBot="1" x14ac:dyDescent="0.35">
      <c r="B15" s="78" t="s">
        <v>295</v>
      </c>
      <c r="C15" s="79" t="s">
        <v>723</v>
      </c>
    </row>
    <row r="16" spans="2:19" ht="14.5" thickBot="1" x14ac:dyDescent="0.35">
      <c r="B16" s="78" t="s">
        <v>296</v>
      </c>
      <c r="C16" s="79" t="s">
        <v>580</v>
      </c>
    </row>
    <row r="17" spans="2:19" ht="14.5" thickBot="1" x14ac:dyDescent="0.35">
      <c r="B17" s="78" t="s">
        <v>297</v>
      </c>
      <c r="C17" s="79" t="s">
        <v>456</v>
      </c>
    </row>
    <row r="18" spans="2:19" ht="14.5" thickBot="1" x14ac:dyDescent="0.35"/>
    <row r="19" spans="2:19" ht="14.5" thickBot="1" x14ac:dyDescent="0.35">
      <c r="D19" s="614" t="s">
        <v>298</v>
      </c>
      <c r="E19" s="615"/>
      <c r="F19" s="615"/>
      <c r="G19" s="616"/>
      <c r="H19" s="614" t="s">
        <v>299</v>
      </c>
      <c r="I19" s="615"/>
      <c r="J19" s="615"/>
      <c r="K19" s="616"/>
      <c r="L19" s="614" t="s">
        <v>300</v>
      </c>
      <c r="M19" s="615"/>
      <c r="N19" s="615"/>
      <c r="O19" s="616"/>
      <c r="P19" s="614" t="s">
        <v>301</v>
      </c>
      <c r="Q19" s="615"/>
      <c r="R19" s="615"/>
      <c r="S19" s="616"/>
    </row>
    <row r="20" spans="2:19" ht="45" customHeight="1" thickBot="1" x14ac:dyDescent="0.35">
      <c r="B20" s="617" t="s">
        <v>302</v>
      </c>
      <c r="C20" s="620" t="s">
        <v>714</v>
      </c>
      <c r="D20" s="80"/>
      <c r="E20" s="81" t="s">
        <v>303</v>
      </c>
      <c r="F20" s="82" t="s">
        <v>304</v>
      </c>
      <c r="G20" s="83" t="s">
        <v>305</v>
      </c>
      <c r="H20" s="80"/>
      <c r="I20" s="81" t="s">
        <v>303</v>
      </c>
      <c r="J20" s="82" t="s">
        <v>304</v>
      </c>
      <c r="K20" s="83" t="s">
        <v>305</v>
      </c>
      <c r="L20" s="80"/>
      <c r="M20" s="81" t="s">
        <v>303</v>
      </c>
      <c r="N20" s="371" t="s">
        <v>304</v>
      </c>
      <c r="O20" s="83" t="s">
        <v>305</v>
      </c>
      <c r="P20" s="80"/>
      <c r="Q20" s="81" t="s">
        <v>303</v>
      </c>
      <c r="R20" s="82" t="s">
        <v>304</v>
      </c>
      <c r="S20" s="83" t="s">
        <v>305</v>
      </c>
    </row>
    <row r="21" spans="2:19" ht="40.5" customHeight="1" x14ac:dyDescent="0.3">
      <c r="B21" s="618"/>
      <c r="C21" s="621"/>
      <c r="D21" s="84" t="s">
        <v>306</v>
      </c>
      <c r="E21" s="86">
        <v>17658</v>
      </c>
      <c r="F21" s="86">
        <v>12393</v>
      </c>
      <c r="G21" s="87">
        <v>5265</v>
      </c>
      <c r="H21" s="88" t="s">
        <v>306</v>
      </c>
      <c r="I21" s="91">
        <v>14309</v>
      </c>
      <c r="J21" s="90"/>
      <c r="K21" s="91"/>
      <c r="L21" s="84" t="s">
        <v>306</v>
      </c>
      <c r="M21" s="370">
        <v>14039</v>
      </c>
      <c r="N21" s="372">
        <v>5615</v>
      </c>
      <c r="O21" s="91"/>
      <c r="P21" s="84" t="s">
        <v>306</v>
      </c>
      <c r="Q21" s="89"/>
      <c r="R21" s="90"/>
      <c r="S21" s="91"/>
    </row>
    <row r="22" spans="2:19" ht="39.75" customHeight="1" x14ac:dyDescent="0.3">
      <c r="B22" s="618"/>
      <c r="C22" s="621"/>
      <c r="D22" s="92" t="s">
        <v>307</v>
      </c>
      <c r="E22" s="93">
        <v>0.41</v>
      </c>
      <c r="F22" s="93">
        <v>0.33</v>
      </c>
      <c r="G22" s="94">
        <v>0.25</v>
      </c>
      <c r="H22" s="95" t="s">
        <v>307</v>
      </c>
      <c r="I22" s="96"/>
      <c r="J22" s="96"/>
      <c r="K22" s="97"/>
      <c r="L22" s="92" t="s">
        <v>307</v>
      </c>
      <c r="M22" s="96"/>
      <c r="N22" s="96"/>
      <c r="O22" s="97"/>
      <c r="P22" s="92" t="s">
        <v>307</v>
      </c>
      <c r="Q22" s="96"/>
      <c r="R22" s="96"/>
      <c r="S22" s="97"/>
    </row>
    <row r="23" spans="2:19" ht="37.5" customHeight="1" x14ac:dyDescent="0.3">
      <c r="B23" s="619"/>
      <c r="C23" s="622"/>
      <c r="D23" s="92" t="s">
        <v>308</v>
      </c>
      <c r="E23" s="93">
        <v>0.16</v>
      </c>
      <c r="F23" s="93">
        <v>0.1</v>
      </c>
      <c r="G23" s="94">
        <v>7.0000000000000007E-2</v>
      </c>
      <c r="H23" s="95" t="s">
        <v>308</v>
      </c>
      <c r="I23" s="96"/>
      <c r="J23" s="96"/>
      <c r="K23" s="97"/>
      <c r="L23" s="92" t="s">
        <v>308</v>
      </c>
      <c r="M23" s="96"/>
      <c r="N23" s="96"/>
      <c r="O23" s="97"/>
      <c r="P23" s="92" t="s">
        <v>308</v>
      </c>
      <c r="Q23" s="96"/>
      <c r="R23" s="96"/>
      <c r="S23" s="97"/>
    </row>
    <row r="24" spans="2:19" ht="14.5" thickBot="1" x14ac:dyDescent="0.35">
      <c r="B24" s="98"/>
      <c r="C24" s="98"/>
      <c r="Q24" s="99"/>
      <c r="R24" s="99"/>
      <c r="S24" s="99"/>
    </row>
    <row r="25" spans="2:19" ht="30" customHeight="1" thickBot="1" x14ac:dyDescent="0.35">
      <c r="B25" s="98"/>
      <c r="C25" s="98"/>
      <c r="D25" s="614" t="s">
        <v>298</v>
      </c>
      <c r="E25" s="615"/>
      <c r="F25" s="615"/>
      <c r="G25" s="616"/>
      <c r="H25" s="614" t="s">
        <v>299</v>
      </c>
      <c r="I25" s="615"/>
      <c r="J25" s="615"/>
      <c r="K25" s="616"/>
      <c r="L25" s="614" t="s">
        <v>300</v>
      </c>
      <c r="M25" s="615"/>
      <c r="N25" s="615"/>
      <c r="O25" s="616"/>
      <c r="P25" s="614" t="s">
        <v>301</v>
      </c>
      <c r="Q25" s="615"/>
      <c r="R25" s="615"/>
      <c r="S25" s="616"/>
    </row>
    <row r="26" spans="2:19" ht="47.25" customHeight="1" x14ac:dyDescent="0.3">
      <c r="B26" s="617" t="s">
        <v>309</v>
      </c>
      <c r="C26" s="617" t="s">
        <v>310</v>
      </c>
      <c r="D26" s="623" t="s">
        <v>311</v>
      </c>
      <c r="E26" s="624"/>
      <c r="F26" s="100" t="s">
        <v>312</v>
      </c>
      <c r="G26" s="101" t="s">
        <v>313</v>
      </c>
      <c r="H26" s="623" t="s">
        <v>311</v>
      </c>
      <c r="I26" s="624"/>
      <c r="J26" s="100" t="s">
        <v>312</v>
      </c>
      <c r="K26" s="101" t="s">
        <v>313</v>
      </c>
      <c r="L26" s="623" t="s">
        <v>311</v>
      </c>
      <c r="M26" s="624"/>
      <c r="N26" s="100" t="s">
        <v>312</v>
      </c>
      <c r="O26" s="101" t="s">
        <v>313</v>
      </c>
      <c r="P26" s="623" t="s">
        <v>311</v>
      </c>
      <c r="Q26" s="624"/>
      <c r="R26" s="100" t="s">
        <v>312</v>
      </c>
      <c r="S26" s="101" t="s">
        <v>313</v>
      </c>
    </row>
    <row r="27" spans="2:19" ht="51" customHeight="1" x14ac:dyDescent="0.3">
      <c r="B27" s="618"/>
      <c r="C27" s="618"/>
      <c r="D27" s="102" t="s">
        <v>306</v>
      </c>
      <c r="E27" s="103"/>
      <c r="F27" s="637"/>
      <c r="G27" s="639"/>
      <c r="H27" s="102" t="s">
        <v>306</v>
      </c>
      <c r="I27" s="104"/>
      <c r="J27" s="627"/>
      <c r="K27" s="629"/>
      <c r="L27" s="102" t="s">
        <v>306</v>
      </c>
      <c r="M27" s="369">
        <v>14039</v>
      </c>
      <c r="N27" s="627" t="s">
        <v>396</v>
      </c>
      <c r="O27" s="629" t="s">
        <v>502</v>
      </c>
      <c r="P27" s="102" t="s">
        <v>306</v>
      </c>
      <c r="Q27" s="104"/>
      <c r="R27" s="627"/>
      <c r="S27" s="629"/>
    </row>
    <row r="28" spans="2:19" ht="51" customHeight="1" x14ac:dyDescent="0.3">
      <c r="B28" s="619"/>
      <c r="C28" s="619"/>
      <c r="D28" s="105" t="s">
        <v>314</v>
      </c>
      <c r="E28" s="106"/>
      <c r="F28" s="638"/>
      <c r="G28" s="640"/>
      <c r="H28" s="105" t="s">
        <v>314</v>
      </c>
      <c r="I28" s="107"/>
      <c r="J28" s="628"/>
      <c r="K28" s="630"/>
      <c r="L28" s="105" t="s">
        <v>314</v>
      </c>
      <c r="M28" s="107"/>
      <c r="N28" s="628"/>
      <c r="O28" s="630"/>
      <c r="P28" s="105" t="s">
        <v>314</v>
      </c>
      <c r="Q28" s="107"/>
      <c r="R28" s="628"/>
      <c r="S28" s="630"/>
    </row>
    <row r="29" spans="2:19" ht="33.75" customHeight="1" x14ac:dyDescent="0.3">
      <c r="B29" s="631" t="s">
        <v>315</v>
      </c>
      <c r="C29" s="634" t="s">
        <v>316</v>
      </c>
      <c r="D29" s="108" t="s">
        <v>317</v>
      </c>
      <c r="E29" s="109" t="s">
        <v>297</v>
      </c>
      <c r="F29" s="109" t="s">
        <v>318</v>
      </c>
      <c r="G29" s="110" t="s">
        <v>319</v>
      </c>
      <c r="H29" s="108" t="s">
        <v>317</v>
      </c>
      <c r="I29" s="109" t="s">
        <v>297</v>
      </c>
      <c r="J29" s="109" t="s">
        <v>318</v>
      </c>
      <c r="K29" s="110" t="s">
        <v>319</v>
      </c>
      <c r="L29" s="108" t="s">
        <v>317</v>
      </c>
      <c r="M29" s="109" t="s">
        <v>297</v>
      </c>
      <c r="N29" s="109" t="s">
        <v>318</v>
      </c>
      <c r="O29" s="110" t="s">
        <v>319</v>
      </c>
      <c r="P29" s="108" t="s">
        <v>317</v>
      </c>
      <c r="Q29" s="109" t="s">
        <v>297</v>
      </c>
      <c r="R29" s="109" t="s">
        <v>318</v>
      </c>
      <c r="S29" s="110" t="s">
        <v>319</v>
      </c>
    </row>
    <row r="30" spans="2:19" ht="30" customHeight="1" x14ac:dyDescent="0.3">
      <c r="B30" s="632"/>
      <c r="C30" s="635"/>
      <c r="D30" s="111"/>
      <c r="E30" s="112"/>
      <c r="F30" s="112"/>
      <c r="G30" s="113"/>
      <c r="H30" s="114"/>
      <c r="I30" s="115"/>
      <c r="J30" s="114"/>
      <c r="K30" s="116"/>
      <c r="L30" s="114">
        <v>60</v>
      </c>
      <c r="M30" s="115" t="s">
        <v>472</v>
      </c>
      <c r="N30" s="114" t="s">
        <v>467</v>
      </c>
      <c r="O30" s="116" t="s">
        <v>699</v>
      </c>
      <c r="P30" s="114"/>
      <c r="Q30" s="115"/>
      <c r="R30" s="114"/>
      <c r="S30" s="116"/>
    </row>
    <row r="31" spans="2:19" ht="36.75" hidden="1" customHeight="1" outlineLevel="1" x14ac:dyDescent="0.3">
      <c r="B31" s="632"/>
      <c r="C31" s="635"/>
      <c r="D31" s="108" t="s">
        <v>317</v>
      </c>
      <c r="E31" s="109" t="s">
        <v>297</v>
      </c>
      <c r="F31" s="109" t="s">
        <v>318</v>
      </c>
      <c r="G31" s="110" t="s">
        <v>319</v>
      </c>
      <c r="H31" s="108" t="s">
        <v>317</v>
      </c>
      <c r="I31" s="109" t="s">
        <v>297</v>
      </c>
      <c r="J31" s="109" t="s">
        <v>318</v>
      </c>
      <c r="K31" s="110" t="s">
        <v>319</v>
      </c>
      <c r="L31" s="108" t="s">
        <v>317</v>
      </c>
      <c r="M31" s="109" t="s">
        <v>297</v>
      </c>
      <c r="N31" s="109" t="s">
        <v>318</v>
      </c>
      <c r="O31" s="110" t="s">
        <v>319</v>
      </c>
      <c r="P31" s="108" t="s">
        <v>317</v>
      </c>
      <c r="Q31" s="109" t="s">
        <v>297</v>
      </c>
      <c r="R31" s="109" t="s">
        <v>318</v>
      </c>
      <c r="S31" s="110" t="s">
        <v>319</v>
      </c>
    </row>
    <row r="32" spans="2:19" ht="30" hidden="1" customHeight="1" outlineLevel="1" x14ac:dyDescent="0.3">
      <c r="B32" s="632"/>
      <c r="C32" s="635"/>
      <c r="D32" s="111"/>
      <c r="E32" s="112"/>
      <c r="F32" s="112"/>
      <c r="G32" s="113"/>
      <c r="H32" s="114"/>
      <c r="I32" s="115"/>
      <c r="J32" s="114"/>
      <c r="K32" s="116"/>
      <c r="L32" s="114"/>
      <c r="M32" s="115"/>
      <c r="N32" s="114"/>
      <c r="O32" s="116"/>
      <c r="P32" s="114"/>
      <c r="Q32" s="115"/>
      <c r="R32" s="114"/>
      <c r="S32" s="116"/>
    </row>
    <row r="33" spans="2:19" ht="36" hidden="1" customHeight="1" outlineLevel="1" x14ac:dyDescent="0.3">
      <c r="B33" s="632"/>
      <c r="C33" s="635"/>
      <c r="D33" s="108" t="s">
        <v>317</v>
      </c>
      <c r="E33" s="109" t="s">
        <v>297</v>
      </c>
      <c r="F33" s="109" t="s">
        <v>318</v>
      </c>
      <c r="G33" s="110" t="s">
        <v>319</v>
      </c>
      <c r="H33" s="108" t="s">
        <v>317</v>
      </c>
      <c r="I33" s="109" t="s">
        <v>297</v>
      </c>
      <c r="J33" s="109" t="s">
        <v>318</v>
      </c>
      <c r="K33" s="110" t="s">
        <v>319</v>
      </c>
      <c r="L33" s="108" t="s">
        <v>317</v>
      </c>
      <c r="M33" s="109" t="s">
        <v>297</v>
      </c>
      <c r="N33" s="109" t="s">
        <v>318</v>
      </c>
      <c r="O33" s="110" t="s">
        <v>319</v>
      </c>
      <c r="P33" s="108" t="s">
        <v>317</v>
      </c>
      <c r="Q33" s="109" t="s">
        <v>297</v>
      </c>
      <c r="R33" s="109" t="s">
        <v>318</v>
      </c>
      <c r="S33" s="110" t="s">
        <v>319</v>
      </c>
    </row>
    <row r="34" spans="2:19" ht="30" hidden="1" customHeight="1" outlineLevel="1" x14ac:dyDescent="0.3">
      <c r="B34" s="632"/>
      <c r="C34" s="635"/>
      <c r="D34" s="111"/>
      <c r="E34" s="112"/>
      <c r="F34" s="112"/>
      <c r="G34" s="113"/>
      <c r="H34" s="114"/>
      <c r="I34" s="115"/>
      <c r="J34" s="114"/>
      <c r="K34" s="116"/>
      <c r="L34" s="114"/>
      <c r="M34" s="115"/>
      <c r="N34" s="114"/>
      <c r="O34" s="116"/>
      <c r="P34" s="114"/>
      <c r="Q34" s="115"/>
      <c r="R34" s="114"/>
      <c r="S34" s="116"/>
    </row>
    <row r="35" spans="2:19" ht="39" hidden="1" customHeight="1" outlineLevel="1" x14ac:dyDescent="0.3">
      <c r="B35" s="632"/>
      <c r="C35" s="635"/>
      <c r="D35" s="108" t="s">
        <v>317</v>
      </c>
      <c r="E35" s="109" t="s">
        <v>297</v>
      </c>
      <c r="F35" s="109" t="s">
        <v>318</v>
      </c>
      <c r="G35" s="110" t="s">
        <v>319</v>
      </c>
      <c r="H35" s="108" t="s">
        <v>317</v>
      </c>
      <c r="I35" s="109" t="s">
        <v>297</v>
      </c>
      <c r="J35" s="109" t="s">
        <v>318</v>
      </c>
      <c r="K35" s="110" t="s">
        <v>319</v>
      </c>
      <c r="L35" s="108" t="s">
        <v>317</v>
      </c>
      <c r="M35" s="109" t="s">
        <v>297</v>
      </c>
      <c r="N35" s="109" t="s">
        <v>318</v>
      </c>
      <c r="O35" s="110" t="s">
        <v>319</v>
      </c>
      <c r="P35" s="108" t="s">
        <v>317</v>
      </c>
      <c r="Q35" s="109" t="s">
        <v>297</v>
      </c>
      <c r="R35" s="109" t="s">
        <v>318</v>
      </c>
      <c r="S35" s="110" t="s">
        <v>319</v>
      </c>
    </row>
    <row r="36" spans="2:19" ht="30" hidden="1" customHeight="1" outlineLevel="1" x14ac:dyDescent="0.3">
      <c r="B36" s="632"/>
      <c r="C36" s="635"/>
      <c r="D36" s="111"/>
      <c r="E36" s="112"/>
      <c r="F36" s="112"/>
      <c r="G36" s="113"/>
      <c r="H36" s="114"/>
      <c r="I36" s="115"/>
      <c r="J36" s="114"/>
      <c r="K36" s="116"/>
      <c r="L36" s="114"/>
      <c r="M36" s="115"/>
      <c r="N36" s="114"/>
      <c r="O36" s="116"/>
      <c r="P36" s="114"/>
      <c r="Q36" s="115"/>
      <c r="R36" s="114"/>
      <c r="S36" s="116"/>
    </row>
    <row r="37" spans="2:19" ht="36.75" hidden="1" customHeight="1" outlineLevel="1" x14ac:dyDescent="0.3">
      <c r="B37" s="632"/>
      <c r="C37" s="635"/>
      <c r="D37" s="108" t="s">
        <v>317</v>
      </c>
      <c r="E37" s="109" t="s">
        <v>297</v>
      </c>
      <c r="F37" s="109" t="s">
        <v>318</v>
      </c>
      <c r="G37" s="110" t="s">
        <v>319</v>
      </c>
      <c r="H37" s="108" t="s">
        <v>317</v>
      </c>
      <c r="I37" s="109" t="s">
        <v>297</v>
      </c>
      <c r="J37" s="109" t="s">
        <v>318</v>
      </c>
      <c r="K37" s="110" t="s">
        <v>319</v>
      </c>
      <c r="L37" s="108" t="s">
        <v>317</v>
      </c>
      <c r="M37" s="109" t="s">
        <v>297</v>
      </c>
      <c r="N37" s="109" t="s">
        <v>318</v>
      </c>
      <c r="O37" s="110" t="s">
        <v>319</v>
      </c>
      <c r="P37" s="108" t="s">
        <v>317</v>
      </c>
      <c r="Q37" s="109" t="s">
        <v>297</v>
      </c>
      <c r="R37" s="109" t="s">
        <v>318</v>
      </c>
      <c r="S37" s="110" t="s">
        <v>319</v>
      </c>
    </row>
    <row r="38" spans="2:19" ht="30" hidden="1" customHeight="1" outlineLevel="1" x14ac:dyDescent="0.3">
      <c r="B38" s="633"/>
      <c r="C38" s="636"/>
      <c r="D38" s="111"/>
      <c r="E38" s="112"/>
      <c r="F38" s="112"/>
      <c r="G38" s="113"/>
      <c r="H38" s="114"/>
      <c r="I38" s="115"/>
      <c r="J38" s="114"/>
      <c r="K38" s="116"/>
      <c r="L38" s="114"/>
      <c r="M38" s="115"/>
      <c r="N38" s="114"/>
      <c r="O38" s="116"/>
      <c r="P38" s="114"/>
      <c r="Q38" s="115"/>
      <c r="R38" s="114"/>
      <c r="S38" s="116"/>
    </row>
    <row r="39" spans="2:19" ht="30" customHeight="1" collapsed="1" x14ac:dyDescent="0.3">
      <c r="B39" s="631" t="s">
        <v>320</v>
      </c>
      <c r="C39" s="631" t="s">
        <v>715</v>
      </c>
      <c r="D39" s="109" t="s">
        <v>321</v>
      </c>
      <c r="E39" s="109" t="s">
        <v>322</v>
      </c>
      <c r="F39" s="82" t="s">
        <v>323</v>
      </c>
      <c r="G39" s="117" t="s">
        <v>396</v>
      </c>
      <c r="H39" s="109" t="s">
        <v>321</v>
      </c>
      <c r="I39" s="109" t="s">
        <v>322</v>
      </c>
      <c r="J39" s="82" t="s">
        <v>323</v>
      </c>
      <c r="K39" s="118" t="s">
        <v>396</v>
      </c>
      <c r="L39" s="109" t="s">
        <v>321</v>
      </c>
      <c r="M39" s="109" t="s">
        <v>322</v>
      </c>
      <c r="N39" s="82" t="s">
        <v>913</v>
      </c>
      <c r="O39" s="118"/>
      <c r="P39" s="109" t="s">
        <v>321</v>
      </c>
      <c r="Q39" s="109" t="s">
        <v>322</v>
      </c>
      <c r="R39" s="82" t="s">
        <v>323</v>
      </c>
      <c r="S39" s="118"/>
    </row>
    <row r="40" spans="2:19" ht="30" customHeight="1" x14ac:dyDescent="0.3">
      <c r="B40" s="632"/>
      <c r="C40" s="632"/>
      <c r="D40" s="641">
        <v>0</v>
      </c>
      <c r="E40" s="641" t="s">
        <v>520</v>
      </c>
      <c r="F40" s="82" t="s">
        <v>324</v>
      </c>
      <c r="G40" s="119" t="s">
        <v>462</v>
      </c>
      <c r="H40" s="625">
        <v>15</v>
      </c>
      <c r="I40" s="643" t="s">
        <v>520</v>
      </c>
      <c r="J40" s="82" t="s">
        <v>324</v>
      </c>
      <c r="K40" s="120" t="s">
        <v>467</v>
      </c>
      <c r="L40" s="625">
        <v>1</v>
      </c>
      <c r="M40" s="625" t="s">
        <v>520</v>
      </c>
      <c r="N40" s="82" t="s">
        <v>324</v>
      </c>
      <c r="O40" s="120" t="s">
        <v>467</v>
      </c>
      <c r="P40" s="625"/>
      <c r="Q40" s="625"/>
      <c r="R40" s="82" t="s">
        <v>324</v>
      </c>
      <c r="S40" s="120"/>
    </row>
    <row r="41" spans="2:19" ht="30" customHeight="1" x14ac:dyDescent="0.3">
      <c r="B41" s="632"/>
      <c r="C41" s="632"/>
      <c r="D41" s="642"/>
      <c r="E41" s="642"/>
      <c r="F41" s="82" t="s">
        <v>325</v>
      </c>
      <c r="G41" s="113"/>
      <c r="H41" s="626"/>
      <c r="I41" s="644"/>
      <c r="J41" s="82" t="s">
        <v>325</v>
      </c>
      <c r="K41" s="116">
        <v>1</v>
      </c>
      <c r="L41" s="626"/>
      <c r="M41" s="626"/>
      <c r="N41" s="82" t="s">
        <v>325</v>
      </c>
      <c r="O41" s="116">
        <v>2</v>
      </c>
      <c r="P41" s="626"/>
      <c r="Q41" s="626"/>
      <c r="R41" s="82" t="s">
        <v>325</v>
      </c>
      <c r="S41" s="116"/>
    </row>
    <row r="42" spans="2:19" ht="30" customHeight="1" outlineLevel="1" x14ac:dyDescent="0.3">
      <c r="B42" s="632"/>
      <c r="C42" s="632"/>
      <c r="D42" s="109" t="s">
        <v>321</v>
      </c>
      <c r="E42" s="109" t="s">
        <v>322</v>
      </c>
      <c r="F42" s="82" t="s">
        <v>323</v>
      </c>
      <c r="G42" s="117"/>
      <c r="H42" s="109" t="s">
        <v>321</v>
      </c>
      <c r="I42" s="109" t="s">
        <v>322</v>
      </c>
      <c r="J42" s="82" t="s">
        <v>323</v>
      </c>
      <c r="K42" s="118"/>
      <c r="L42" s="109" t="s">
        <v>321</v>
      </c>
      <c r="M42" s="109" t="s">
        <v>322</v>
      </c>
      <c r="N42" s="82" t="s">
        <v>323</v>
      </c>
      <c r="O42" s="118"/>
      <c r="P42" s="109" t="s">
        <v>321</v>
      </c>
      <c r="Q42" s="109" t="s">
        <v>322</v>
      </c>
      <c r="R42" s="82" t="s">
        <v>323</v>
      </c>
      <c r="S42" s="118"/>
    </row>
    <row r="43" spans="2:19" ht="30" customHeight="1" outlineLevel="1" x14ac:dyDescent="0.3">
      <c r="B43" s="632"/>
      <c r="C43" s="632"/>
      <c r="D43" s="641"/>
      <c r="E43" s="641"/>
      <c r="F43" s="82" t="s">
        <v>324</v>
      </c>
      <c r="G43" s="119"/>
      <c r="H43" s="625"/>
      <c r="I43" s="625"/>
      <c r="J43" s="82" t="s">
        <v>324</v>
      </c>
      <c r="K43" s="120"/>
      <c r="L43" s="625"/>
      <c r="M43" s="625"/>
      <c r="N43" s="82" t="s">
        <v>324</v>
      </c>
      <c r="O43" s="120"/>
      <c r="P43" s="625"/>
      <c r="Q43" s="625"/>
      <c r="R43" s="82" t="s">
        <v>324</v>
      </c>
      <c r="S43" s="120"/>
    </row>
    <row r="44" spans="2:19" ht="30" customHeight="1" outlineLevel="1" x14ac:dyDescent="0.3">
      <c r="B44" s="632"/>
      <c r="C44" s="632"/>
      <c r="D44" s="642"/>
      <c r="E44" s="642"/>
      <c r="F44" s="82" t="s">
        <v>325</v>
      </c>
      <c r="G44" s="113"/>
      <c r="H44" s="626"/>
      <c r="I44" s="626"/>
      <c r="J44" s="82" t="s">
        <v>325</v>
      </c>
      <c r="K44" s="116"/>
      <c r="L44" s="626"/>
      <c r="M44" s="626"/>
      <c r="N44" s="82" t="s">
        <v>325</v>
      </c>
      <c r="O44" s="116"/>
      <c r="P44" s="626"/>
      <c r="Q44" s="626"/>
      <c r="R44" s="82" t="s">
        <v>325</v>
      </c>
      <c r="S44" s="116"/>
    </row>
    <row r="45" spans="2:19" ht="30" customHeight="1" outlineLevel="1" x14ac:dyDescent="0.3">
      <c r="B45" s="632"/>
      <c r="C45" s="632"/>
      <c r="D45" s="109" t="s">
        <v>321</v>
      </c>
      <c r="E45" s="109" t="s">
        <v>322</v>
      </c>
      <c r="F45" s="82" t="s">
        <v>323</v>
      </c>
      <c r="G45" s="117"/>
      <c r="H45" s="109" t="s">
        <v>321</v>
      </c>
      <c r="I45" s="109" t="s">
        <v>322</v>
      </c>
      <c r="J45" s="82" t="s">
        <v>323</v>
      </c>
      <c r="K45" s="118"/>
      <c r="L45" s="109" t="s">
        <v>321</v>
      </c>
      <c r="M45" s="109" t="s">
        <v>322</v>
      </c>
      <c r="N45" s="82" t="s">
        <v>323</v>
      </c>
      <c r="O45" s="118"/>
      <c r="P45" s="109" t="s">
        <v>321</v>
      </c>
      <c r="Q45" s="109" t="s">
        <v>322</v>
      </c>
      <c r="R45" s="82" t="s">
        <v>323</v>
      </c>
      <c r="S45" s="118"/>
    </row>
    <row r="46" spans="2:19" ht="30" customHeight="1" outlineLevel="1" x14ac:dyDescent="0.3">
      <c r="B46" s="632"/>
      <c r="C46" s="632"/>
      <c r="D46" s="641"/>
      <c r="E46" s="641"/>
      <c r="F46" s="82" t="s">
        <v>324</v>
      </c>
      <c r="G46" s="119"/>
      <c r="H46" s="625"/>
      <c r="I46" s="625"/>
      <c r="J46" s="82" t="s">
        <v>324</v>
      </c>
      <c r="K46" s="120"/>
      <c r="L46" s="625"/>
      <c r="M46" s="625"/>
      <c r="N46" s="82" t="s">
        <v>324</v>
      </c>
      <c r="O46" s="120"/>
      <c r="P46" s="625"/>
      <c r="Q46" s="625"/>
      <c r="R46" s="82" t="s">
        <v>324</v>
      </c>
      <c r="S46" s="120"/>
    </row>
    <row r="47" spans="2:19" ht="30" customHeight="1" outlineLevel="1" x14ac:dyDescent="0.3">
      <c r="B47" s="632"/>
      <c r="C47" s="632"/>
      <c r="D47" s="642"/>
      <c r="E47" s="642"/>
      <c r="F47" s="82" t="s">
        <v>325</v>
      </c>
      <c r="G47" s="113"/>
      <c r="H47" s="626"/>
      <c r="I47" s="626"/>
      <c r="J47" s="82" t="s">
        <v>325</v>
      </c>
      <c r="K47" s="116"/>
      <c r="L47" s="626"/>
      <c r="M47" s="626"/>
      <c r="N47" s="82" t="s">
        <v>325</v>
      </c>
      <c r="O47" s="116"/>
      <c r="P47" s="626"/>
      <c r="Q47" s="626"/>
      <c r="R47" s="82" t="s">
        <v>325</v>
      </c>
      <c r="S47" s="116"/>
    </row>
    <row r="48" spans="2:19" ht="30" customHeight="1" outlineLevel="1" x14ac:dyDescent="0.3">
      <c r="B48" s="632"/>
      <c r="C48" s="632"/>
      <c r="D48" s="109" t="s">
        <v>321</v>
      </c>
      <c r="E48" s="109" t="s">
        <v>322</v>
      </c>
      <c r="F48" s="82" t="s">
        <v>323</v>
      </c>
      <c r="G48" s="117"/>
      <c r="H48" s="109" t="s">
        <v>321</v>
      </c>
      <c r="I48" s="109" t="s">
        <v>322</v>
      </c>
      <c r="J48" s="82" t="s">
        <v>323</v>
      </c>
      <c r="K48" s="118"/>
      <c r="L48" s="109" t="s">
        <v>321</v>
      </c>
      <c r="M48" s="109" t="s">
        <v>322</v>
      </c>
      <c r="N48" s="82" t="s">
        <v>323</v>
      </c>
      <c r="O48" s="118"/>
      <c r="P48" s="109" t="s">
        <v>321</v>
      </c>
      <c r="Q48" s="109" t="s">
        <v>322</v>
      </c>
      <c r="R48" s="82" t="s">
        <v>323</v>
      </c>
      <c r="S48" s="118"/>
    </row>
    <row r="49" spans="2:19" ht="30" customHeight="1" outlineLevel="1" x14ac:dyDescent="0.3">
      <c r="B49" s="632"/>
      <c r="C49" s="632"/>
      <c r="D49" s="641"/>
      <c r="E49" s="641"/>
      <c r="F49" s="82" t="s">
        <v>324</v>
      </c>
      <c r="G49" s="119"/>
      <c r="H49" s="625"/>
      <c r="I49" s="625"/>
      <c r="J49" s="82" t="s">
        <v>324</v>
      </c>
      <c r="K49" s="120"/>
      <c r="L49" s="625"/>
      <c r="M49" s="625"/>
      <c r="N49" s="82" t="s">
        <v>324</v>
      </c>
      <c r="O49" s="120"/>
      <c r="P49" s="625"/>
      <c r="Q49" s="625"/>
      <c r="R49" s="82" t="s">
        <v>324</v>
      </c>
      <c r="S49" s="120"/>
    </row>
    <row r="50" spans="2:19" ht="30" customHeight="1" outlineLevel="1" x14ac:dyDescent="0.3">
      <c r="B50" s="633"/>
      <c r="C50" s="633"/>
      <c r="D50" s="642"/>
      <c r="E50" s="642"/>
      <c r="F50" s="82" t="s">
        <v>325</v>
      </c>
      <c r="G50" s="113"/>
      <c r="H50" s="626"/>
      <c r="I50" s="626"/>
      <c r="J50" s="82" t="s">
        <v>325</v>
      </c>
      <c r="K50" s="116"/>
      <c r="L50" s="626"/>
      <c r="M50" s="626"/>
      <c r="N50" s="82" t="s">
        <v>325</v>
      </c>
      <c r="O50" s="116"/>
      <c r="P50" s="626"/>
      <c r="Q50" s="626"/>
      <c r="R50" s="82" t="s">
        <v>325</v>
      </c>
      <c r="S50" s="116"/>
    </row>
    <row r="51" spans="2:19" ht="30" customHeight="1" thickBot="1" x14ac:dyDescent="0.35">
      <c r="C51" s="121"/>
      <c r="D51" s="122"/>
    </row>
    <row r="52" spans="2:19" ht="30" customHeight="1" thickBot="1" x14ac:dyDescent="0.35">
      <c r="D52" s="614" t="s">
        <v>298</v>
      </c>
      <c r="E52" s="615"/>
      <c r="F52" s="615"/>
      <c r="G52" s="616"/>
      <c r="H52" s="614" t="s">
        <v>299</v>
      </c>
      <c r="I52" s="615"/>
      <c r="J52" s="615"/>
      <c r="K52" s="616"/>
      <c r="L52" s="614" t="s">
        <v>300</v>
      </c>
      <c r="M52" s="615"/>
      <c r="N52" s="615"/>
      <c r="O52" s="616"/>
      <c r="P52" s="614" t="s">
        <v>301</v>
      </c>
      <c r="Q52" s="615"/>
      <c r="R52" s="615"/>
      <c r="S52" s="616"/>
    </row>
    <row r="53" spans="2:19" ht="30" customHeight="1" x14ac:dyDescent="0.3">
      <c r="B53" s="617" t="s">
        <v>326</v>
      </c>
      <c r="C53" s="617" t="s">
        <v>327</v>
      </c>
      <c r="D53" s="647" t="s">
        <v>328</v>
      </c>
      <c r="E53" s="648"/>
      <c r="F53" s="123" t="s">
        <v>297</v>
      </c>
      <c r="G53" s="124" t="s">
        <v>329</v>
      </c>
      <c r="H53" s="647" t="s">
        <v>328</v>
      </c>
      <c r="I53" s="648"/>
      <c r="J53" s="123" t="s">
        <v>297</v>
      </c>
      <c r="K53" s="124" t="s">
        <v>329</v>
      </c>
      <c r="L53" s="647" t="s">
        <v>328</v>
      </c>
      <c r="M53" s="648"/>
      <c r="N53" s="123" t="s">
        <v>297</v>
      </c>
      <c r="O53" s="124" t="s">
        <v>329</v>
      </c>
      <c r="P53" s="647" t="s">
        <v>328</v>
      </c>
      <c r="Q53" s="648"/>
      <c r="R53" s="123" t="s">
        <v>297</v>
      </c>
      <c r="S53" s="124" t="s">
        <v>329</v>
      </c>
    </row>
    <row r="54" spans="2:19" ht="45" customHeight="1" x14ac:dyDescent="0.3">
      <c r="B54" s="618"/>
      <c r="C54" s="618"/>
      <c r="D54" s="102" t="s">
        <v>306</v>
      </c>
      <c r="E54" s="103"/>
      <c r="F54" s="637" t="s">
        <v>456</v>
      </c>
      <c r="G54" s="639" t="s">
        <v>491</v>
      </c>
      <c r="H54" s="102" t="s">
        <v>306</v>
      </c>
      <c r="I54" s="104">
        <v>250</v>
      </c>
      <c r="J54" s="627" t="s">
        <v>456</v>
      </c>
      <c r="K54" s="629" t="s">
        <v>483</v>
      </c>
      <c r="L54" s="102" t="s">
        <v>306</v>
      </c>
      <c r="M54" s="104">
        <v>250</v>
      </c>
      <c r="N54" s="627" t="s">
        <v>472</v>
      </c>
      <c r="O54" s="629" t="s">
        <v>483</v>
      </c>
      <c r="P54" s="102" t="s">
        <v>306</v>
      </c>
      <c r="Q54" s="104"/>
      <c r="R54" s="627"/>
      <c r="S54" s="629"/>
    </row>
    <row r="55" spans="2:19" ht="45" customHeight="1" x14ac:dyDescent="0.3">
      <c r="B55" s="619"/>
      <c r="C55" s="619"/>
      <c r="D55" s="105" t="s">
        <v>314</v>
      </c>
      <c r="E55" s="106"/>
      <c r="F55" s="638"/>
      <c r="G55" s="640"/>
      <c r="H55" s="105" t="s">
        <v>314</v>
      </c>
      <c r="I55" s="107"/>
      <c r="J55" s="628"/>
      <c r="K55" s="630"/>
      <c r="L55" s="105" t="s">
        <v>314</v>
      </c>
      <c r="M55" s="107">
        <v>0.5</v>
      </c>
      <c r="N55" s="628"/>
      <c r="O55" s="630"/>
      <c r="P55" s="105" t="s">
        <v>314</v>
      </c>
      <c r="Q55" s="107"/>
      <c r="R55" s="628"/>
      <c r="S55" s="630"/>
    </row>
    <row r="56" spans="2:19" ht="30" customHeight="1" x14ac:dyDescent="0.3">
      <c r="B56" s="631" t="s">
        <v>330</v>
      </c>
      <c r="C56" s="631" t="s">
        <v>331</v>
      </c>
      <c r="D56" s="109" t="s">
        <v>332</v>
      </c>
      <c r="E56" s="125" t="s">
        <v>333</v>
      </c>
      <c r="F56" s="645" t="s">
        <v>334</v>
      </c>
      <c r="G56" s="646"/>
      <c r="H56" s="109" t="s">
        <v>332</v>
      </c>
      <c r="I56" s="125" t="s">
        <v>333</v>
      </c>
      <c r="J56" s="645" t="s">
        <v>334</v>
      </c>
      <c r="K56" s="646"/>
      <c r="L56" s="109" t="s">
        <v>332</v>
      </c>
      <c r="M56" s="125" t="s">
        <v>333</v>
      </c>
      <c r="N56" s="645" t="s">
        <v>334</v>
      </c>
      <c r="O56" s="646"/>
      <c r="P56" s="109" t="s">
        <v>332</v>
      </c>
      <c r="Q56" s="125" t="s">
        <v>333</v>
      </c>
      <c r="R56" s="645" t="s">
        <v>334</v>
      </c>
      <c r="S56" s="646"/>
    </row>
    <row r="57" spans="2:19" ht="30" customHeight="1" x14ac:dyDescent="0.3">
      <c r="B57" s="632"/>
      <c r="C57" s="633"/>
      <c r="D57" s="85"/>
      <c r="E57" s="126"/>
      <c r="F57" s="649"/>
      <c r="G57" s="650"/>
      <c r="H57" s="89"/>
      <c r="I57" s="127"/>
      <c r="J57" s="651"/>
      <c r="K57" s="652"/>
      <c r="L57" s="89">
        <v>543</v>
      </c>
      <c r="M57" s="127">
        <v>0.6</v>
      </c>
      <c r="N57" s="651" t="s">
        <v>445</v>
      </c>
      <c r="O57" s="652"/>
      <c r="P57" s="89"/>
      <c r="Q57" s="127"/>
      <c r="R57" s="651"/>
      <c r="S57" s="652"/>
    </row>
    <row r="58" spans="2:19" ht="30" customHeight="1" x14ac:dyDescent="0.3">
      <c r="B58" s="632"/>
      <c r="C58" s="631" t="s">
        <v>335</v>
      </c>
      <c r="D58" s="128" t="s">
        <v>334</v>
      </c>
      <c r="E58" s="129" t="s">
        <v>318</v>
      </c>
      <c r="F58" s="109" t="s">
        <v>297</v>
      </c>
      <c r="G58" s="130" t="s">
        <v>329</v>
      </c>
      <c r="H58" s="128" t="s">
        <v>334</v>
      </c>
      <c r="I58" s="129" t="s">
        <v>318</v>
      </c>
      <c r="J58" s="109" t="s">
        <v>297</v>
      </c>
      <c r="K58" s="130" t="s">
        <v>329</v>
      </c>
      <c r="L58" s="128" t="s">
        <v>334</v>
      </c>
      <c r="M58" s="129" t="s">
        <v>318</v>
      </c>
      <c r="N58" s="109" t="s">
        <v>297</v>
      </c>
      <c r="O58" s="130" t="s">
        <v>329</v>
      </c>
      <c r="P58" s="128" t="s">
        <v>334</v>
      </c>
      <c r="Q58" s="129" t="s">
        <v>318</v>
      </c>
      <c r="R58" s="109" t="s">
        <v>297</v>
      </c>
      <c r="S58" s="130" t="s">
        <v>329</v>
      </c>
    </row>
    <row r="59" spans="2:19" ht="30" customHeight="1" x14ac:dyDescent="0.3">
      <c r="B59" s="633"/>
      <c r="C59" s="656"/>
      <c r="D59" s="131"/>
      <c r="E59" s="132"/>
      <c r="F59" s="112"/>
      <c r="G59" s="133"/>
      <c r="H59" s="134"/>
      <c r="I59" s="135"/>
      <c r="J59" s="114"/>
      <c r="K59" s="136"/>
      <c r="L59" s="134" t="s">
        <v>445</v>
      </c>
      <c r="M59" s="135" t="s">
        <v>467</v>
      </c>
      <c r="N59" s="114" t="s">
        <v>472</v>
      </c>
      <c r="O59" s="136" t="s">
        <v>483</v>
      </c>
      <c r="P59" s="134"/>
      <c r="Q59" s="135"/>
      <c r="R59" s="114"/>
      <c r="S59" s="136"/>
    </row>
    <row r="60" spans="2:19" ht="30" customHeight="1" thickBot="1" x14ac:dyDescent="0.35">
      <c r="B60" s="98"/>
      <c r="C60" s="137"/>
      <c r="D60" s="122"/>
    </row>
    <row r="61" spans="2:19" ht="30" customHeight="1" thickBot="1" x14ac:dyDescent="0.35">
      <c r="B61" s="98"/>
      <c r="C61" s="98"/>
      <c r="D61" s="614" t="s">
        <v>298</v>
      </c>
      <c r="E61" s="615"/>
      <c r="F61" s="615"/>
      <c r="G61" s="615"/>
      <c r="H61" s="614" t="s">
        <v>299</v>
      </c>
      <c r="I61" s="615"/>
      <c r="J61" s="615"/>
      <c r="K61" s="616"/>
      <c r="L61" s="615" t="s">
        <v>300</v>
      </c>
      <c r="M61" s="615"/>
      <c r="N61" s="615"/>
      <c r="O61" s="615"/>
      <c r="P61" s="614" t="s">
        <v>301</v>
      </c>
      <c r="Q61" s="615"/>
      <c r="R61" s="615"/>
      <c r="S61" s="616"/>
    </row>
    <row r="62" spans="2:19" ht="30" customHeight="1" x14ac:dyDescent="0.3">
      <c r="B62" s="617" t="s">
        <v>696</v>
      </c>
      <c r="C62" s="617" t="s">
        <v>336</v>
      </c>
      <c r="D62" s="623" t="s">
        <v>337</v>
      </c>
      <c r="E62" s="624"/>
      <c r="F62" s="647" t="s">
        <v>297</v>
      </c>
      <c r="G62" s="653"/>
      <c r="H62" s="654" t="s">
        <v>337</v>
      </c>
      <c r="I62" s="624"/>
      <c r="J62" s="647" t="s">
        <v>297</v>
      </c>
      <c r="K62" s="655"/>
      <c r="L62" s="654" t="s">
        <v>337</v>
      </c>
      <c r="M62" s="624"/>
      <c r="N62" s="647" t="s">
        <v>297</v>
      </c>
      <c r="O62" s="655"/>
      <c r="P62" s="654" t="s">
        <v>337</v>
      </c>
      <c r="Q62" s="624"/>
      <c r="R62" s="647" t="s">
        <v>297</v>
      </c>
      <c r="S62" s="655"/>
    </row>
    <row r="63" spans="2:19" ht="36.75" customHeight="1" x14ac:dyDescent="0.3">
      <c r="B63" s="619"/>
      <c r="C63" s="619"/>
      <c r="D63" s="665"/>
      <c r="E63" s="666"/>
      <c r="F63" s="667"/>
      <c r="G63" s="668"/>
      <c r="H63" s="659"/>
      <c r="I63" s="660"/>
      <c r="J63" s="661"/>
      <c r="K63" s="662"/>
      <c r="L63" s="669">
        <v>1</v>
      </c>
      <c r="M63" s="660"/>
      <c r="N63" s="661" t="s">
        <v>452</v>
      </c>
      <c r="O63" s="662"/>
      <c r="P63" s="659"/>
      <c r="Q63" s="660"/>
      <c r="R63" s="661"/>
      <c r="S63" s="662"/>
    </row>
    <row r="64" spans="2:19" ht="45" customHeight="1" x14ac:dyDescent="0.3">
      <c r="B64" s="631" t="s">
        <v>338</v>
      </c>
      <c r="C64" s="631" t="s">
        <v>339</v>
      </c>
      <c r="D64" s="109" t="s">
        <v>340</v>
      </c>
      <c r="E64" s="109" t="s">
        <v>341</v>
      </c>
      <c r="F64" s="645" t="s">
        <v>342</v>
      </c>
      <c r="G64" s="646"/>
      <c r="H64" s="138" t="s">
        <v>340</v>
      </c>
      <c r="I64" s="109" t="s">
        <v>341</v>
      </c>
      <c r="J64" s="663" t="s">
        <v>342</v>
      </c>
      <c r="K64" s="646"/>
      <c r="L64" s="138" t="s">
        <v>340</v>
      </c>
      <c r="M64" s="109" t="s">
        <v>341</v>
      </c>
      <c r="N64" s="663" t="s">
        <v>342</v>
      </c>
      <c r="O64" s="646"/>
      <c r="P64" s="138" t="s">
        <v>340</v>
      </c>
      <c r="Q64" s="109" t="s">
        <v>341</v>
      </c>
      <c r="R64" s="663" t="s">
        <v>342</v>
      </c>
      <c r="S64" s="646"/>
    </row>
    <row r="65" spans="2:19" ht="27" customHeight="1" x14ac:dyDescent="0.3">
      <c r="B65" s="633"/>
      <c r="C65" s="633"/>
      <c r="D65" s="85"/>
      <c r="E65" s="126"/>
      <c r="F65" s="664"/>
      <c r="G65" s="664"/>
      <c r="H65" s="89">
        <v>14309</v>
      </c>
      <c r="I65" s="127">
        <v>0.5</v>
      </c>
      <c r="J65" s="657"/>
      <c r="K65" s="658"/>
      <c r="L65" s="370">
        <v>5615</v>
      </c>
      <c r="M65" s="127">
        <v>0.66</v>
      </c>
      <c r="N65" s="657" t="s">
        <v>484</v>
      </c>
      <c r="O65" s="658"/>
      <c r="P65" s="89"/>
      <c r="Q65" s="127"/>
      <c r="R65" s="657"/>
      <c r="S65" s="658"/>
    </row>
    <row r="66" spans="2:19" ht="33.75" customHeight="1" thickBot="1" x14ac:dyDescent="0.35">
      <c r="B66" s="98"/>
      <c r="C66" s="98"/>
    </row>
    <row r="67" spans="2:19" ht="37.5" customHeight="1" thickBot="1" x14ac:dyDescent="0.35">
      <c r="B67" s="98"/>
      <c r="C67" s="98"/>
      <c r="D67" s="614" t="s">
        <v>298</v>
      </c>
      <c r="E67" s="615"/>
      <c r="F67" s="615"/>
      <c r="G67" s="616"/>
      <c r="H67" s="615" t="s">
        <v>299</v>
      </c>
      <c r="I67" s="615"/>
      <c r="J67" s="615"/>
      <c r="K67" s="616"/>
      <c r="L67" s="615" t="s">
        <v>300</v>
      </c>
      <c r="M67" s="615"/>
      <c r="N67" s="615"/>
      <c r="O67" s="615"/>
      <c r="P67" s="615" t="s">
        <v>299</v>
      </c>
      <c r="Q67" s="615"/>
      <c r="R67" s="615"/>
      <c r="S67" s="616"/>
    </row>
    <row r="68" spans="2:19" ht="37.5" customHeight="1" x14ac:dyDescent="0.3">
      <c r="B68" s="617" t="s">
        <v>343</v>
      </c>
      <c r="C68" s="617" t="s">
        <v>344</v>
      </c>
      <c r="D68" s="139" t="s">
        <v>345</v>
      </c>
      <c r="E68" s="123" t="s">
        <v>346</v>
      </c>
      <c r="F68" s="647" t="s">
        <v>347</v>
      </c>
      <c r="G68" s="655"/>
      <c r="H68" s="139" t="s">
        <v>345</v>
      </c>
      <c r="I68" s="123" t="s">
        <v>346</v>
      </c>
      <c r="J68" s="647" t="s">
        <v>347</v>
      </c>
      <c r="K68" s="655"/>
      <c r="L68" s="139" t="s">
        <v>345</v>
      </c>
      <c r="M68" s="123" t="s">
        <v>346</v>
      </c>
      <c r="N68" s="647" t="s">
        <v>347</v>
      </c>
      <c r="O68" s="655"/>
      <c r="P68" s="139" t="s">
        <v>345</v>
      </c>
      <c r="Q68" s="123" t="s">
        <v>346</v>
      </c>
      <c r="R68" s="647" t="s">
        <v>347</v>
      </c>
      <c r="S68" s="655"/>
    </row>
    <row r="69" spans="2:19" ht="44.25" customHeight="1" x14ac:dyDescent="0.3">
      <c r="B69" s="618"/>
      <c r="C69" s="619"/>
      <c r="D69" s="140"/>
      <c r="E69" s="141"/>
      <c r="F69" s="671"/>
      <c r="G69" s="672"/>
      <c r="H69" s="142"/>
      <c r="I69" s="143"/>
      <c r="J69" s="712"/>
      <c r="K69" s="713"/>
      <c r="L69" s="142" t="s">
        <v>472</v>
      </c>
      <c r="M69" s="143" t="s">
        <v>467</v>
      </c>
      <c r="N69" s="712" t="s">
        <v>493</v>
      </c>
      <c r="O69" s="713"/>
      <c r="P69" s="142"/>
      <c r="Q69" s="143"/>
      <c r="R69" s="712"/>
      <c r="S69" s="713"/>
    </row>
    <row r="70" spans="2:19" ht="36.75" customHeight="1" x14ac:dyDescent="0.3">
      <c r="B70" s="618"/>
      <c r="C70" s="617" t="s">
        <v>716</v>
      </c>
      <c r="D70" s="109" t="s">
        <v>297</v>
      </c>
      <c r="E70" s="108" t="s">
        <v>348</v>
      </c>
      <c r="F70" s="645" t="s">
        <v>349</v>
      </c>
      <c r="G70" s="646"/>
      <c r="H70" s="109" t="s">
        <v>297</v>
      </c>
      <c r="I70" s="108" t="s">
        <v>348</v>
      </c>
      <c r="J70" s="645" t="s">
        <v>349</v>
      </c>
      <c r="K70" s="646"/>
      <c r="L70" s="109" t="s">
        <v>297</v>
      </c>
      <c r="M70" s="108" t="s">
        <v>348</v>
      </c>
      <c r="N70" s="645" t="s">
        <v>349</v>
      </c>
      <c r="O70" s="646"/>
      <c r="P70" s="109" t="s">
        <v>297</v>
      </c>
      <c r="Q70" s="108" t="s">
        <v>348</v>
      </c>
      <c r="R70" s="645" t="s">
        <v>349</v>
      </c>
      <c r="S70" s="646"/>
    </row>
    <row r="71" spans="2:19" ht="30" customHeight="1" x14ac:dyDescent="0.3">
      <c r="B71" s="618"/>
      <c r="C71" s="618"/>
      <c r="D71" s="112"/>
      <c r="E71" s="141"/>
      <c r="F71" s="667"/>
      <c r="G71" s="670"/>
      <c r="H71" s="114"/>
      <c r="I71" s="143"/>
      <c r="J71" s="661"/>
      <c r="K71" s="662"/>
      <c r="L71" s="114" t="s">
        <v>469</v>
      </c>
      <c r="M71" s="143" t="s">
        <v>914</v>
      </c>
      <c r="N71" s="661" t="s">
        <v>486</v>
      </c>
      <c r="O71" s="662"/>
      <c r="P71" s="114"/>
      <c r="Q71" s="143"/>
      <c r="R71" s="661"/>
      <c r="S71" s="662"/>
    </row>
    <row r="72" spans="2:19" ht="30" customHeight="1" outlineLevel="1" x14ac:dyDescent="0.3">
      <c r="B72" s="618"/>
      <c r="C72" s="618"/>
      <c r="D72" s="112"/>
      <c r="E72" s="141"/>
      <c r="F72" s="667"/>
      <c r="G72" s="670"/>
      <c r="H72" s="114"/>
      <c r="I72" s="143"/>
      <c r="J72" s="661"/>
      <c r="K72" s="662"/>
      <c r="L72" s="114"/>
      <c r="M72" s="143"/>
      <c r="N72" s="661"/>
      <c r="O72" s="662"/>
      <c r="P72" s="114"/>
      <c r="Q72" s="143"/>
      <c r="R72" s="661"/>
      <c r="S72" s="662"/>
    </row>
    <row r="73" spans="2:19" ht="30" customHeight="1" outlineLevel="1" x14ac:dyDescent="0.3">
      <c r="B73" s="618"/>
      <c r="C73" s="618"/>
      <c r="D73" s="112"/>
      <c r="E73" s="141"/>
      <c r="F73" s="667"/>
      <c r="G73" s="670"/>
      <c r="H73" s="114"/>
      <c r="I73" s="143"/>
      <c r="J73" s="661"/>
      <c r="K73" s="662"/>
      <c r="L73" s="114"/>
      <c r="M73" s="143"/>
      <c r="N73" s="661"/>
      <c r="O73" s="662"/>
      <c r="P73" s="114"/>
      <c r="Q73" s="143"/>
      <c r="R73" s="661"/>
      <c r="S73" s="662"/>
    </row>
    <row r="74" spans="2:19" ht="30" customHeight="1" outlineLevel="1" x14ac:dyDescent="0.3">
      <c r="B74" s="618"/>
      <c r="C74" s="618"/>
      <c r="D74" s="112"/>
      <c r="E74" s="141"/>
      <c r="F74" s="667"/>
      <c r="G74" s="670"/>
      <c r="H74" s="114"/>
      <c r="I74" s="143"/>
      <c r="J74" s="661"/>
      <c r="K74" s="662"/>
      <c r="L74" s="114"/>
      <c r="M74" s="143"/>
      <c r="N74" s="661"/>
      <c r="O74" s="662"/>
      <c r="P74" s="114"/>
      <c r="Q74" s="143"/>
      <c r="R74" s="661"/>
      <c r="S74" s="662"/>
    </row>
    <row r="75" spans="2:19" ht="30" customHeight="1" outlineLevel="1" x14ac:dyDescent="0.3">
      <c r="B75" s="618"/>
      <c r="C75" s="618"/>
      <c r="D75" s="112"/>
      <c r="E75" s="141"/>
      <c r="F75" s="667"/>
      <c r="G75" s="670"/>
      <c r="H75" s="114"/>
      <c r="I75" s="143"/>
      <c r="J75" s="661"/>
      <c r="K75" s="662"/>
      <c r="L75" s="114"/>
      <c r="M75" s="143"/>
      <c r="N75" s="661"/>
      <c r="O75" s="662"/>
      <c r="P75" s="114"/>
      <c r="Q75" s="143"/>
      <c r="R75" s="661"/>
      <c r="S75" s="662"/>
    </row>
    <row r="76" spans="2:19" ht="30" customHeight="1" outlineLevel="1" x14ac:dyDescent="0.3">
      <c r="B76" s="619"/>
      <c r="C76" s="619"/>
      <c r="D76" s="112"/>
      <c r="E76" s="141"/>
      <c r="F76" s="667"/>
      <c r="G76" s="670"/>
      <c r="H76" s="114"/>
      <c r="I76" s="143"/>
      <c r="J76" s="661"/>
      <c r="K76" s="662"/>
      <c r="L76" s="114"/>
      <c r="M76" s="143"/>
      <c r="N76" s="661"/>
      <c r="O76" s="662"/>
      <c r="P76" s="114"/>
      <c r="Q76" s="143"/>
      <c r="R76" s="661"/>
      <c r="S76" s="662"/>
    </row>
    <row r="77" spans="2:19" ht="35.25" customHeight="1" x14ac:dyDescent="0.3">
      <c r="B77" s="631" t="s">
        <v>350</v>
      </c>
      <c r="C77" s="678" t="s">
        <v>640</v>
      </c>
      <c r="D77" s="125" t="s">
        <v>351</v>
      </c>
      <c r="E77" s="645" t="s">
        <v>334</v>
      </c>
      <c r="F77" s="679"/>
      <c r="G77" s="110" t="s">
        <v>297</v>
      </c>
      <c r="H77" s="125" t="s">
        <v>351</v>
      </c>
      <c r="I77" s="645" t="s">
        <v>334</v>
      </c>
      <c r="J77" s="679"/>
      <c r="K77" s="110" t="s">
        <v>297</v>
      </c>
      <c r="L77" s="125" t="s">
        <v>351</v>
      </c>
      <c r="M77" s="645" t="s">
        <v>334</v>
      </c>
      <c r="N77" s="679"/>
      <c r="O77" s="110" t="s">
        <v>297</v>
      </c>
      <c r="P77" s="125" t="s">
        <v>351</v>
      </c>
      <c r="Q77" s="645" t="s">
        <v>334</v>
      </c>
      <c r="R77" s="679"/>
      <c r="S77" s="110" t="s">
        <v>297</v>
      </c>
    </row>
    <row r="78" spans="2:19" ht="35.25" customHeight="1" x14ac:dyDescent="0.3">
      <c r="B78" s="632"/>
      <c r="C78" s="678"/>
      <c r="D78" s="144"/>
      <c r="E78" s="680"/>
      <c r="F78" s="681"/>
      <c r="G78" s="145"/>
      <c r="H78" s="146"/>
      <c r="I78" s="682"/>
      <c r="J78" s="683"/>
      <c r="K78" s="147"/>
      <c r="L78" s="146"/>
      <c r="M78" s="682"/>
      <c r="N78" s="683"/>
      <c r="O78" s="147"/>
      <c r="P78" s="146"/>
      <c r="Q78" s="682"/>
      <c r="R78" s="683"/>
      <c r="S78" s="147"/>
    </row>
    <row r="79" spans="2:19" ht="35.25" customHeight="1" outlineLevel="1" x14ac:dyDescent="0.3">
      <c r="B79" s="632"/>
      <c r="C79" s="678"/>
      <c r="D79" s="144"/>
      <c r="E79" s="680"/>
      <c r="F79" s="681"/>
      <c r="G79" s="145"/>
      <c r="H79" s="146"/>
      <c r="I79" s="682"/>
      <c r="J79" s="683"/>
      <c r="K79" s="147"/>
      <c r="L79" s="146"/>
      <c r="M79" s="682"/>
      <c r="N79" s="683"/>
      <c r="O79" s="147"/>
      <c r="P79" s="146"/>
      <c r="Q79" s="682"/>
      <c r="R79" s="683"/>
      <c r="S79" s="147"/>
    </row>
    <row r="80" spans="2:19" ht="35.25" customHeight="1" outlineLevel="1" x14ac:dyDescent="0.3">
      <c r="B80" s="632"/>
      <c r="C80" s="678"/>
      <c r="D80" s="144"/>
      <c r="E80" s="680"/>
      <c r="F80" s="681"/>
      <c r="G80" s="145"/>
      <c r="H80" s="146"/>
      <c r="I80" s="682"/>
      <c r="J80" s="683"/>
      <c r="K80" s="147"/>
      <c r="L80" s="146"/>
      <c r="M80" s="682"/>
      <c r="N80" s="683"/>
      <c r="O80" s="147"/>
      <c r="P80" s="146"/>
      <c r="Q80" s="682"/>
      <c r="R80" s="683"/>
      <c r="S80" s="147"/>
    </row>
    <row r="81" spans="2:19" ht="35.25" customHeight="1" outlineLevel="1" x14ac:dyDescent="0.3">
      <c r="B81" s="632"/>
      <c r="C81" s="678"/>
      <c r="D81" s="144"/>
      <c r="E81" s="680"/>
      <c r="F81" s="681"/>
      <c r="G81" s="145"/>
      <c r="H81" s="146"/>
      <c r="I81" s="682"/>
      <c r="J81" s="683"/>
      <c r="K81" s="147"/>
      <c r="L81" s="146"/>
      <c r="M81" s="682"/>
      <c r="N81" s="683"/>
      <c r="O81" s="147"/>
      <c r="P81" s="146"/>
      <c r="Q81" s="682"/>
      <c r="R81" s="683"/>
      <c r="S81" s="147"/>
    </row>
    <row r="82" spans="2:19" ht="35.25" customHeight="1" outlineLevel="1" x14ac:dyDescent="0.3">
      <c r="B82" s="632"/>
      <c r="C82" s="678"/>
      <c r="D82" s="144"/>
      <c r="E82" s="680"/>
      <c r="F82" s="681"/>
      <c r="G82" s="145"/>
      <c r="H82" s="146"/>
      <c r="I82" s="682"/>
      <c r="J82" s="683"/>
      <c r="K82" s="147"/>
      <c r="L82" s="146"/>
      <c r="M82" s="682"/>
      <c r="N82" s="683"/>
      <c r="O82" s="147"/>
      <c r="P82" s="146"/>
      <c r="Q82" s="682"/>
      <c r="R82" s="683"/>
      <c r="S82" s="147"/>
    </row>
    <row r="83" spans="2:19" ht="33" customHeight="1" outlineLevel="1" x14ac:dyDescent="0.3">
      <c r="B83" s="633"/>
      <c r="C83" s="678"/>
      <c r="D83" s="144"/>
      <c r="E83" s="680"/>
      <c r="F83" s="681"/>
      <c r="G83" s="145"/>
      <c r="H83" s="146"/>
      <c r="I83" s="682"/>
      <c r="J83" s="683"/>
      <c r="K83" s="147"/>
      <c r="L83" s="146"/>
      <c r="M83" s="682"/>
      <c r="N83" s="683"/>
      <c r="O83" s="147"/>
      <c r="P83" s="146"/>
      <c r="Q83" s="682"/>
      <c r="R83" s="683"/>
      <c r="S83" s="147"/>
    </row>
    <row r="84" spans="2:19" ht="31.5" customHeight="1" thickBot="1" x14ac:dyDescent="0.35">
      <c r="B84" s="98"/>
      <c r="C84" s="148"/>
      <c r="D84" s="122"/>
    </row>
    <row r="85" spans="2:19" ht="30.75" customHeight="1" thickBot="1" x14ac:dyDescent="0.35">
      <c r="B85" s="98"/>
      <c r="C85" s="98"/>
      <c r="D85" s="614" t="s">
        <v>298</v>
      </c>
      <c r="E85" s="615"/>
      <c r="F85" s="615"/>
      <c r="G85" s="616"/>
      <c r="H85" s="675" t="s">
        <v>298</v>
      </c>
      <c r="I85" s="676"/>
      <c r="J85" s="676"/>
      <c r="K85" s="677"/>
      <c r="L85" s="615" t="s">
        <v>300</v>
      </c>
      <c r="M85" s="615"/>
      <c r="N85" s="615"/>
      <c r="O85" s="615"/>
      <c r="P85" s="690" t="s">
        <v>298</v>
      </c>
      <c r="Q85" s="676"/>
      <c r="R85" s="676"/>
      <c r="S85" s="677"/>
    </row>
    <row r="86" spans="2:19" ht="30.75" customHeight="1" x14ac:dyDescent="0.3">
      <c r="B86" s="617" t="s">
        <v>352</v>
      </c>
      <c r="C86" s="617" t="s">
        <v>353</v>
      </c>
      <c r="D86" s="647" t="s">
        <v>354</v>
      </c>
      <c r="E86" s="648"/>
      <c r="F86" s="123" t="s">
        <v>297</v>
      </c>
      <c r="G86" s="149" t="s">
        <v>334</v>
      </c>
      <c r="H86" s="673" t="s">
        <v>354</v>
      </c>
      <c r="I86" s="648"/>
      <c r="J86" s="123" t="s">
        <v>297</v>
      </c>
      <c r="K86" s="149" t="s">
        <v>334</v>
      </c>
      <c r="L86" s="673" t="s">
        <v>354</v>
      </c>
      <c r="M86" s="648"/>
      <c r="N86" s="123" t="s">
        <v>297</v>
      </c>
      <c r="O86" s="149" t="s">
        <v>334</v>
      </c>
      <c r="P86" s="673" t="s">
        <v>354</v>
      </c>
      <c r="Q86" s="648"/>
      <c r="R86" s="123" t="s">
        <v>297</v>
      </c>
      <c r="S86" s="149" t="s">
        <v>334</v>
      </c>
    </row>
    <row r="87" spans="2:19" ht="29.25" customHeight="1" x14ac:dyDescent="0.3">
      <c r="B87" s="619"/>
      <c r="C87" s="619"/>
      <c r="D87" s="667"/>
      <c r="E87" s="674"/>
      <c r="F87" s="140"/>
      <c r="G87" s="150"/>
      <c r="H87" s="151"/>
      <c r="I87" s="152"/>
      <c r="J87" s="142"/>
      <c r="K87" s="153"/>
      <c r="L87" s="151" t="s">
        <v>496</v>
      </c>
      <c r="M87" s="152"/>
      <c r="N87" s="142" t="s">
        <v>469</v>
      </c>
      <c r="O87" s="153" t="s">
        <v>398</v>
      </c>
      <c r="P87" s="151"/>
      <c r="Q87" s="152"/>
      <c r="R87" s="142"/>
      <c r="S87" s="153"/>
    </row>
    <row r="88" spans="2:19" ht="45" customHeight="1" x14ac:dyDescent="0.3">
      <c r="B88" s="700" t="s">
        <v>697</v>
      </c>
      <c r="C88" s="631" t="s">
        <v>717</v>
      </c>
      <c r="D88" s="109" t="s">
        <v>355</v>
      </c>
      <c r="E88" s="109" t="s">
        <v>356</v>
      </c>
      <c r="F88" s="125" t="s">
        <v>357</v>
      </c>
      <c r="G88" s="110" t="s">
        <v>358</v>
      </c>
      <c r="H88" s="109" t="s">
        <v>355</v>
      </c>
      <c r="I88" s="109" t="s">
        <v>356</v>
      </c>
      <c r="J88" s="125" t="s">
        <v>357</v>
      </c>
      <c r="K88" s="110" t="s">
        <v>358</v>
      </c>
      <c r="L88" s="109" t="s">
        <v>355</v>
      </c>
      <c r="M88" s="109" t="s">
        <v>915</v>
      </c>
      <c r="N88" s="125" t="s">
        <v>357</v>
      </c>
      <c r="O88" s="110" t="s">
        <v>358</v>
      </c>
      <c r="P88" s="109" t="s">
        <v>355</v>
      </c>
      <c r="Q88" s="109" t="s">
        <v>356</v>
      </c>
      <c r="R88" s="125" t="s">
        <v>357</v>
      </c>
      <c r="S88" s="110" t="s">
        <v>358</v>
      </c>
    </row>
    <row r="89" spans="2:19" ht="29.25" customHeight="1" x14ac:dyDescent="0.3">
      <c r="B89" s="700"/>
      <c r="C89" s="632"/>
      <c r="D89" s="686"/>
      <c r="E89" s="684"/>
      <c r="F89" s="686"/>
      <c r="G89" s="688"/>
      <c r="H89" s="691"/>
      <c r="I89" s="691"/>
      <c r="J89" s="691"/>
      <c r="K89" s="693"/>
      <c r="L89" s="691" t="s">
        <v>542</v>
      </c>
      <c r="M89" s="691">
        <v>27</v>
      </c>
      <c r="N89" s="691" t="s">
        <v>508</v>
      </c>
      <c r="O89" s="693" t="s">
        <v>496</v>
      </c>
      <c r="P89" s="691"/>
      <c r="Q89" s="691"/>
      <c r="R89" s="691"/>
      <c r="S89" s="693"/>
    </row>
    <row r="90" spans="2:19" ht="29.25" customHeight="1" x14ac:dyDescent="0.3">
      <c r="B90" s="700"/>
      <c r="C90" s="632"/>
      <c r="D90" s="687"/>
      <c r="E90" s="685"/>
      <c r="F90" s="687"/>
      <c r="G90" s="689"/>
      <c r="H90" s="692"/>
      <c r="I90" s="692"/>
      <c r="J90" s="692"/>
      <c r="K90" s="694"/>
      <c r="L90" s="692"/>
      <c r="M90" s="692"/>
      <c r="N90" s="692"/>
      <c r="O90" s="694"/>
      <c r="P90" s="692"/>
      <c r="Q90" s="692"/>
      <c r="R90" s="692"/>
      <c r="S90" s="694"/>
    </row>
    <row r="91" spans="2:19" ht="23" outlineLevel="1" x14ac:dyDescent="0.3">
      <c r="B91" s="700"/>
      <c r="C91" s="632"/>
      <c r="D91" s="109" t="s">
        <v>355</v>
      </c>
      <c r="E91" s="109" t="s">
        <v>356</v>
      </c>
      <c r="F91" s="125" t="s">
        <v>357</v>
      </c>
      <c r="G91" s="110" t="s">
        <v>358</v>
      </c>
      <c r="H91" s="109" t="s">
        <v>355</v>
      </c>
      <c r="I91" s="109" t="s">
        <v>356</v>
      </c>
      <c r="J91" s="125" t="s">
        <v>357</v>
      </c>
      <c r="K91" s="110" t="s">
        <v>358</v>
      </c>
      <c r="L91" s="109" t="s">
        <v>355</v>
      </c>
      <c r="M91" s="109" t="s">
        <v>356</v>
      </c>
      <c r="N91" s="125" t="s">
        <v>357</v>
      </c>
      <c r="O91" s="110" t="s">
        <v>358</v>
      </c>
      <c r="P91" s="109" t="s">
        <v>355</v>
      </c>
      <c r="Q91" s="109" t="s">
        <v>356</v>
      </c>
      <c r="R91" s="125" t="s">
        <v>357</v>
      </c>
      <c r="S91" s="110" t="s">
        <v>358</v>
      </c>
    </row>
    <row r="92" spans="2:19" ht="29.25" customHeight="1" outlineLevel="1" x14ac:dyDescent="0.3">
      <c r="B92" s="700"/>
      <c r="C92" s="632"/>
      <c r="D92" s="686"/>
      <c r="E92" s="684"/>
      <c r="F92" s="686"/>
      <c r="G92" s="688"/>
      <c r="H92" s="691"/>
      <c r="I92" s="691"/>
      <c r="J92" s="691"/>
      <c r="K92" s="693"/>
      <c r="L92" s="691"/>
      <c r="M92" s="691"/>
      <c r="N92" s="691"/>
      <c r="O92" s="693"/>
      <c r="P92" s="691"/>
      <c r="Q92" s="691"/>
      <c r="R92" s="691"/>
      <c r="S92" s="693"/>
    </row>
    <row r="93" spans="2:19" ht="29.25" customHeight="1" outlineLevel="1" x14ac:dyDescent="0.3">
      <c r="B93" s="700"/>
      <c r="C93" s="632"/>
      <c r="D93" s="687"/>
      <c r="E93" s="685"/>
      <c r="F93" s="687"/>
      <c r="G93" s="689"/>
      <c r="H93" s="692"/>
      <c r="I93" s="692"/>
      <c r="J93" s="692"/>
      <c r="K93" s="694"/>
      <c r="L93" s="692"/>
      <c r="M93" s="692"/>
      <c r="N93" s="692"/>
      <c r="O93" s="694"/>
      <c r="P93" s="692"/>
      <c r="Q93" s="692"/>
      <c r="R93" s="692"/>
      <c r="S93" s="694"/>
    </row>
    <row r="94" spans="2:19" ht="23" outlineLevel="1" x14ac:dyDescent="0.3">
      <c r="B94" s="700"/>
      <c r="C94" s="632"/>
      <c r="D94" s="109" t="s">
        <v>355</v>
      </c>
      <c r="E94" s="109" t="s">
        <v>356</v>
      </c>
      <c r="F94" s="125" t="s">
        <v>357</v>
      </c>
      <c r="G94" s="110" t="s">
        <v>358</v>
      </c>
      <c r="H94" s="109" t="s">
        <v>355</v>
      </c>
      <c r="I94" s="109" t="s">
        <v>356</v>
      </c>
      <c r="J94" s="125" t="s">
        <v>357</v>
      </c>
      <c r="K94" s="110" t="s">
        <v>358</v>
      </c>
      <c r="L94" s="109" t="s">
        <v>355</v>
      </c>
      <c r="M94" s="109" t="s">
        <v>356</v>
      </c>
      <c r="N94" s="125" t="s">
        <v>357</v>
      </c>
      <c r="O94" s="110" t="s">
        <v>358</v>
      </c>
      <c r="P94" s="109" t="s">
        <v>355</v>
      </c>
      <c r="Q94" s="109" t="s">
        <v>356</v>
      </c>
      <c r="R94" s="125" t="s">
        <v>357</v>
      </c>
      <c r="S94" s="110" t="s">
        <v>358</v>
      </c>
    </row>
    <row r="95" spans="2:19" ht="29.25" customHeight="1" outlineLevel="1" x14ac:dyDescent="0.3">
      <c r="B95" s="700"/>
      <c r="C95" s="632"/>
      <c r="D95" s="686"/>
      <c r="E95" s="684"/>
      <c r="F95" s="686"/>
      <c r="G95" s="688"/>
      <c r="H95" s="691"/>
      <c r="I95" s="691"/>
      <c r="J95" s="691"/>
      <c r="K95" s="693"/>
      <c r="L95" s="691"/>
      <c r="M95" s="691"/>
      <c r="N95" s="691"/>
      <c r="O95" s="693"/>
      <c r="P95" s="691"/>
      <c r="Q95" s="691"/>
      <c r="R95" s="691"/>
      <c r="S95" s="693"/>
    </row>
    <row r="96" spans="2:19" ht="29.25" customHeight="1" outlineLevel="1" x14ac:dyDescent="0.3">
      <c r="B96" s="700"/>
      <c r="C96" s="632"/>
      <c r="D96" s="687"/>
      <c r="E96" s="685"/>
      <c r="F96" s="687"/>
      <c r="G96" s="689"/>
      <c r="H96" s="692"/>
      <c r="I96" s="692"/>
      <c r="J96" s="692"/>
      <c r="K96" s="694"/>
      <c r="L96" s="692"/>
      <c r="M96" s="692"/>
      <c r="N96" s="692"/>
      <c r="O96" s="694"/>
      <c r="P96" s="692"/>
      <c r="Q96" s="692"/>
      <c r="R96" s="692"/>
      <c r="S96" s="694"/>
    </row>
    <row r="97" spans="2:19" ht="23" outlineLevel="1" x14ac:dyDescent="0.3">
      <c r="B97" s="700"/>
      <c r="C97" s="632"/>
      <c r="D97" s="109" t="s">
        <v>355</v>
      </c>
      <c r="E97" s="109" t="s">
        <v>356</v>
      </c>
      <c r="F97" s="125" t="s">
        <v>357</v>
      </c>
      <c r="G97" s="110" t="s">
        <v>358</v>
      </c>
      <c r="H97" s="109" t="s">
        <v>355</v>
      </c>
      <c r="I97" s="109" t="s">
        <v>356</v>
      </c>
      <c r="J97" s="125" t="s">
        <v>357</v>
      </c>
      <c r="K97" s="110" t="s">
        <v>358</v>
      </c>
      <c r="L97" s="109" t="s">
        <v>355</v>
      </c>
      <c r="M97" s="109" t="s">
        <v>356</v>
      </c>
      <c r="N97" s="125" t="s">
        <v>357</v>
      </c>
      <c r="O97" s="110" t="s">
        <v>358</v>
      </c>
      <c r="P97" s="109" t="s">
        <v>355</v>
      </c>
      <c r="Q97" s="109" t="s">
        <v>356</v>
      </c>
      <c r="R97" s="125" t="s">
        <v>357</v>
      </c>
      <c r="S97" s="110" t="s">
        <v>358</v>
      </c>
    </row>
    <row r="98" spans="2:19" ht="29.25" customHeight="1" outlineLevel="1" x14ac:dyDescent="0.3">
      <c r="B98" s="700"/>
      <c r="C98" s="632"/>
      <c r="D98" s="686"/>
      <c r="E98" s="684"/>
      <c r="F98" s="686"/>
      <c r="G98" s="688"/>
      <c r="H98" s="691"/>
      <c r="I98" s="691"/>
      <c r="J98" s="691"/>
      <c r="K98" s="693"/>
      <c r="L98" s="691"/>
      <c r="M98" s="691"/>
      <c r="N98" s="691"/>
      <c r="O98" s="693"/>
      <c r="P98" s="691"/>
      <c r="Q98" s="691"/>
      <c r="R98" s="691"/>
      <c r="S98" s="693"/>
    </row>
    <row r="99" spans="2:19" ht="29.25" customHeight="1" outlineLevel="1" x14ac:dyDescent="0.3">
      <c r="B99" s="700"/>
      <c r="C99" s="633"/>
      <c r="D99" s="687"/>
      <c r="E99" s="685"/>
      <c r="F99" s="687"/>
      <c r="G99" s="689"/>
      <c r="H99" s="692"/>
      <c r="I99" s="692"/>
      <c r="J99" s="692"/>
      <c r="K99" s="694"/>
      <c r="L99" s="692"/>
      <c r="M99" s="692"/>
      <c r="N99" s="692"/>
      <c r="O99" s="694"/>
      <c r="P99" s="692"/>
      <c r="Q99" s="692"/>
      <c r="R99" s="692"/>
      <c r="S99" s="694"/>
    </row>
    <row r="100" spans="2:19" ht="14.5" thickBot="1" x14ac:dyDescent="0.35">
      <c r="B100" s="98"/>
      <c r="C100" s="98"/>
    </row>
    <row r="101" spans="2:19" ht="14.5" thickBot="1" x14ac:dyDescent="0.35">
      <c r="B101" s="98"/>
      <c r="C101" s="98"/>
      <c r="D101" s="614" t="s">
        <v>298</v>
      </c>
      <c r="E101" s="615"/>
      <c r="F101" s="615"/>
      <c r="G101" s="616"/>
      <c r="H101" s="675" t="s">
        <v>359</v>
      </c>
      <c r="I101" s="676"/>
      <c r="J101" s="676"/>
      <c r="K101" s="677"/>
      <c r="L101" s="675" t="s">
        <v>300</v>
      </c>
      <c r="M101" s="676"/>
      <c r="N101" s="676"/>
      <c r="O101" s="677"/>
      <c r="P101" s="675" t="s">
        <v>301</v>
      </c>
      <c r="Q101" s="676"/>
      <c r="R101" s="676"/>
      <c r="S101" s="677"/>
    </row>
    <row r="102" spans="2:19" ht="33.75" customHeight="1" x14ac:dyDescent="0.3">
      <c r="B102" s="695" t="s">
        <v>360</v>
      </c>
      <c r="C102" s="617" t="s">
        <v>361</v>
      </c>
      <c r="D102" s="154" t="s">
        <v>362</v>
      </c>
      <c r="E102" s="155" t="s">
        <v>363</v>
      </c>
      <c r="F102" s="647" t="s">
        <v>364</v>
      </c>
      <c r="G102" s="655"/>
      <c r="H102" s="154" t="s">
        <v>362</v>
      </c>
      <c r="I102" s="155" t="s">
        <v>363</v>
      </c>
      <c r="J102" s="647" t="s">
        <v>364</v>
      </c>
      <c r="K102" s="655"/>
      <c r="L102" s="154" t="s">
        <v>362</v>
      </c>
      <c r="M102" s="155" t="s">
        <v>363</v>
      </c>
      <c r="N102" s="647" t="s">
        <v>364</v>
      </c>
      <c r="O102" s="655"/>
      <c r="P102" s="154" t="s">
        <v>362</v>
      </c>
      <c r="Q102" s="155" t="s">
        <v>363</v>
      </c>
      <c r="R102" s="647" t="s">
        <v>364</v>
      </c>
      <c r="S102" s="655"/>
    </row>
    <row r="103" spans="2:19" ht="30" customHeight="1" x14ac:dyDescent="0.3">
      <c r="B103" s="696"/>
      <c r="C103" s="619"/>
      <c r="D103" s="156"/>
      <c r="E103" s="157"/>
      <c r="F103" s="667"/>
      <c r="G103" s="670"/>
      <c r="H103" s="158"/>
      <c r="I103" s="159"/>
      <c r="J103" s="698"/>
      <c r="K103" s="699"/>
      <c r="L103" s="373">
        <v>14039</v>
      </c>
      <c r="M103" s="159"/>
      <c r="N103" s="698" t="s">
        <v>463</v>
      </c>
      <c r="O103" s="699"/>
      <c r="P103" s="158"/>
      <c r="Q103" s="159"/>
      <c r="R103" s="698"/>
      <c r="S103" s="699"/>
    </row>
    <row r="104" spans="2:19" ht="32.25" customHeight="1" x14ac:dyDescent="0.3">
      <c r="B104" s="696"/>
      <c r="C104" s="695" t="s">
        <v>365</v>
      </c>
      <c r="D104" s="160" t="s">
        <v>362</v>
      </c>
      <c r="E104" s="109" t="s">
        <v>363</v>
      </c>
      <c r="F104" s="109" t="s">
        <v>366</v>
      </c>
      <c r="G104" s="130" t="s">
        <v>367</v>
      </c>
      <c r="H104" s="160" t="s">
        <v>362</v>
      </c>
      <c r="I104" s="109" t="s">
        <v>363</v>
      </c>
      <c r="J104" s="109" t="s">
        <v>366</v>
      </c>
      <c r="K104" s="130" t="s">
        <v>367</v>
      </c>
      <c r="L104" s="160" t="s">
        <v>362</v>
      </c>
      <c r="M104" s="109" t="s">
        <v>363</v>
      </c>
      <c r="N104" s="109" t="s">
        <v>366</v>
      </c>
      <c r="O104" s="130" t="s">
        <v>367</v>
      </c>
      <c r="P104" s="160" t="s">
        <v>362</v>
      </c>
      <c r="Q104" s="109" t="s">
        <v>363</v>
      </c>
      <c r="R104" s="109" t="s">
        <v>366</v>
      </c>
      <c r="S104" s="130" t="s">
        <v>367</v>
      </c>
    </row>
    <row r="105" spans="2:19" ht="27.75" customHeight="1" x14ac:dyDescent="0.3">
      <c r="B105" s="696"/>
      <c r="C105" s="696"/>
      <c r="D105" s="156"/>
      <c r="E105" s="126"/>
      <c r="F105" s="141"/>
      <c r="G105" s="150"/>
      <c r="H105" s="158"/>
      <c r="I105" s="127"/>
      <c r="J105" s="143"/>
      <c r="K105" s="153"/>
      <c r="L105" s="373">
        <v>4211</v>
      </c>
      <c r="M105" s="127"/>
      <c r="N105" s="143"/>
      <c r="O105" s="153" t="s">
        <v>411</v>
      </c>
      <c r="P105" s="158"/>
      <c r="Q105" s="127"/>
      <c r="R105" s="143"/>
      <c r="S105" s="153"/>
    </row>
    <row r="106" spans="2:19" ht="27.75" customHeight="1" outlineLevel="1" x14ac:dyDescent="0.3">
      <c r="B106" s="696"/>
      <c r="C106" s="696"/>
      <c r="D106" s="160" t="s">
        <v>362</v>
      </c>
      <c r="E106" s="109" t="s">
        <v>363</v>
      </c>
      <c r="F106" s="109" t="s">
        <v>366</v>
      </c>
      <c r="G106" s="130" t="s">
        <v>367</v>
      </c>
      <c r="H106" s="160" t="s">
        <v>362</v>
      </c>
      <c r="I106" s="109" t="s">
        <v>363</v>
      </c>
      <c r="J106" s="109" t="s">
        <v>366</v>
      </c>
      <c r="K106" s="130" t="s">
        <v>367</v>
      </c>
      <c r="L106" s="160" t="s">
        <v>362</v>
      </c>
      <c r="M106" s="109" t="s">
        <v>363</v>
      </c>
      <c r="N106" s="109" t="s">
        <v>366</v>
      </c>
      <c r="O106" s="130" t="s">
        <v>367</v>
      </c>
      <c r="P106" s="160" t="s">
        <v>362</v>
      </c>
      <c r="Q106" s="109" t="s">
        <v>363</v>
      </c>
      <c r="R106" s="109" t="s">
        <v>366</v>
      </c>
      <c r="S106" s="130" t="s">
        <v>367</v>
      </c>
    </row>
    <row r="107" spans="2:19" ht="27.75" customHeight="1" outlineLevel="1" x14ac:dyDescent="0.3">
      <c r="B107" s="696"/>
      <c r="C107" s="696"/>
      <c r="D107" s="156"/>
      <c r="E107" s="126"/>
      <c r="F107" s="141"/>
      <c r="G107" s="150"/>
      <c r="H107" s="158"/>
      <c r="I107" s="127"/>
      <c r="J107" s="143"/>
      <c r="K107" s="153"/>
      <c r="L107" s="158"/>
      <c r="M107" s="127"/>
      <c r="N107" s="143"/>
      <c r="O107" s="153"/>
      <c r="P107" s="158"/>
      <c r="Q107" s="127"/>
      <c r="R107" s="143"/>
      <c r="S107" s="153"/>
    </row>
    <row r="108" spans="2:19" ht="27.75" customHeight="1" outlineLevel="1" x14ac:dyDescent="0.3">
      <c r="B108" s="696"/>
      <c r="C108" s="696"/>
      <c r="D108" s="160" t="s">
        <v>362</v>
      </c>
      <c r="E108" s="109" t="s">
        <v>363</v>
      </c>
      <c r="F108" s="109" t="s">
        <v>366</v>
      </c>
      <c r="G108" s="130" t="s">
        <v>367</v>
      </c>
      <c r="H108" s="160" t="s">
        <v>362</v>
      </c>
      <c r="I108" s="109" t="s">
        <v>363</v>
      </c>
      <c r="J108" s="109" t="s">
        <v>366</v>
      </c>
      <c r="K108" s="130" t="s">
        <v>367</v>
      </c>
      <c r="L108" s="160" t="s">
        <v>362</v>
      </c>
      <c r="M108" s="109" t="s">
        <v>363</v>
      </c>
      <c r="N108" s="109" t="s">
        <v>366</v>
      </c>
      <c r="O108" s="130" t="s">
        <v>367</v>
      </c>
      <c r="P108" s="160" t="s">
        <v>362</v>
      </c>
      <c r="Q108" s="109" t="s">
        <v>363</v>
      </c>
      <c r="R108" s="109" t="s">
        <v>366</v>
      </c>
      <c r="S108" s="130" t="s">
        <v>367</v>
      </c>
    </row>
    <row r="109" spans="2:19" ht="27.75" customHeight="1" outlineLevel="1" x14ac:dyDescent="0.3">
      <c r="B109" s="696"/>
      <c r="C109" s="696"/>
      <c r="D109" s="156"/>
      <c r="E109" s="126"/>
      <c r="F109" s="141"/>
      <c r="G109" s="150"/>
      <c r="H109" s="158"/>
      <c r="I109" s="127"/>
      <c r="J109" s="143"/>
      <c r="K109" s="153"/>
      <c r="L109" s="158"/>
      <c r="M109" s="127"/>
      <c r="N109" s="143"/>
      <c r="O109" s="153"/>
      <c r="P109" s="158"/>
      <c r="Q109" s="127"/>
      <c r="R109" s="143"/>
      <c r="S109" s="153"/>
    </row>
    <row r="110" spans="2:19" ht="27.75" customHeight="1" outlineLevel="1" x14ac:dyDescent="0.3">
      <c r="B110" s="696"/>
      <c r="C110" s="696"/>
      <c r="D110" s="160" t="s">
        <v>362</v>
      </c>
      <c r="E110" s="109" t="s">
        <v>363</v>
      </c>
      <c r="F110" s="109" t="s">
        <v>366</v>
      </c>
      <c r="G110" s="130" t="s">
        <v>367</v>
      </c>
      <c r="H110" s="160" t="s">
        <v>362</v>
      </c>
      <c r="I110" s="109" t="s">
        <v>363</v>
      </c>
      <c r="J110" s="109" t="s">
        <v>366</v>
      </c>
      <c r="K110" s="130" t="s">
        <v>367</v>
      </c>
      <c r="L110" s="160" t="s">
        <v>362</v>
      </c>
      <c r="M110" s="109" t="s">
        <v>363</v>
      </c>
      <c r="N110" s="109" t="s">
        <v>366</v>
      </c>
      <c r="O110" s="130" t="s">
        <v>367</v>
      </c>
      <c r="P110" s="160" t="s">
        <v>362</v>
      </c>
      <c r="Q110" s="109" t="s">
        <v>363</v>
      </c>
      <c r="R110" s="109" t="s">
        <v>366</v>
      </c>
      <c r="S110" s="130" t="s">
        <v>367</v>
      </c>
    </row>
    <row r="111" spans="2:19" ht="27.75" customHeight="1" outlineLevel="1" x14ac:dyDescent="0.3">
      <c r="B111" s="697"/>
      <c r="C111" s="697"/>
      <c r="D111" s="156"/>
      <c r="E111" s="126"/>
      <c r="F111" s="141"/>
      <c r="G111" s="150"/>
      <c r="H111" s="158"/>
      <c r="I111" s="127"/>
      <c r="J111" s="143"/>
      <c r="K111" s="153"/>
      <c r="L111" s="158"/>
      <c r="M111" s="127"/>
      <c r="N111" s="143"/>
      <c r="O111" s="153"/>
      <c r="P111" s="158"/>
      <c r="Q111" s="127"/>
      <c r="R111" s="143"/>
      <c r="S111" s="153"/>
    </row>
    <row r="112" spans="2:19" ht="26.25" customHeight="1" x14ac:dyDescent="0.3">
      <c r="B112" s="634" t="s">
        <v>368</v>
      </c>
      <c r="C112" s="714" t="s">
        <v>369</v>
      </c>
      <c r="D112" s="161" t="s">
        <v>370</v>
      </c>
      <c r="E112" s="161" t="s">
        <v>371</v>
      </c>
      <c r="F112" s="161" t="s">
        <v>297</v>
      </c>
      <c r="G112" s="162" t="s">
        <v>372</v>
      </c>
      <c r="H112" s="163" t="s">
        <v>370</v>
      </c>
      <c r="I112" s="161" t="s">
        <v>371</v>
      </c>
      <c r="J112" s="161" t="s">
        <v>297</v>
      </c>
      <c r="K112" s="162" t="s">
        <v>372</v>
      </c>
      <c r="L112" s="161" t="s">
        <v>370</v>
      </c>
      <c r="M112" s="161" t="s">
        <v>371</v>
      </c>
      <c r="N112" s="161" t="s">
        <v>297</v>
      </c>
      <c r="O112" s="162" t="s">
        <v>372</v>
      </c>
      <c r="P112" s="161" t="s">
        <v>370</v>
      </c>
      <c r="Q112" s="161" t="s">
        <v>371</v>
      </c>
      <c r="R112" s="161" t="s">
        <v>297</v>
      </c>
      <c r="S112" s="162" t="s">
        <v>372</v>
      </c>
    </row>
    <row r="113" spans="2:19" ht="32.25" customHeight="1" x14ac:dyDescent="0.3">
      <c r="B113" s="635"/>
      <c r="C113" s="715"/>
      <c r="D113" s="85"/>
      <c r="E113" s="85"/>
      <c r="F113" s="85"/>
      <c r="G113" s="85"/>
      <c r="H113" s="146"/>
      <c r="I113" s="89"/>
      <c r="J113" s="89"/>
      <c r="K113" s="147"/>
      <c r="L113" s="89"/>
      <c r="M113" s="89" t="s">
        <v>432</v>
      </c>
      <c r="N113" s="89" t="s">
        <v>472</v>
      </c>
      <c r="O113" s="147" t="s">
        <v>519</v>
      </c>
      <c r="P113" s="89"/>
      <c r="Q113" s="89"/>
      <c r="R113" s="89"/>
      <c r="S113" s="147"/>
    </row>
    <row r="114" spans="2:19" ht="32.25" customHeight="1" x14ac:dyDescent="0.3">
      <c r="B114" s="635"/>
      <c r="C114" s="634" t="s">
        <v>718</v>
      </c>
      <c r="D114" s="109" t="s">
        <v>719</v>
      </c>
      <c r="E114" s="645" t="s">
        <v>373</v>
      </c>
      <c r="F114" s="679"/>
      <c r="G114" s="110" t="s">
        <v>374</v>
      </c>
      <c r="H114" s="109" t="s">
        <v>719</v>
      </c>
      <c r="I114" s="645" t="s">
        <v>373</v>
      </c>
      <c r="J114" s="679"/>
      <c r="K114" s="110" t="s">
        <v>374</v>
      </c>
      <c r="L114" s="109" t="s">
        <v>719</v>
      </c>
      <c r="M114" s="645" t="s">
        <v>373</v>
      </c>
      <c r="N114" s="679"/>
      <c r="O114" s="110" t="s">
        <v>374</v>
      </c>
      <c r="P114" s="109" t="s">
        <v>719</v>
      </c>
      <c r="Q114" s="109" t="s">
        <v>373</v>
      </c>
      <c r="R114" s="645" t="s">
        <v>373</v>
      </c>
      <c r="S114" s="679"/>
    </row>
    <row r="115" spans="2:19" ht="23.25" customHeight="1" x14ac:dyDescent="0.3">
      <c r="B115" s="635"/>
      <c r="C115" s="635"/>
      <c r="D115" s="164"/>
      <c r="E115" s="716"/>
      <c r="F115" s="717"/>
      <c r="G115" s="113"/>
      <c r="H115" s="165"/>
      <c r="I115" s="701"/>
      <c r="J115" s="702"/>
      <c r="K115" s="136"/>
      <c r="L115" s="165"/>
      <c r="M115" s="701"/>
      <c r="N115" s="702"/>
      <c r="O115" s="116"/>
      <c r="P115" s="165"/>
      <c r="Q115" s="114"/>
      <c r="R115" s="701"/>
      <c r="S115" s="702"/>
    </row>
    <row r="116" spans="2:19" ht="23.25" customHeight="1" outlineLevel="1" x14ac:dyDescent="0.3">
      <c r="B116" s="635"/>
      <c r="C116" s="635"/>
      <c r="D116" s="109" t="s">
        <v>719</v>
      </c>
      <c r="E116" s="645" t="s">
        <v>373</v>
      </c>
      <c r="F116" s="679"/>
      <c r="G116" s="110" t="s">
        <v>374</v>
      </c>
      <c r="H116" s="109" t="s">
        <v>719</v>
      </c>
      <c r="I116" s="645" t="s">
        <v>373</v>
      </c>
      <c r="J116" s="679"/>
      <c r="K116" s="110" t="s">
        <v>374</v>
      </c>
      <c r="L116" s="109" t="s">
        <v>719</v>
      </c>
      <c r="M116" s="645" t="s">
        <v>373</v>
      </c>
      <c r="N116" s="679"/>
      <c r="O116" s="110" t="s">
        <v>374</v>
      </c>
      <c r="P116" s="109" t="s">
        <v>719</v>
      </c>
      <c r="Q116" s="109" t="s">
        <v>373</v>
      </c>
      <c r="R116" s="645" t="s">
        <v>373</v>
      </c>
      <c r="S116" s="679"/>
    </row>
    <row r="117" spans="2:19" ht="23.25" customHeight="1" outlineLevel="1" x14ac:dyDescent="0.3">
      <c r="B117" s="635"/>
      <c r="C117" s="635"/>
      <c r="D117" s="164"/>
      <c r="E117" s="716"/>
      <c r="F117" s="717"/>
      <c r="G117" s="113"/>
      <c r="H117" s="165"/>
      <c r="I117" s="701"/>
      <c r="J117" s="702"/>
      <c r="K117" s="116"/>
      <c r="L117" s="165"/>
      <c r="M117" s="701"/>
      <c r="N117" s="702"/>
      <c r="O117" s="116"/>
      <c r="P117" s="165"/>
      <c r="Q117" s="114"/>
      <c r="R117" s="701"/>
      <c r="S117" s="702"/>
    </row>
    <row r="118" spans="2:19" ht="23.25" customHeight="1" outlineLevel="1" x14ac:dyDescent="0.3">
      <c r="B118" s="635"/>
      <c r="C118" s="635"/>
      <c r="D118" s="109" t="s">
        <v>719</v>
      </c>
      <c r="E118" s="645" t="s">
        <v>373</v>
      </c>
      <c r="F118" s="679"/>
      <c r="G118" s="110" t="s">
        <v>374</v>
      </c>
      <c r="H118" s="109" t="s">
        <v>719</v>
      </c>
      <c r="I118" s="645" t="s">
        <v>373</v>
      </c>
      <c r="J118" s="679"/>
      <c r="K118" s="110" t="s">
        <v>374</v>
      </c>
      <c r="L118" s="109" t="s">
        <v>719</v>
      </c>
      <c r="M118" s="645" t="s">
        <v>373</v>
      </c>
      <c r="N118" s="679"/>
      <c r="O118" s="110" t="s">
        <v>374</v>
      </c>
      <c r="P118" s="109" t="s">
        <v>719</v>
      </c>
      <c r="Q118" s="109" t="s">
        <v>373</v>
      </c>
      <c r="R118" s="645" t="s">
        <v>373</v>
      </c>
      <c r="S118" s="679"/>
    </row>
    <row r="119" spans="2:19" ht="23.25" customHeight="1" outlineLevel="1" x14ac:dyDescent="0.3">
      <c r="B119" s="635"/>
      <c r="C119" s="635"/>
      <c r="D119" s="164"/>
      <c r="E119" s="716"/>
      <c r="F119" s="717"/>
      <c r="G119" s="113"/>
      <c r="H119" s="165"/>
      <c r="I119" s="701"/>
      <c r="J119" s="702"/>
      <c r="K119" s="116"/>
      <c r="L119" s="165"/>
      <c r="M119" s="701"/>
      <c r="N119" s="702"/>
      <c r="O119" s="116"/>
      <c r="P119" s="165"/>
      <c r="Q119" s="114"/>
      <c r="R119" s="701"/>
      <c r="S119" s="702"/>
    </row>
    <row r="120" spans="2:19" ht="23.25" customHeight="1" outlineLevel="1" x14ac:dyDescent="0.3">
      <c r="B120" s="635"/>
      <c r="C120" s="635"/>
      <c r="D120" s="109" t="s">
        <v>719</v>
      </c>
      <c r="E120" s="645" t="s">
        <v>373</v>
      </c>
      <c r="F120" s="679"/>
      <c r="G120" s="110" t="s">
        <v>374</v>
      </c>
      <c r="H120" s="109" t="s">
        <v>719</v>
      </c>
      <c r="I120" s="645" t="s">
        <v>373</v>
      </c>
      <c r="J120" s="679"/>
      <c r="K120" s="110" t="s">
        <v>374</v>
      </c>
      <c r="L120" s="109" t="s">
        <v>719</v>
      </c>
      <c r="M120" s="645" t="s">
        <v>373</v>
      </c>
      <c r="N120" s="679"/>
      <c r="O120" s="110" t="s">
        <v>374</v>
      </c>
      <c r="P120" s="109" t="s">
        <v>719</v>
      </c>
      <c r="Q120" s="109" t="s">
        <v>373</v>
      </c>
      <c r="R120" s="645" t="s">
        <v>373</v>
      </c>
      <c r="S120" s="679"/>
    </row>
    <row r="121" spans="2:19" ht="23.25" customHeight="1" outlineLevel="1" x14ac:dyDescent="0.3">
      <c r="B121" s="636"/>
      <c r="C121" s="636"/>
      <c r="D121" s="164"/>
      <c r="E121" s="716"/>
      <c r="F121" s="717"/>
      <c r="G121" s="113"/>
      <c r="H121" s="165"/>
      <c r="I121" s="701"/>
      <c r="J121" s="702"/>
      <c r="K121" s="116"/>
      <c r="L121" s="165"/>
      <c r="M121" s="701"/>
      <c r="N121" s="702"/>
      <c r="O121" s="116"/>
      <c r="P121" s="165"/>
      <c r="Q121" s="114"/>
      <c r="R121" s="701"/>
      <c r="S121" s="702"/>
    </row>
    <row r="122" spans="2:19" ht="14.5" thickBot="1" x14ac:dyDescent="0.35">
      <c r="B122" s="98"/>
      <c r="C122" s="98"/>
    </row>
    <row r="123" spans="2:19" ht="14.5" thickBot="1" x14ac:dyDescent="0.35">
      <c r="B123" s="98"/>
      <c r="C123" s="98"/>
      <c r="D123" s="614" t="s">
        <v>298</v>
      </c>
      <c r="E123" s="615"/>
      <c r="F123" s="615"/>
      <c r="G123" s="616"/>
      <c r="H123" s="614" t="s">
        <v>299</v>
      </c>
      <c r="I123" s="615"/>
      <c r="J123" s="615"/>
      <c r="K123" s="616"/>
      <c r="L123" s="615" t="s">
        <v>300</v>
      </c>
      <c r="M123" s="615"/>
      <c r="N123" s="615"/>
      <c r="O123" s="615"/>
      <c r="P123" s="614" t="s">
        <v>301</v>
      </c>
      <c r="Q123" s="615"/>
      <c r="R123" s="615"/>
      <c r="S123" s="616"/>
    </row>
    <row r="124" spans="2:19" x14ac:dyDescent="0.3">
      <c r="B124" s="617" t="s">
        <v>375</v>
      </c>
      <c r="C124" s="617" t="s">
        <v>376</v>
      </c>
      <c r="D124" s="647" t="s">
        <v>377</v>
      </c>
      <c r="E124" s="653"/>
      <c r="F124" s="653"/>
      <c r="G124" s="655"/>
      <c r="H124" s="647" t="s">
        <v>377</v>
      </c>
      <c r="I124" s="653"/>
      <c r="J124" s="653"/>
      <c r="K124" s="655"/>
      <c r="L124" s="647" t="s">
        <v>377</v>
      </c>
      <c r="M124" s="653"/>
      <c r="N124" s="653"/>
      <c r="O124" s="655"/>
      <c r="P124" s="647" t="s">
        <v>377</v>
      </c>
      <c r="Q124" s="653"/>
      <c r="R124" s="653"/>
      <c r="S124" s="655"/>
    </row>
    <row r="125" spans="2:19" ht="45" customHeight="1" x14ac:dyDescent="0.3">
      <c r="B125" s="619"/>
      <c r="C125" s="619"/>
      <c r="D125" s="718"/>
      <c r="E125" s="719"/>
      <c r="F125" s="719"/>
      <c r="G125" s="720"/>
      <c r="H125" s="721"/>
      <c r="I125" s="722"/>
      <c r="J125" s="722"/>
      <c r="K125" s="723"/>
      <c r="L125" s="721"/>
      <c r="M125" s="722"/>
      <c r="N125" s="722"/>
      <c r="O125" s="723"/>
      <c r="P125" s="721"/>
      <c r="Q125" s="722"/>
      <c r="R125" s="722"/>
      <c r="S125" s="723"/>
    </row>
    <row r="126" spans="2:19" ht="32.25" customHeight="1" x14ac:dyDescent="0.3">
      <c r="B126" s="631" t="s">
        <v>378</v>
      </c>
      <c r="C126" s="631" t="s">
        <v>379</v>
      </c>
      <c r="D126" s="161" t="s">
        <v>380</v>
      </c>
      <c r="E126" s="129" t="s">
        <v>297</v>
      </c>
      <c r="F126" s="109" t="s">
        <v>318</v>
      </c>
      <c r="G126" s="110" t="s">
        <v>334</v>
      </c>
      <c r="H126" s="161" t="s">
        <v>380</v>
      </c>
      <c r="I126" s="129" t="s">
        <v>297</v>
      </c>
      <c r="J126" s="109" t="s">
        <v>318</v>
      </c>
      <c r="K126" s="110" t="s">
        <v>334</v>
      </c>
      <c r="L126" s="161" t="s">
        <v>380</v>
      </c>
      <c r="M126" s="129" t="s">
        <v>297</v>
      </c>
      <c r="N126" s="109" t="s">
        <v>318</v>
      </c>
      <c r="O126" s="110" t="s">
        <v>334</v>
      </c>
      <c r="P126" s="161" t="s">
        <v>380</v>
      </c>
      <c r="Q126" s="129" t="s">
        <v>297</v>
      </c>
      <c r="R126" s="109" t="s">
        <v>318</v>
      </c>
      <c r="S126" s="110" t="s">
        <v>334</v>
      </c>
    </row>
    <row r="127" spans="2:19" ht="23.25" customHeight="1" x14ac:dyDescent="0.3">
      <c r="B127" s="632"/>
      <c r="C127" s="633"/>
      <c r="D127" s="85">
        <v>0</v>
      </c>
      <c r="E127" s="166" t="s">
        <v>469</v>
      </c>
      <c r="F127" s="112" t="s">
        <v>467</v>
      </c>
      <c r="G127" s="145" t="s">
        <v>573</v>
      </c>
      <c r="H127" s="89">
        <v>2</v>
      </c>
      <c r="I127" s="167" t="s">
        <v>469</v>
      </c>
      <c r="J127" s="89" t="s">
        <v>467</v>
      </c>
      <c r="K127" s="168" t="s">
        <v>573</v>
      </c>
      <c r="L127" s="89"/>
      <c r="M127" s="167"/>
      <c r="N127" s="89"/>
      <c r="O127" s="168"/>
      <c r="P127" s="89"/>
      <c r="Q127" s="167"/>
      <c r="R127" s="89"/>
      <c r="S127" s="168"/>
    </row>
    <row r="128" spans="2:19" ht="29.25" customHeight="1" x14ac:dyDescent="0.3">
      <c r="B128" s="632"/>
      <c r="C128" s="631" t="s">
        <v>381</v>
      </c>
      <c r="D128" s="109" t="s">
        <v>382</v>
      </c>
      <c r="E128" s="645" t="s">
        <v>383</v>
      </c>
      <c r="F128" s="679"/>
      <c r="G128" s="110" t="s">
        <v>384</v>
      </c>
      <c r="H128" s="109" t="s">
        <v>382</v>
      </c>
      <c r="I128" s="645" t="s">
        <v>383</v>
      </c>
      <c r="J128" s="679"/>
      <c r="K128" s="110" t="s">
        <v>384</v>
      </c>
      <c r="L128" s="109" t="s">
        <v>382</v>
      </c>
      <c r="M128" s="645" t="s">
        <v>383</v>
      </c>
      <c r="N128" s="679"/>
      <c r="O128" s="110" t="s">
        <v>384</v>
      </c>
      <c r="P128" s="109" t="s">
        <v>382</v>
      </c>
      <c r="Q128" s="645" t="s">
        <v>383</v>
      </c>
      <c r="R128" s="679"/>
      <c r="S128" s="110" t="s">
        <v>384</v>
      </c>
    </row>
    <row r="129" spans="2:19" ht="39" customHeight="1" x14ac:dyDescent="0.3">
      <c r="B129" s="633"/>
      <c r="C129" s="633"/>
      <c r="D129" s="164"/>
      <c r="E129" s="716"/>
      <c r="F129" s="717"/>
      <c r="G129" s="113"/>
      <c r="H129" s="165"/>
      <c r="I129" s="701"/>
      <c r="J129" s="702"/>
      <c r="K129" s="116"/>
      <c r="L129" s="165"/>
      <c r="M129" s="701"/>
      <c r="N129" s="702"/>
      <c r="O129" s="116"/>
      <c r="P129" s="165"/>
      <c r="Q129" s="701"/>
      <c r="R129" s="702"/>
      <c r="S129" s="116"/>
    </row>
    <row r="133" spans="2:19" hidden="1" x14ac:dyDescent="0.3"/>
    <row r="134" spans="2:19" hidden="1" x14ac:dyDescent="0.3"/>
    <row r="135" spans="2:19" hidden="1" x14ac:dyDescent="0.3">
      <c r="D135" s="2" t="s">
        <v>385</v>
      </c>
    </row>
    <row r="136" spans="2:19" hidden="1" x14ac:dyDescent="0.3">
      <c r="D136" s="2" t="s">
        <v>386</v>
      </c>
      <c r="E136" s="2" t="s">
        <v>387</v>
      </c>
      <c r="F136" s="2" t="s">
        <v>388</v>
      </c>
      <c r="H136" s="2" t="s">
        <v>389</v>
      </c>
      <c r="I136" s="2" t="s">
        <v>390</v>
      </c>
    </row>
    <row r="137" spans="2:19" hidden="1" x14ac:dyDescent="0.3">
      <c r="D137" s="2" t="s">
        <v>391</v>
      </c>
      <c r="E137" s="2" t="s">
        <v>392</v>
      </c>
      <c r="F137" s="2" t="s">
        <v>393</v>
      </c>
      <c r="H137" s="2" t="s">
        <v>394</v>
      </c>
      <c r="I137" s="2" t="s">
        <v>395</v>
      </c>
    </row>
    <row r="138" spans="2:19" hidden="1" x14ac:dyDescent="0.3">
      <c r="D138" s="2" t="s">
        <v>396</v>
      </c>
      <c r="E138" s="2" t="s">
        <v>397</v>
      </c>
      <c r="F138" s="2" t="s">
        <v>398</v>
      </c>
      <c r="H138" s="2" t="s">
        <v>399</v>
      </c>
      <c r="I138" s="2" t="s">
        <v>400</v>
      </c>
    </row>
    <row r="139" spans="2:19" hidden="1" x14ac:dyDescent="0.3">
      <c r="D139" s="2" t="s">
        <v>401</v>
      </c>
      <c r="F139" s="2" t="s">
        <v>402</v>
      </c>
      <c r="G139" s="2" t="s">
        <v>698</v>
      </c>
      <c r="H139" s="2" t="s">
        <v>403</v>
      </c>
      <c r="I139" s="2" t="s">
        <v>404</v>
      </c>
      <c r="K139" s="2" t="s">
        <v>405</v>
      </c>
    </row>
    <row r="140" spans="2:19" hidden="1" x14ac:dyDescent="0.3">
      <c r="D140" s="2" t="s">
        <v>406</v>
      </c>
      <c r="F140" s="2" t="s">
        <v>407</v>
      </c>
      <c r="G140" s="2" t="s">
        <v>408</v>
      </c>
      <c r="H140" s="2" t="s">
        <v>409</v>
      </c>
      <c r="I140" s="2" t="s">
        <v>410</v>
      </c>
      <c r="K140" s="2" t="s">
        <v>411</v>
      </c>
      <c r="L140" s="2" t="s">
        <v>412</v>
      </c>
    </row>
    <row r="141" spans="2:19" hidden="1" x14ac:dyDescent="0.3">
      <c r="D141" s="2" t="s">
        <v>413</v>
      </c>
      <c r="E141" s="169" t="s">
        <v>414</v>
      </c>
      <c r="G141" s="2" t="s">
        <v>415</v>
      </c>
      <c r="H141" s="2" t="s">
        <v>416</v>
      </c>
      <c r="K141" s="2" t="s">
        <v>417</v>
      </c>
      <c r="L141" s="2" t="s">
        <v>418</v>
      </c>
    </row>
    <row r="142" spans="2:19" hidden="1" x14ac:dyDescent="0.3">
      <c r="D142" s="2" t="s">
        <v>419</v>
      </c>
      <c r="E142" s="170" t="s">
        <v>420</v>
      </c>
      <c r="K142" s="2" t="s">
        <v>421</v>
      </c>
      <c r="L142" s="2" t="s">
        <v>422</v>
      </c>
    </row>
    <row r="143" spans="2:19" hidden="1" x14ac:dyDescent="0.3">
      <c r="E143" s="171" t="s">
        <v>423</v>
      </c>
      <c r="H143" s="2" t="s">
        <v>424</v>
      </c>
      <c r="K143" s="2" t="s">
        <v>425</v>
      </c>
      <c r="L143" s="2" t="s">
        <v>426</v>
      </c>
    </row>
    <row r="144" spans="2:19" hidden="1" x14ac:dyDescent="0.3">
      <c r="H144" s="2" t="s">
        <v>427</v>
      </c>
      <c r="K144" s="2" t="s">
        <v>428</v>
      </c>
      <c r="L144" s="2" t="s">
        <v>429</v>
      </c>
    </row>
    <row r="145" spans="2:12" hidden="1" x14ac:dyDescent="0.3">
      <c r="H145" s="2" t="s">
        <v>430</v>
      </c>
      <c r="K145" s="2" t="s">
        <v>431</v>
      </c>
      <c r="L145" s="2" t="s">
        <v>432</v>
      </c>
    </row>
    <row r="146" spans="2:12" hidden="1" x14ac:dyDescent="0.3">
      <c r="B146" s="2" t="s">
        <v>433</v>
      </c>
      <c r="C146" s="2" t="s">
        <v>434</v>
      </c>
      <c r="D146" s="2" t="s">
        <v>433</v>
      </c>
      <c r="G146" s="2" t="s">
        <v>435</v>
      </c>
      <c r="H146" s="2" t="s">
        <v>436</v>
      </c>
      <c r="J146" s="2" t="s">
        <v>273</v>
      </c>
      <c r="K146" s="2" t="s">
        <v>437</v>
      </c>
      <c r="L146" s="2" t="s">
        <v>438</v>
      </c>
    </row>
    <row r="147" spans="2:12" hidden="1" x14ac:dyDescent="0.3">
      <c r="B147" s="2">
        <v>1</v>
      </c>
      <c r="C147" s="2" t="s">
        <v>439</v>
      </c>
      <c r="D147" s="2" t="s">
        <v>440</v>
      </c>
      <c r="E147" s="2" t="s">
        <v>334</v>
      </c>
      <c r="F147" s="2" t="s">
        <v>11</v>
      </c>
      <c r="G147" s="2" t="s">
        <v>441</v>
      </c>
      <c r="H147" s="2" t="s">
        <v>442</v>
      </c>
      <c r="J147" s="2" t="s">
        <v>417</v>
      </c>
      <c r="K147" s="2" t="s">
        <v>443</v>
      </c>
    </row>
    <row r="148" spans="2:12" hidden="1" x14ac:dyDescent="0.3">
      <c r="B148" s="2">
        <v>2</v>
      </c>
      <c r="C148" s="2" t="s">
        <v>444</v>
      </c>
      <c r="D148" s="2" t="s">
        <v>445</v>
      </c>
      <c r="E148" s="2" t="s">
        <v>318</v>
      </c>
      <c r="F148" s="2" t="s">
        <v>18</v>
      </c>
      <c r="G148" s="2" t="s">
        <v>446</v>
      </c>
      <c r="J148" s="2" t="s">
        <v>447</v>
      </c>
      <c r="K148" s="2" t="s">
        <v>448</v>
      </c>
    </row>
    <row r="149" spans="2:12" hidden="1" x14ac:dyDescent="0.3">
      <c r="B149" s="2">
        <v>3</v>
      </c>
      <c r="C149" s="2" t="s">
        <v>449</v>
      </c>
      <c r="D149" s="2" t="s">
        <v>450</v>
      </c>
      <c r="E149" s="2" t="s">
        <v>297</v>
      </c>
      <c r="G149" s="2" t="s">
        <v>451</v>
      </c>
      <c r="J149" s="2" t="s">
        <v>452</v>
      </c>
      <c r="K149" s="2" t="s">
        <v>453</v>
      </c>
    </row>
    <row r="150" spans="2:12" hidden="1" x14ac:dyDescent="0.3">
      <c r="B150" s="2">
        <v>4</v>
      </c>
      <c r="C150" s="2" t="s">
        <v>442</v>
      </c>
      <c r="H150" s="2" t="s">
        <v>454</v>
      </c>
      <c r="I150" s="2" t="s">
        <v>455</v>
      </c>
      <c r="J150" s="2" t="s">
        <v>456</v>
      </c>
      <c r="K150" s="2" t="s">
        <v>457</v>
      </c>
    </row>
    <row r="151" spans="2:12" hidden="1" x14ac:dyDescent="0.3">
      <c r="D151" s="2" t="s">
        <v>451</v>
      </c>
      <c r="H151" s="2" t="s">
        <v>458</v>
      </c>
      <c r="I151" s="2" t="s">
        <v>459</v>
      </c>
      <c r="J151" s="2" t="s">
        <v>460</v>
      </c>
      <c r="K151" s="2" t="s">
        <v>461</v>
      </c>
    </row>
    <row r="152" spans="2:12" hidden="1" x14ac:dyDescent="0.3">
      <c r="D152" s="2" t="s">
        <v>462</v>
      </c>
      <c r="H152" s="2" t="s">
        <v>463</v>
      </c>
      <c r="I152" s="2" t="s">
        <v>464</v>
      </c>
      <c r="J152" s="2" t="s">
        <v>465</v>
      </c>
      <c r="K152" s="2" t="s">
        <v>466</v>
      </c>
    </row>
    <row r="153" spans="2:12" hidden="1" x14ac:dyDescent="0.3">
      <c r="D153" s="2" t="s">
        <v>467</v>
      </c>
      <c r="H153" s="2" t="s">
        <v>468</v>
      </c>
      <c r="J153" s="2" t="s">
        <v>469</v>
      </c>
      <c r="K153" s="2" t="s">
        <v>470</v>
      </c>
    </row>
    <row r="154" spans="2:12" hidden="1" x14ac:dyDescent="0.3">
      <c r="H154" s="2" t="s">
        <v>471</v>
      </c>
      <c r="J154" s="2" t="s">
        <v>472</v>
      </c>
    </row>
    <row r="155" spans="2:12" ht="42" hidden="1" x14ac:dyDescent="0.3">
      <c r="D155" s="172" t="s">
        <v>473</v>
      </c>
      <c r="E155" s="2" t="s">
        <v>474</v>
      </c>
      <c r="F155" s="2" t="s">
        <v>475</v>
      </c>
      <c r="G155" s="2" t="s">
        <v>476</v>
      </c>
      <c r="H155" s="2" t="s">
        <v>477</v>
      </c>
      <c r="I155" s="2" t="s">
        <v>478</v>
      </c>
      <c r="J155" s="2" t="s">
        <v>479</v>
      </c>
      <c r="K155" s="2" t="s">
        <v>480</v>
      </c>
    </row>
    <row r="156" spans="2:12" ht="70" hidden="1" x14ac:dyDescent="0.3">
      <c r="B156" s="2" t="s">
        <v>580</v>
      </c>
      <c r="C156" s="2" t="s">
        <v>579</v>
      </c>
      <c r="D156" s="172" t="s">
        <v>481</v>
      </c>
      <c r="E156" s="2" t="s">
        <v>482</v>
      </c>
      <c r="F156" s="2" t="s">
        <v>483</v>
      </c>
      <c r="G156" s="2" t="s">
        <v>484</v>
      </c>
      <c r="H156" s="2" t="s">
        <v>485</v>
      </c>
      <c r="I156" s="2" t="s">
        <v>486</v>
      </c>
      <c r="J156" s="2" t="s">
        <v>487</v>
      </c>
      <c r="K156" s="2" t="s">
        <v>488</v>
      </c>
    </row>
    <row r="157" spans="2:12" ht="42" hidden="1" x14ac:dyDescent="0.3">
      <c r="B157" s="2" t="s">
        <v>581</v>
      </c>
      <c r="C157" s="2" t="s">
        <v>578</v>
      </c>
      <c r="D157" s="172" t="s">
        <v>489</v>
      </c>
      <c r="E157" s="2" t="s">
        <v>490</v>
      </c>
      <c r="F157" s="2" t="s">
        <v>491</v>
      </c>
      <c r="G157" s="2" t="s">
        <v>492</v>
      </c>
      <c r="H157" s="2" t="s">
        <v>493</v>
      </c>
      <c r="I157" s="2" t="s">
        <v>494</v>
      </c>
      <c r="J157" s="2" t="s">
        <v>495</v>
      </c>
      <c r="K157" s="2" t="s">
        <v>496</v>
      </c>
    </row>
    <row r="158" spans="2:12" hidden="1" x14ac:dyDescent="0.3">
      <c r="B158" s="2" t="s">
        <v>582</v>
      </c>
      <c r="C158" s="2" t="s">
        <v>577</v>
      </c>
      <c r="F158" s="2" t="s">
        <v>497</v>
      </c>
      <c r="G158" s="2" t="s">
        <v>498</v>
      </c>
      <c r="H158" s="2" t="s">
        <v>499</v>
      </c>
      <c r="I158" s="2" t="s">
        <v>500</v>
      </c>
      <c r="J158" s="2" t="s">
        <v>501</v>
      </c>
      <c r="K158" s="2" t="s">
        <v>502</v>
      </c>
    </row>
    <row r="159" spans="2:12" hidden="1" x14ac:dyDescent="0.3">
      <c r="B159" s="2" t="s">
        <v>583</v>
      </c>
      <c r="G159" s="2" t="s">
        <v>503</v>
      </c>
      <c r="H159" s="2" t="s">
        <v>504</v>
      </c>
      <c r="I159" s="2" t="s">
        <v>505</v>
      </c>
      <c r="J159" s="2" t="s">
        <v>506</v>
      </c>
      <c r="K159" s="2" t="s">
        <v>507</v>
      </c>
    </row>
    <row r="160" spans="2:12" hidden="1" x14ac:dyDescent="0.3">
      <c r="C160" s="2" t="s">
        <v>508</v>
      </c>
      <c r="J160" s="2" t="s">
        <v>509</v>
      </c>
    </row>
    <row r="161" spans="2:10" hidden="1" x14ac:dyDescent="0.3">
      <c r="C161" s="2" t="s">
        <v>510</v>
      </c>
      <c r="I161" s="2" t="s">
        <v>511</v>
      </c>
      <c r="J161" s="2" t="s">
        <v>512</v>
      </c>
    </row>
    <row r="162" spans="2:10" hidden="1" x14ac:dyDescent="0.3">
      <c r="B162" s="173" t="s">
        <v>584</v>
      </c>
      <c r="C162" s="2" t="s">
        <v>513</v>
      </c>
      <c r="I162" s="2" t="s">
        <v>514</v>
      </c>
      <c r="J162" s="2" t="s">
        <v>515</v>
      </c>
    </row>
    <row r="163" spans="2:10" hidden="1" x14ac:dyDescent="0.3">
      <c r="B163" s="173" t="s">
        <v>29</v>
      </c>
      <c r="C163" s="2" t="s">
        <v>516</v>
      </c>
      <c r="D163" s="2" t="s">
        <v>517</v>
      </c>
      <c r="E163" s="2" t="s">
        <v>518</v>
      </c>
      <c r="I163" s="2" t="s">
        <v>519</v>
      </c>
      <c r="J163" s="2" t="s">
        <v>273</v>
      </c>
    </row>
    <row r="164" spans="2:10" hidden="1" x14ac:dyDescent="0.3">
      <c r="B164" s="173" t="s">
        <v>16</v>
      </c>
      <c r="D164" s="2" t="s">
        <v>520</v>
      </c>
      <c r="E164" s="2" t="s">
        <v>521</v>
      </c>
      <c r="H164" s="2" t="s">
        <v>394</v>
      </c>
      <c r="I164" s="2" t="s">
        <v>522</v>
      </c>
    </row>
    <row r="165" spans="2:10" hidden="1" x14ac:dyDescent="0.3">
      <c r="B165" s="173" t="s">
        <v>34</v>
      </c>
      <c r="D165" s="2" t="s">
        <v>523</v>
      </c>
      <c r="E165" s="2" t="s">
        <v>699</v>
      </c>
      <c r="H165" s="2" t="s">
        <v>403</v>
      </c>
      <c r="I165" s="2" t="s">
        <v>524</v>
      </c>
      <c r="J165" s="2" t="s">
        <v>720</v>
      </c>
    </row>
    <row r="166" spans="2:10" hidden="1" x14ac:dyDescent="0.3">
      <c r="B166" s="173" t="s">
        <v>585</v>
      </c>
      <c r="C166" s="2" t="s">
        <v>525</v>
      </c>
      <c r="D166" s="2" t="s">
        <v>526</v>
      </c>
      <c r="H166" s="2" t="s">
        <v>409</v>
      </c>
      <c r="I166" s="2" t="s">
        <v>527</v>
      </c>
      <c r="J166" s="2" t="s">
        <v>721</v>
      </c>
    </row>
    <row r="167" spans="2:10" hidden="1" x14ac:dyDescent="0.3">
      <c r="B167" s="173" t="s">
        <v>586</v>
      </c>
      <c r="C167" s="2" t="s">
        <v>528</v>
      </c>
      <c r="H167" s="2" t="s">
        <v>416</v>
      </c>
      <c r="I167" s="2" t="s">
        <v>529</v>
      </c>
    </row>
    <row r="168" spans="2:10" hidden="1" x14ac:dyDescent="0.3">
      <c r="B168" s="173" t="s">
        <v>587</v>
      </c>
      <c r="C168" s="2" t="s">
        <v>530</v>
      </c>
      <c r="E168" s="2" t="s">
        <v>531</v>
      </c>
      <c r="H168" s="2" t="s">
        <v>532</v>
      </c>
      <c r="I168" s="2" t="s">
        <v>533</v>
      </c>
    </row>
    <row r="169" spans="2:10" hidden="1" x14ac:dyDescent="0.3">
      <c r="B169" s="173" t="s">
        <v>588</v>
      </c>
      <c r="C169" s="2" t="s">
        <v>534</v>
      </c>
      <c r="E169" s="2" t="s">
        <v>535</v>
      </c>
      <c r="H169" s="2" t="s">
        <v>536</v>
      </c>
      <c r="I169" s="2" t="s">
        <v>537</v>
      </c>
    </row>
    <row r="170" spans="2:10" hidden="1" x14ac:dyDescent="0.3">
      <c r="B170" s="173" t="s">
        <v>589</v>
      </c>
      <c r="C170" s="2" t="s">
        <v>538</v>
      </c>
      <c r="E170" s="2" t="s">
        <v>539</v>
      </c>
      <c r="H170" s="2" t="s">
        <v>540</v>
      </c>
      <c r="I170" s="2" t="s">
        <v>541</v>
      </c>
    </row>
    <row r="171" spans="2:10" hidden="1" x14ac:dyDescent="0.3">
      <c r="B171" s="173" t="s">
        <v>590</v>
      </c>
      <c r="C171" s="2" t="s">
        <v>542</v>
      </c>
      <c r="E171" s="2" t="s">
        <v>543</v>
      </c>
      <c r="H171" s="2" t="s">
        <v>544</v>
      </c>
      <c r="I171" s="2" t="s">
        <v>545</v>
      </c>
    </row>
    <row r="172" spans="2:10" hidden="1" x14ac:dyDescent="0.3">
      <c r="B172" s="173" t="s">
        <v>591</v>
      </c>
      <c r="C172" s="2" t="s">
        <v>546</v>
      </c>
      <c r="E172" s="2" t="s">
        <v>547</v>
      </c>
      <c r="H172" s="2" t="s">
        <v>548</v>
      </c>
      <c r="I172" s="2" t="s">
        <v>549</v>
      </c>
    </row>
    <row r="173" spans="2:10" hidden="1" x14ac:dyDescent="0.3">
      <c r="B173" s="173" t="s">
        <v>592</v>
      </c>
      <c r="C173" s="2" t="s">
        <v>273</v>
      </c>
      <c r="E173" s="2" t="s">
        <v>550</v>
      </c>
      <c r="H173" s="2" t="s">
        <v>551</v>
      </c>
      <c r="I173" s="2" t="s">
        <v>552</v>
      </c>
    </row>
    <row r="174" spans="2:10" hidden="1" x14ac:dyDescent="0.3">
      <c r="B174" s="173" t="s">
        <v>593</v>
      </c>
      <c r="E174" s="2" t="s">
        <v>553</v>
      </c>
      <c r="H174" s="2" t="s">
        <v>554</v>
      </c>
      <c r="I174" s="2" t="s">
        <v>555</v>
      </c>
    </row>
    <row r="175" spans="2:10" hidden="1" x14ac:dyDescent="0.3">
      <c r="B175" s="173" t="s">
        <v>594</v>
      </c>
      <c r="E175" s="2" t="s">
        <v>556</v>
      </c>
      <c r="H175" s="2" t="s">
        <v>557</v>
      </c>
      <c r="I175" s="2" t="s">
        <v>558</v>
      </c>
    </row>
    <row r="176" spans="2:10" hidden="1" x14ac:dyDescent="0.3">
      <c r="B176" s="173" t="s">
        <v>595</v>
      </c>
      <c r="E176" s="2" t="s">
        <v>559</v>
      </c>
      <c r="H176" s="2" t="s">
        <v>560</v>
      </c>
      <c r="I176" s="2" t="s">
        <v>561</v>
      </c>
    </row>
    <row r="177" spans="2:9" hidden="1" x14ac:dyDescent="0.3">
      <c r="B177" s="173" t="s">
        <v>596</v>
      </c>
      <c r="H177" s="2" t="s">
        <v>562</v>
      </c>
      <c r="I177" s="2" t="s">
        <v>563</v>
      </c>
    </row>
    <row r="178" spans="2:9" hidden="1" x14ac:dyDescent="0.3">
      <c r="B178" s="173" t="s">
        <v>597</v>
      </c>
      <c r="H178" s="2" t="s">
        <v>564</v>
      </c>
    </row>
    <row r="179" spans="2:9" hidden="1" x14ac:dyDescent="0.3">
      <c r="B179" s="173" t="s">
        <v>598</v>
      </c>
      <c r="H179" s="2" t="s">
        <v>565</v>
      </c>
    </row>
    <row r="180" spans="2:9" hidden="1" x14ac:dyDescent="0.3">
      <c r="B180" s="173" t="s">
        <v>599</v>
      </c>
      <c r="H180" s="2" t="s">
        <v>566</v>
      </c>
    </row>
    <row r="181" spans="2:9" hidden="1" x14ac:dyDescent="0.3">
      <c r="B181" s="173" t="s">
        <v>600</v>
      </c>
      <c r="H181" s="2" t="s">
        <v>567</v>
      </c>
    </row>
    <row r="182" spans="2:9" hidden="1" x14ac:dyDescent="0.3">
      <c r="B182" s="173" t="s">
        <v>601</v>
      </c>
      <c r="D182" s="12" t="s">
        <v>568</v>
      </c>
      <c r="H182" s="2" t="s">
        <v>569</v>
      </c>
    </row>
    <row r="183" spans="2:9" hidden="1" x14ac:dyDescent="0.3">
      <c r="B183" s="173" t="s">
        <v>602</v>
      </c>
      <c r="D183" s="12" t="s">
        <v>570</v>
      </c>
      <c r="H183" s="2" t="s">
        <v>571</v>
      </c>
    </row>
    <row r="184" spans="2:9" hidden="1" x14ac:dyDescent="0.3">
      <c r="B184" s="173" t="s">
        <v>603</v>
      </c>
      <c r="D184" s="12" t="s">
        <v>572</v>
      </c>
      <c r="H184" s="2" t="s">
        <v>573</v>
      </c>
    </row>
    <row r="185" spans="2:9" hidden="1" x14ac:dyDescent="0.3">
      <c r="B185" s="173" t="s">
        <v>604</v>
      </c>
      <c r="D185" s="12" t="s">
        <v>570</v>
      </c>
      <c r="H185" s="2" t="s">
        <v>574</v>
      </c>
    </row>
    <row r="186" spans="2:9" hidden="1" x14ac:dyDescent="0.3">
      <c r="B186" s="173" t="s">
        <v>605</v>
      </c>
      <c r="D186" s="12" t="s">
        <v>575</v>
      </c>
    </row>
    <row r="187" spans="2:9" hidden="1" x14ac:dyDescent="0.3">
      <c r="B187" s="173" t="s">
        <v>606</v>
      </c>
      <c r="D187" s="12" t="s">
        <v>570</v>
      </c>
    </row>
    <row r="188" spans="2:9" hidden="1" x14ac:dyDescent="0.3">
      <c r="B188" s="173" t="s">
        <v>607</v>
      </c>
    </row>
    <row r="189" spans="2:9" hidden="1" x14ac:dyDescent="0.3">
      <c r="B189" s="173" t="s">
        <v>608</v>
      </c>
    </row>
    <row r="190" spans="2:9" hidden="1" x14ac:dyDescent="0.3">
      <c r="B190" s="173" t="s">
        <v>609</v>
      </c>
    </row>
    <row r="191" spans="2:9" hidden="1" x14ac:dyDescent="0.3">
      <c r="B191" s="173" t="s">
        <v>610</v>
      </c>
    </row>
    <row r="192" spans="2:9" hidden="1" x14ac:dyDescent="0.3">
      <c r="B192" s="173" t="s">
        <v>611</v>
      </c>
    </row>
    <row r="193" spans="2:2" hidden="1" x14ac:dyDescent="0.3">
      <c r="B193" s="173" t="s">
        <v>612</v>
      </c>
    </row>
    <row r="194" spans="2:2" hidden="1" x14ac:dyDescent="0.3">
      <c r="B194" s="173" t="s">
        <v>613</v>
      </c>
    </row>
    <row r="195" spans="2:2" hidden="1" x14ac:dyDescent="0.3">
      <c r="B195" s="173" t="s">
        <v>614</v>
      </c>
    </row>
    <row r="196" spans="2:2" hidden="1" x14ac:dyDescent="0.3">
      <c r="B196" s="173" t="s">
        <v>615</v>
      </c>
    </row>
    <row r="197" spans="2:2" hidden="1" x14ac:dyDescent="0.3">
      <c r="B197" s="173" t="s">
        <v>50</v>
      </c>
    </row>
    <row r="198" spans="2:2" hidden="1" x14ac:dyDescent="0.3">
      <c r="B198" s="173" t="s">
        <v>56</v>
      </c>
    </row>
    <row r="199" spans="2:2" hidden="1" x14ac:dyDescent="0.3">
      <c r="B199" s="173" t="s">
        <v>57</v>
      </c>
    </row>
    <row r="200" spans="2:2" hidden="1" x14ac:dyDescent="0.3">
      <c r="B200" s="173" t="s">
        <v>59</v>
      </c>
    </row>
    <row r="201" spans="2:2" hidden="1" x14ac:dyDescent="0.3">
      <c r="B201" s="173" t="s">
        <v>23</v>
      </c>
    </row>
    <row r="202" spans="2:2" hidden="1" x14ac:dyDescent="0.3">
      <c r="B202" s="173" t="s">
        <v>61</v>
      </c>
    </row>
    <row r="203" spans="2:2" hidden="1" x14ac:dyDescent="0.3">
      <c r="B203" s="173" t="s">
        <v>63</v>
      </c>
    </row>
    <row r="204" spans="2:2" hidden="1" x14ac:dyDescent="0.3">
      <c r="B204" s="173" t="s">
        <v>65</v>
      </c>
    </row>
    <row r="205" spans="2:2" hidden="1" x14ac:dyDescent="0.3">
      <c r="B205" s="173" t="s">
        <v>66</v>
      </c>
    </row>
    <row r="206" spans="2:2" hidden="1" x14ac:dyDescent="0.3">
      <c r="B206" s="173" t="s">
        <v>67</v>
      </c>
    </row>
    <row r="207" spans="2:2" hidden="1" x14ac:dyDescent="0.3">
      <c r="B207" s="173" t="s">
        <v>68</v>
      </c>
    </row>
    <row r="208" spans="2:2" hidden="1" x14ac:dyDescent="0.3">
      <c r="B208" s="173" t="s">
        <v>616</v>
      </c>
    </row>
    <row r="209" spans="2:2" hidden="1" x14ac:dyDescent="0.3">
      <c r="B209" s="173" t="s">
        <v>617</v>
      </c>
    </row>
    <row r="210" spans="2:2" hidden="1" x14ac:dyDescent="0.3">
      <c r="B210" s="173" t="s">
        <v>72</v>
      </c>
    </row>
    <row r="211" spans="2:2" hidden="1" x14ac:dyDescent="0.3">
      <c r="B211" s="173" t="s">
        <v>74</v>
      </c>
    </row>
    <row r="212" spans="2:2" hidden="1" x14ac:dyDescent="0.3">
      <c r="B212" s="173" t="s">
        <v>78</v>
      </c>
    </row>
    <row r="213" spans="2:2" hidden="1" x14ac:dyDescent="0.3">
      <c r="B213" s="173" t="s">
        <v>618</v>
      </c>
    </row>
    <row r="214" spans="2:2" hidden="1" x14ac:dyDescent="0.3">
      <c r="B214" s="173" t="s">
        <v>619</v>
      </c>
    </row>
    <row r="215" spans="2:2" hidden="1" x14ac:dyDescent="0.3">
      <c r="B215" s="173" t="s">
        <v>620</v>
      </c>
    </row>
    <row r="216" spans="2:2" hidden="1" x14ac:dyDescent="0.3">
      <c r="B216" s="173" t="s">
        <v>76</v>
      </c>
    </row>
    <row r="217" spans="2:2" hidden="1" x14ac:dyDescent="0.3">
      <c r="B217" s="173" t="s">
        <v>77</v>
      </c>
    </row>
    <row r="218" spans="2:2" hidden="1" x14ac:dyDescent="0.3">
      <c r="B218" s="173" t="s">
        <v>80</v>
      </c>
    </row>
    <row r="219" spans="2:2" hidden="1" x14ac:dyDescent="0.3">
      <c r="B219" s="173" t="s">
        <v>82</v>
      </c>
    </row>
    <row r="220" spans="2:2" hidden="1" x14ac:dyDescent="0.3">
      <c r="B220" s="173" t="s">
        <v>621</v>
      </c>
    </row>
    <row r="221" spans="2:2" hidden="1" x14ac:dyDescent="0.3">
      <c r="B221" s="173" t="s">
        <v>81</v>
      </c>
    </row>
    <row r="222" spans="2:2" hidden="1" x14ac:dyDescent="0.3">
      <c r="B222" s="173" t="s">
        <v>83</v>
      </c>
    </row>
    <row r="223" spans="2:2" hidden="1" x14ac:dyDescent="0.3">
      <c r="B223" s="173" t="s">
        <v>86</v>
      </c>
    </row>
    <row r="224" spans="2:2" hidden="1" x14ac:dyDescent="0.3">
      <c r="B224" s="173" t="s">
        <v>85</v>
      </c>
    </row>
    <row r="225" spans="2:2" hidden="1" x14ac:dyDescent="0.3">
      <c r="B225" s="173" t="s">
        <v>622</v>
      </c>
    </row>
    <row r="226" spans="2:2" hidden="1" x14ac:dyDescent="0.3">
      <c r="B226" s="173" t="s">
        <v>92</v>
      </c>
    </row>
    <row r="227" spans="2:2" hidden="1" x14ac:dyDescent="0.3">
      <c r="B227" s="173" t="s">
        <v>94</v>
      </c>
    </row>
    <row r="228" spans="2:2" hidden="1" x14ac:dyDescent="0.3">
      <c r="B228" s="173" t="s">
        <v>95</v>
      </c>
    </row>
    <row r="229" spans="2:2" hidden="1" x14ac:dyDescent="0.3">
      <c r="B229" s="173" t="s">
        <v>96</v>
      </c>
    </row>
    <row r="230" spans="2:2" hidden="1" x14ac:dyDescent="0.3">
      <c r="B230" s="173" t="s">
        <v>623</v>
      </c>
    </row>
    <row r="231" spans="2:2" hidden="1" x14ac:dyDescent="0.3">
      <c r="B231" s="173" t="s">
        <v>624</v>
      </c>
    </row>
    <row r="232" spans="2:2" hidden="1" x14ac:dyDescent="0.3">
      <c r="B232" s="173" t="s">
        <v>97</v>
      </c>
    </row>
    <row r="233" spans="2:2" hidden="1" x14ac:dyDescent="0.3">
      <c r="B233" s="173" t="s">
        <v>151</v>
      </c>
    </row>
    <row r="234" spans="2:2" hidden="1" x14ac:dyDescent="0.3">
      <c r="B234" s="173" t="s">
        <v>625</v>
      </c>
    </row>
    <row r="235" spans="2:2" ht="28" hidden="1" x14ac:dyDescent="0.3">
      <c r="B235" s="173" t="s">
        <v>626</v>
      </c>
    </row>
    <row r="236" spans="2:2" hidden="1" x14ac:dyDescent="0.3">
      <c r="B236" s="173" t="s">
        <v>102</v>
      </c>
    </row>
    <row r="237" spans="2:2" hidden="1" x14ac:dyDescent="0.3">
      <c r="B237" s="173" t="s">
        <v>104</v>
      </c>
    </row>
    <row r="238" spans="2:2" hidden="1" x14ac:dyDescent="0.3">
      <c r="B238" s="173" t="s">
        <v>627</v>
      </c>
    </row>
    <row r="239" spans="2:2" hidden="1" x14ac:dyDescent="0.3">
      <c r="B239" s="173" t="s">
        <v>152</v>
      </c>
    </row>
    <row r="240" spans="2:2" hidden="1" x14ac:dyDescent="0.3">
      <c r="B240" s="173" t="s">
        <v>169</v>
      </c>
    </row>
    <row r="241" spans="2:2" hidden="1" x14ac:dyDescent="0.3">
      <c r="B241" s="173" t="s">
        <v>103</v>
      </c>
    </row>
    <row r="242" spans="2:2" hidden="1" x14ac:dyDescent="0.3">
      <c r="B242" s="173" t="s">
        <v>107</v>
      </c>
    </row>
    <row r="243" spans="2:2" hidden="1" x14ac:dyDescent="0.3">
      <c r="B243" s="173" t="s">
        <v>101</v>
      </c>
    </row>
    <row r="244" spans="2:2" hidden="1" x14ac:dyDescent="0.3">
      <c r="B244" s="173" t="s">
        <v>123</v>
      </c>
    </row>
    <row r="245" spans="2:2" hidden="1" x14ac:dyDescent="0.3">
      <c r="B245" s="173" t="s">
        <v>628</v>
      </c>
    </row>
    <row r="246" spans="2:2" hidden="1" x14ac:dyDescent="0.3">
      <c r="B246" s="173" t="s">
        <v>109</v>
      </c>
    </row>
    <row r="247" spans="2:2" hidden="1" x14ac:dyDescent="0.3">
      <c r="B247" s="173" t="s">
        <v>112</v>
      </c>
    </row>
    <row r="248" spans="2:2" hidden="1" x14ac:dyDescent="0.3">
      <c r="B248" s="173" t="s">
        <v>118</v>
      </c>
    </row>
    <row r="249" spans="2:2" hidden="1" x14ac:dyDescent="0.3">
      <c r="B249" s="173" t="s">
        <v>115</v>
      </c>
    </row>
    <row r="250" spans="2:2" ht="28" hidden="1" x14ac:dyDescent="0.3">
      <c r="B250" s="173" t="s">
        <v>629</v>
      </c>
    </row>
    <row r="251" spans="2:2" hidden="1" x14ac:dyDescent="0.3">
      <c r="B251" s="173" t="s">
        <v>113</v>
      </c>
    </row>
    <row r="252" spans="2:2" hidden="1" x14ac:dyDescent="0.3">
      <c r="B252" s="173" t="s">
        <v>114</v>
      </c>
    </row>
    <row r="253" spans="2:2" hidden="1" x14ac:dyDescent="0.3">
      <c r="B253" s="173" t="s">
        <v>125</v>
      </c>
    </row>
    <row r="254" spans="2:2" hidden="1" x14ac:dyDescent="0.3">
      <c r="B254" s="173" t="s">
        <v>122</v>
      </c>
    </row>
    <row r="255" spans="2:2" hidden="1" x14ac:dyDescent="0.3">
      <c r="B255" s="173" t="s">
        <v>121</v>
      </c>
    </row>
    <row r="256" spans="2:2" hidden="1" x14ac:dyDescent="0.3">
      <c r="B256" s="173" t="s">
        <v>124</v>
      </c>
    </row>
    <row r="257" spans="2:2" hidden="1" x14ac:dyDescent="0.3">
      <c r="B257" s="173" t="s">
        <v>116</v>
      </c>
    </row>
    <row r="258" spans="2:2" hidden="1" x14ac:dyDescent="0.3">
      <c r="B258" s="173" t="s">
        <v>117</v>
      </c>
    </row>
    <row r="259" spans="2:2" hidden="1" x14ac:dyDescent="0.3">
      <c r="B259" s="173" t="s">
        <v>110</v>
      </c>
    </row>
    <row r="260" spans="2:2" hidden="1" x14ac:dyDescent="0.3">
      <c r="B260" s="173" t="s">
        <v>111</v>
      </c>
    </row>
    <row r="261" spans="2:2" hidden="1" x14ac:dyDescent="0.3">
      <c r="B261" s="173" t="s">
        <v>126</v>
      </c>
    </row>
    <row r="262" spans="2:2" hidden="1" x14ac:dyDescent="0.3">
      <c r="B262" s="173" t="s">
        <v>132</v>
      </c>
    </row>
    <row r="263" spans="2:2" hidden="1" x14ac:dyDescent="0.3">
      <c r="B263" s="173" t="s">
        <v>133</v>
      </c>
    </row>
    <row r="264" spans="2:2" hidden="1" x14ac:dyDescent="0.3">
      <c r="B264" s="173" t="s">
        <v>131</v>
      </c>
    </row>
    <row r="265" spans="2:2" hidden="1" x14ac:dyDescent="0.3">
      <c r="B265" s="173" t="s">
        <v>630</v>
      </c>
    </row>
    <row r="266" spans="2:2" hidden="1" x14ac:dyDescent="0.3">
      <c r="B266" s="173" t="s">
        <v>128</v>
      </c>
    </row>
    <row r="267" spans="2:2" hidden="1" x14ac:dyDescent="0.3">
      <c r="B267" s="173" t="s">
        <v>127</v>
      </c>
    </row>
    <row r="268" spans="2:2" hidden="1" x14ac:dyDescent="0.3">
      <c r="B268" s="173" t="s">
        <v>135</v>
      </c>
    </row>
    <row r="269" spans="2:2" hidden="1" x14ac:dyDescent="0.3">
      <c r="B269" s="173" t="s">
        <v>136</v>
      </c>
    </row>
    <row r="270" spans="2:2" hidden="1" x14ac:dyDescent="0.3">
      <c r="B270" s="173" t="s">
        <v>138</v>
      </c>
    </row>
    <row r="271" spans="2:2" hidden="1" x14ac:dyDescent="0.3">
      <c r="B271" s="173" t="s">
        <v>141</v>
      </c>
    </row>
    <row r="272" spans="2:2" hidden="1" x14ac:dyDescent="0.3">
      <c r="B272" s="173" t="s">
        <v>142</v>
      </c>
    </row>
    <row r="273" spans="2:2" hidden="1" x14ac:dyDescent="0.3">
      <c r="B273" s="173" t="s">
        <v>137</v>
      </c>
    </row>
    <row r="274" spans="2:2" hidden="1" x14ac:dyDescent="0.3">
      <c r="B274" s="173" t="s">
        <v>139</v>
      </c>
    </row>
    <row r="275" spans="2:2" hidden="1" x14ac:dyDescent="0.3">
      <c r="B275" s="173" t="s">
        <v>143</v>
      </c>
    </row>
    <row r="276" spans="2:2" hidden="1" x14ac:dyDescent="0.3">
      <c r="B276" s="173" t="s">
        <v>631</v>
      </c>
    </row>
    <row r="277" spans="2:2" hidden="1" x14ac:dyDescent="0.3">
      <c r="B277" s="173" t="s">
        <v>140</v>
      </c>
    </row>
    <row r="278" spans="2:2" hidden="1" x14ac:dyDescent="0.3">
      <c r="B278" s="173" t="s">
        <v>148</v>
      </c>
    </row>
    <row r="279" spans="2:2" hidden="1" x14ac:dyDescent="0.3">
      <c r="B279" s="173" t="s">
        <v>149</v>
      </c>
    </row>
    <row r="280" spans="2:2" hidden="1" x14ac:dyDescent="0.3">
      <c r="B280" s="173" t="s">
        <v>150</v>
      </c>
    </row>
    <row r="281" spans="2:2" hidden="1" x14ac:dyDescent="0.3">
      <c r="B281" s="173" t="s">
        <v>157</v>
      </c>
    </row>
    <row r="282" spans="2:2" hidden="1" x14ac:dyDescent="0.3">
      <c r="B282" s="173" t="s">
        <v>170</v>
      </c>
    </row>
    <row r="283" spans="2:2" hidden="1" x14ac:dyDescent="0.3">
      <c r="B283" s="173" t="s">
        <v>158</v>
      </c>
    </row>
    <row r="284" spans="2:2" hidden="1" x14ac:dyDescent="0.3">
      <c r="B284" s="173" t="s">
        <v>165</v>
      </c>
    </row>
    <row r="285" spans="2:2" hidden="1" x14ac:dyDescent="0.3">
      <c r="B285" s="173" t="s">
        <v>161</v>
      </c>
    </row>
    <row r="286" spans="2:2" hidden="1" x14ac:dyDescent="0.3">
      <c r="B286" s="173" t="s">
        <v>64</v>
      </c>
    </row>
    <row r="287" spans="2:2" hidden="1" x14ac:dyDescent="0.3">
      <c r="B287" s="173" t="s">
        <v>155</v>
      </c>
    </row>
    <row r="288" spans="2:2" hidden="1" x14ac:dyDescent="0.3">
      <c r="B288" s="173" t="s">
        <v>159</v>
      </c>
    </row>
    <row r="289" spans="2:2" hidden="1" x14ac:dyDescent="0.3">
      <c r="B289" s="173" t="s">
        <v>156</v>
      </c>
    </row>
    <row r="290" spans="2:2" hidden="1" x14ac:dyDescent="0.3">
      <c r="B290" s="173" t="s">
        <v>171</v>
      </c>
    </row>
    <row r="291" spans="2:2" hidden="1" x14ac:dyDescent="0.3">
      <c r="B291" s="173" t="s">
        <v>632</v>
      </c>
    </row>
    <row r="292" spans="2:2" hidden="1" x14ac:dyDescent="0.3">
      <c r="B292" s="173" t="s">
        <v>164</v>
      </c>
    </row>
    <row r="293" spans="2:2" hidden="1" x14ac:dyDescent="0.3">
      <c r="B293" s="173" t="s">
        <v>172</v>
      </c>
    </row>
    <row r="294" spans="2:2" hidden="1" x14ac:dyDescent="0.3">
      <c r="B294" s="173" t="s">
        <v>160</v>
      </c>
    </row>
    <row r="295" spans="2:2" hidden="1" x14ac:dyDescent="0.3">
      <c r="B295" s="173" t="s">
        <v>175</v>
      </c>
    </row>
    <row r="296" spans="2:2" hidden="1" x14ac:dyDescent="0.3">
      <c r="B296" s="173" t="s">
        <v>633</v>
      </c>
    </row>
    <row r="297" spans="2:2" hidden="1" x14ac:dyDescent="0.3">
      <c r="B297" s="173" t="s">
        <v>180</v>
      </c>
    </row>
    <row r="298" spans="2:2" hidden="1" x14ac:dyDescent="0.3">
      <c r="B298" s="173" t="s">
        <v>177</v>
      </c>
    </row>
    <row r="299" spans="2:2" hidden="1" x14ac:dyDescent="0.3">
      <c r="B299" s="173" t="s">
        <v>176</v>
      </c>
    </row>
    <row r="300" spans="2:2" hidden="1" x14ac:dyDescent="0.3">
      <c r="B300" s="173" t="s">
        <v>185</v>
      </c>
    </row>
    <row r="301" spans="2:2" hidden="1" x14ac:dyDescent="0.3">
      <c r="B301" s="173" t="s">
        <v>181</v>
      </c>
    </row>
    <row r="302" spans="2:2" hidden="1" x14ac:dyDescent="0.3">
      <c r="B302" s="173" t="s">
        <v>182</v>
      </c>
    </row>
    <row r="303" spans="2:2" hidden="1" x14ac:dyDescent="0.3">
      <c r="B303" s="173" t="s">
        <v>183</v>
      </c>
    </row>
    <row r="304" spans="2:2" hidden="1" x14ac:dyDescent="0.3">
      <c r="B304" s="173" t="s">
        <v>184</v>
      </c>
    </row>
    <row r="305" spans="2:2" hidden="1" x14ac:dyDescent="0.3">
      <c r="B305" s="173" t="s">
        <v>186</v>
      </c>
    </row>
    <row r="306" spans="2:2" hidden="1" x14ac:dyDescent="0.3">
      <c r="B306" s="173" t="s">
        <v>634</v>
      </c>
    </row>
    <row r="307" spans="2:2" hidden="1" x14ac:dyDescent="0.3">
      <c r="B307" s="173" t="s">
        <v>187</v>
      </c>
    </row>
    <row r="308" spans="2:2" hidden="1" x14ac:dyDescent="0.3">
      <c r="B308" s="173" t="s">
        <v>188</v>
      </c>
    </row>
    <row r="309" spans="2:2" hidden="1" x14ac:dyDescent="0.3">
      <c r="B309" s="173" t="s">
        <v>193</v>
      </c>
    </row>
    <row r="310" spans="2:2" hidden="1" x14ac:dyDescent="0.3">
      <c r="B310" s="173" t="s">
        <v>194</v>
      </c>
    </row>
    <row r="311" spans="2:2" hidden="1" x14ac:dyDescent="0.3">
      <c r="B311" s="173" t="s">
        <v>153</v>
      </c>
    </row>
    <row r="312" spans="2:2" hidden="1" x14ac:dyDescent="0.3">
      <c r="B312" s="173" t="s">
        <v>635</v>
      </c>
    </row>
    <row r="313" spans="2:2" hidden="1" x14ac:dyDescent="0.3">
      <c r="B313" s="173" t="s">
        <v>636</v>
      </c>
    </row>
    <row r="314" spans="2:2" hidden="1" x14ac:dyDescent="0.3">
      <c r="B314" s="173" t="s">
        <v>195</v>
      </c>
    </row>
    <row r="315" spans="2:2" hidden="1" x14ac:dyDescent="0.3">
      <c r="B315" s="173" t="s">
        <v>154</v>
      </c>
    </row>
    <row r="316" spans="2:2" hidden="1" x14ac:dyDescent="0.3">
      <c r="B316" s="173" t="s">
        <v>637</v>
      </c>
    </row>
    <row r="317" spans="2:2" hidden="1" x14ac:dyDescent="0.3">
      <c r="B317" s="173" t="s">
        <v>167</v>
      </c>
    </row>
    <row r="318" spans="2:2" hidden="1" x14ac:dyDescent="0.3">
      <c r="B318" s="173" t="s">
        <v>199</v>
      </c>
    </row>
    <row r="319" spans="2:2" hidden="1" x14ac:dyDescent="0.3">
      <c r="B319" s="173" t="s">
        <v>200</v>
      </c>
    </row>
    <row r="320" spans="2:2" hidden="1" x14ac:dyDescent="0.3">
      <c r="B320" s="173" t="s">
        <v>179</v>
      </c>
    </row>
    <row r="321" hidden="1" x14ac:dyDescent="0.3"/>
  </sheetData>
  <dataConsolidate link="1"/>
  <mergeCells count="352">
    <mergeCell ref="M95:M96"/>
    <mergeCell ref="O92:O93"/>
    <mergeCell ref="E121:F121"/>
    <mergeCell ref="E120:F120"/>
    <mergeCell ref="E118:F118"/>
    <mergeCell ref="E119:F119"/>
    <mergeCell ref="R69:S69"/>
    <mergeCell ref="I114:J114"/>
    <mergeCell ref="I115:J115"/>
    <mergeCell ref="M114:N114"/>
    <mergeCell ref="M115:N115"/>
    <mergeCell ref="R115:S115"/>
    <mergeCell ref="R114:S114"/>
    <mergeCell ref="P101:S101"/>
    <mergeCell ref="Q98:Q99"/>
    <mergeCell ref="R98:R99"/>
    <mergeCell ref="R103:S103"/>
    <mergeCell ref="S98:S99"/>
    <mergeCell ref="L98:L99"/>
    <mergeCell ref="N95:N96"/>
    <mergeCell ref="O95:O96"/>
    <mergeCell ref="P95:P96"/>
    <mergeCell ref="Q95:Q96"/>
    <mergeCell ref="R95:R96"/>
    <mergeCell ref="R102:S102"/>
    <mergeCell ref="N98:N9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C126:C127"/>
    <mergeCell ref="C124:C125"/>
    <mergeCell ref="D124:G124"/>
    <mergeCell ref="H98:H99"/>
    <mergeCell ref="I98:I99"/>
    <mergeCell ref="P123:S123"/>
    <mergeCell ref="M119:N119"/>
    <mergeCell ref="M120:N120"/>
    <mergeCell ref="M121:N121"/>
    <mergeCell ref="C2:G2"/>
    <mergeCell ref="B6:G6"/>
    <mergeCell ref="B7:G7"/>
    <mergeCell ref="B8:G8"/>
    <mergeCell ref="C3:G3"/>
    <mergeCell ref="M129:N129"/>
    <mergeCell ref="J68:K68"/>
    <mergeCell ref="J69:K69"/>
    <mergeCell ref="N68:O68"/>
    <mergeCell ref="N69:O69"/>
    <mergeCell ref="B126:B129"/>
    <mergeCell ref="B124:B125"/>
    <mergeCell ref="H124:K124"/>
    <mergeCell ref="L124:O124"/>
    <mergeCell ref="B112:B121"/>
    <mergeCell ref="C112:C113"/>
    <mergeCell ref="C114:C121"/>
    <mergeCell ref="E114:F114"/>
    <mergeCell ref="E115:F115"/>
    <mergeCell ref="E116:F116"/>
    <mergeCell ref="E117:F117"/>
    <mergeCell ref="L123:O123"/>
    <mergeCell ref="D123:G123"/>
    <mergeCell ref="H123:K123"/>
    <mergeCell ref="R116:S116"/>
    <mergeCell ref="R117:S117"/>
    <mergeCell ref="R118:S118"/>
    <mergeCell ref="R119:S119"/>
    <mergeCell ref="R120:S120"/>
    <mergeCell ref="R121:S121"/>
    <mergeCell ref="I117:J117"/>
    <mergeCell ref="I118:J118"/>
    <mergeCell ref="I119:J119"/>
    <mergeCell ref="I120:J120"/>
    <mergeCell ref="I121:J121"/>
    <mergeCell ref="M116:N116"/>
    <mergeCell ref="M117:N117"/>
    <mergeCell ref="M118:N118"/>
    <mergeCell ref="I116:J116"/>
    <mergeCell ref="B102:B111"/>
    <mergeCell ref="C102:C103"/>
    <mergeCell ref="F102:G102"/>
    <mergeCell ref="J102:K102"/>
    <mergeCell ref="N102:O102"/>
    <mergeCell ref="M98:M99"/>
    <mergeCell ref="O98:O99"/>
    <mergeCell ref="P98:P99"/>
    <mergeCell ref="F103:G103"/>
    <mergeCell ref="J103:K103"/>
    <mergeCell ref="N103:O103"/>
    <mergeCell ref="J98:J99"/>
    <mergeCell ref="K98:K99"/>
    <mergeCell ref="C104:C111"/>
    <mergeCell ref="D101:G101"/>
    <mergeCell ref="H101:K101"/>
    <mergeCell ref="L101:O101"/>
    <mergeCell ref="D98:D99"/>
    <mergeCell ref="E98:E99"/>
    <mergeCell ref="F98:F99"/>
    <mergeCell ref="G98:G99"/>
    <mergeCell ref="B88:B99"/>
    <mergeCell ref="C88:C99"/>
    <mergeCell ref="D89:D90"/>
    <mergeCell ref="G95:G96"/>
    <mergeCell ref="H95:H96"/>
    <mergeCell ref="I95:I96"/>
    <mergeCell ref="J95:J96"/>
    <mergeCell ref="K95:K96"/>
    <mergeCell ref="L95:L96"/>
    <mergeCell ref="Q92:Q93"/>
    <mergeCell ref="S89:S90"/>
    <mergeCell ref="M89:M90"/>
    <mergeCell ref="N89:N90"/>
    <mergeCell ref="O89:O90"/>
    <mergeCell ref="P89:P90"/>
    <mergeCell ref="Q89:Q90"/>
    <mergeCell ref="R89:R90"/>
    <mergeCell ref="H89:H90"/>
    <mergeCell ref="I89:I90"/>
    <mergeCell ref="J89:J90"/>
    <mergeCell ref="K89:K90"/>
    <mergeCell ref="L89:L90"/>
    <mergeCell ref="S92:S93"/>
    <mergeCell ref="M92:M93"/>
    <mergeCell ref="N92:N93"/>
    <mergeCell ref="R92:R93"/>
    <mergeCell ref="S95:S96"/>
    <mergeCell ref="E89:E90"/>
    <mergeCell ref="F89:F90"/>
    <mergeCell ref="D85:G85"/>
    <mergeCell ref="G89:G90"/>
    <mergeCell ref="D95:D96"/>
    <mergeCell ref="E95:E96"/>
    <mergeCell ref="F95:F96"/>
    <mergeCell ref="M82:N82"/>
    <mergeCell ref="Q82:R82"/>
    <mergeCell ref="E83:F83"/>
    <mergeCell ref="I83:J83"/>
    <mergeCell ref="M83:N83"/>
    <mergeCell ref="Q83:R83"/>
    <mergeCell ref="P85:S85"/>
    <mergeCell ref="D92:D93"/>
    <mergeCell ref="E92:E93"/>
    <mergeCell ref="F92:F93"/>
    <mergeCell ref="G92:G93"/>
    <mergeCell ref="H92:H93"/>
    <mergeCell ref="I92:I93"/>
    <mergeCell ref="J92:J93"/>
    <mergeCell ref="K92:K93"/>
    <mergeCell ref="L92:L93"/>
    <mergeCell ref="P92:P93"/>
    <mergeCell ref="B77:B83"/>
    <mergeCell ref="C77:C83"/>
    <mergeCell ref="E77:F77"/>
    <mergeCell ref="I77:J77"/>
    <mergeCell ref="M77:N77"/>
    <mergeCell ref="Q77:R77"/>
    <mergeCell ref="E78:F78"/>
    <mergeCell ref="E80:F80"/>
    <mergeCell ref="E82:F82"/>
    <mergeCell ref="I82:J82"/>
    <mergeCell ref="I80:J80"/>
    <mergeCell ref="M80:N80"/>
    <mergeCell ref="Q80:R80"/>
    <mergeCell ref="Q79:R79"/>
    <mergeCell ref="E81:F81"/>
    <mergeCell ref="I81:J81"/>
    <mergeCell ref="M81:N81"/>
    <mergeCell ref="Q81:R81"/>
    <mergeCell ref="I78:J78"/>
    <mergeCell ref="M78:N78"/>
    <mergeCell ref="Q78:R78"/>
    <mergeCell ref="E79:F79"/>
    <mergeCell ref="I79:J79"/>
    <mergeCell ref="M79:N79"/>
    <mergeCell ref="B86:B87"/>
    <mergeCell ref="C86:C87"/>
    <mergeCell ref="D86:E86"/>
    <mergeCell ref="H86:I86"/>
    <mergeCell ref="L86:M86"/>
    <mergeCell ref="P86:Q86"/>
    <mergeCell ref="D87:E87"/>
    <mergeCell ref="H85:K85"/>
    <mergeCell ref="L85:O85"/>
    <mergeCell ref="J72:K72"/>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R68:S68"/>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P52:S52"/>
    <mergeCell ref="D49:D50"/>
    <mergeCell ref="E49:E50"/>
    <mergeCell ref="H49:H50"/>
    <mergeCell ref="I49:I50"/>
    <mergeCell ref="L49:L50"/>
    <mergeCell ref="M49:M50"/>
    <mergeCell ref="P40:P41"/>
    <mergeCell ref="Q40:Q41"/>
    <mergeCell ref="D43:D44"/>
    <mergeCell ref="E43:E44"/>
    <mergeCell ref="H43:H44"/>
    <mergeCell ref="I43:I44"/>
    <mergeCell ref="L43:L44"/>
    <mergeCell ref="M43:M44"/>
    <mergeCell ref="P43:P44"/>
    <mergeCell ref="Q43:Q44"/>
    <mergeCell ref="D46:D47"/>
    <mergeCell ref="E46:E47"/>
    <mergeCell ref="B39:B50"/>
    <mergeCell ref="C39:C50"/>
    <mergeCell ref="D40:D41"/>
    <mergeCell ref="E40:E41"/>
    <mergeCell ref="L46:L47"/>
    <mergeCell ref="M46:M47"/>
    <mergeCell ref="H40:H41"/>
    <mergeCell ref="I40:I41"/>
    <mergeCell ref="D52:G52"/>
    <mergeCell ref="H52:K52"/>
    <mergeCell ref="L52:O52"/>
    <mergeCell ref="P26:Q26"/>
    <mergeCell ref="P46:P47"/>
    <mergeCell ref="Q46:Q47"/>
    <mergeCell ref="P49:P50"/>
    <mergeCell ref="Q49:Q50"/>
    <mergeCell ref="R27:R28"/>
    <mergeCell ref="S27:S28"/>
    <mergeCell ref="B29:B38"/>
    <mergeCell ref="C29:C38"/>
    <mergeCell ref="K27:K28"/>
    <mergeCell ref="N27:N28"/>
    <mergeCell ref="O27:O28"/>
    <mergeCell ref="F27:F28"/>
    <mergeCell ref="G27:G28"/>
    <mergeCell ref="J27:J28"/>
    <mergeCell ref="H46:H47"/>
    <mergeCell ref="I46:I47"/>
    <mergeCell ref="B26:B28"/>
    <mergeCell ref="C26:C28"/>
    <mergeCell ref="D26:E26"/>
    <mergeCell ref="H26:I26"/>
    <mergeCell ref="L26:M26"/>
    <mergeCell ref="L40:L41"/>
    <mergeCell ref="M40:M41"/>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4">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7 Q27 Q21:S21 M27 I27 M21:O21 I21:K21 F21:G21"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Enter the name of the Implementing Entity_x000a_" sqref="C13" xr:uid="{00000000-0002-0000-0700-00003E000000}"/>
    <dataValidation type="list" allowBlank="1" showInputMessage="1" showErrorMessage="1" error="Select from the drop-down list._x000a_" prompt="Select overall effectiveness" sqref="G27:G28 K27:K28 O27:O28 S27:S28" xr:uid="{00000000-0002-0000-0700-00003F000000}">
      <formula1>$K$155:$K$159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4" sqref="B4"/>
    </sheetView>
  </sheetViews>
  <sheetFormatPr defaultColWidth="9.08984375" defaultRowHeight="14" x14ac:dyDescent="0.3"/>
  <cols>
    <col min="1" max="1" width="2.453125" style="12" customWidth="1"/>
    <col min="2" max="2" width="109.453125" style="12" customWidth="1"/>
    <col min="3" max="3" width="2.453125" style="12" customWidth="1"/>
    <col min="4" max="16384" width="9.08984375" style="12"/>
  </cols>
  <sheetData>
    <row r="1" spans="2:2" ht="15.5" thickBot="1" x14ac:dyDescent="0.35">
      <c r="B1" s="16" t="s">
        <v>232</v>
      </c>
    </row>
    <row r="2" spans="2:2" ht="273.5" thickBot="1" x14ac:dyDescent="0.35">
      <c r="B2" s="174" t="s">
        <v>788</v>
      </c>
    </row>
    <row r="3" spans="2:2" ht="15.5" thickBot="1" x14ac:dyDescent="0.35">
      <c r="B3" s="16" t="s">
        <v>233</v>
      </c>
    </row>
    <row r="4" spans="2:2" ht="247.5" thickBot="1" x14ac:dyDescent="0.35">
      <c r="B4" s="205" t="s">
        <v>789</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4"/>
  <sheetViews>
    <sheetView zoomScale="90" zoomScaleNormal="90" workbookViewId="0">
      <selection activeCell="B6" sqref="B6"/>
    </sheetView>
  </sheetViews>
  <sheetFormatPr defaultColWidth="9.08984375" defaultRowHeight="52.5" customHeight="1" x14ac:dyDescent="0.35"/>
  <cols>
    <col min="1" max="1" width="31.54296875" style="176" customWidth="1"/>
    <col min="2" max="2" width="16.54296875" style="176" customWidth="1"/>
    <col min="3" max="3" width="17.453125" style="176" customWidth="1"/>
    <col min="4" max="4" width="20.90625" style="176" customWidth="1"/>
    <col min="5" max="5" width="55.90625" style="176" customWidth="1"/>
    <col min="6" max="6" width="5" style="176" customWidth="1"/>
    <col min="7" max="16384" width="9.08984375" style="176"/>
  </cols>
  <sheetData>
    <row r="1" spans="1:6" ht="22.5" customHeight="1" x14ac:dyDescent="0.35">
      <c r="A1" s="175"/>
      <c r="B1" s="175"/>
      <c r="C1" s="442" t="s">
        <v>700</v>
      </c>
      <c r="D1" s="175"/>
      <c r="E1" s="175"/>
      <c r="F1" s="175"/>
    </row>
    <row r="2" spans="1:6" ht="27.75" customHeight="1" x14ac:dyDescent="0.35">
      <c r="A2" s="177" t="s">
        <v>918</v>
      </c>
      <c r="B2" s="175"/>
      <c r="C2" s="175"/>
      <c r="D2" s="175"/>
      <c r="E2" s="175"/>
      <c r="F2" s="175"/>
    </row>
    <row r="3" spans="1:6" ht="6.75" customHeight="1" thickBot="1" x14ac:dyDescent="0.4">
      <c r="A3" s="175"/>
      <c r="B3" s="175"/>
      <c r="C3" s="175"/>
      <c r="D3" s="175"/>
      <c r="E3" s="175"/>
      <c r="F3" s="175"/>
    </row>
    <row r="4" spans="1:6" ht="76.5" customHeight="1" thickBot="1" x14ac:dyDescent="0.4">
      <c r="A4" s="178" t="s">
        <v>216</v>
      </c>
      <c r="B4" s="185" t="s">
        <v>770</v>
      </c>
      <c r="C4" s="185" t="s">
        <v>771</v>
      </c>
      <c r="D4" s="185" t="s">
        <v>785</v>
      </c>
      <c r="E4" s="179" t="s">
        <v>704</v>
      </c>
      <c r="F4" s="175"/>
    </row>
    <row r="5" spans="1:6" ht="20.25" customHeight="1" x14ac:dyDescent="0.35">
      <c r="A5" s="724" t="s">
        <v>701</v>
      </c>
      <c r="B5" s="725"/>
      <c r="C5" s="725"/>
      <c r="D5" s="725"/>
      <c r="E5" s="726"/>
      <c r="F5" s="175"/>
    </row>
    <row r="6" spans="1:6" ht="87.75" customHeight="1" x14ac:dyDescent="0.35">
      <c r="A6" s="210" t="s">
        <v>793</v>
      </c>
      <c r="B6" s="187">
        <v>204507.77408633553</v>
      </c>
      <c r="C6" s="188">
        <v>492812.17557038344</v>
      </c>
      <c r="D6" s="180">
        <f>SUM(C6-B6)</f>
        <v>288304.40148404788</v>
      </c>
      <c r="E6" s="186" t="s">
        <v>919</v>
      </c>
      <c r="F6" s="175"/>
    </row>
    <row r="7" spans="1:6" ht="56" x14ac:dyDescent="0.35">
      <c r="A7" s="210" t="s">
        <v>920</v>
      </c>
      <c r="B7" s="187">
        <v>9969.4659491539787</v>
      </c>
      <c r="C7" s="189">
        <v>271990.75381270057</v>
      </c>
      <c r="D7" s="180">
        <f t="shared" ref="D7:D19" si="0">SUM(C7-B7)</f>
        <v>262021.28786354657</v>
      </c>
      <c r="E7" s="186" t="s">
        <v>921</v>
      </c>
      <c r="F7" s="175"/>
    </row>
    <row r="8" spans="1:6" ht="70" x14ac:dyDescent="0.35">
      <c r="A8" s="210" t="s">
        <v>790</v>
      </c>
      <c r="B8" s="187">
        <v>152273.7408413323</v>
      </c>
      <c r="C8" s="189">
        <v>897948.09802676237</v>
      </c>
      <c r="D8" s="180">
        <f t="shared" si="0"/>
        <v>745674.35718543013</v>
      </c>
      <c r="E8" s="186" t="s">
        <v>829</v>
      </c>
      <c r="F8" s="175"/>
    </row>
    <row r="9" spans="1:6" ht="56" x14ac:dyDescent="0.35">
      <c r="A9" s="210" t="s">
        <v>791</v>
      </c>
      <c r="B9" s="187">
        <v>918.3836073275171</v>
      </c>
      <c r="C9" s="189">
        <v>241601.5909808228</v>
      </c>
      <c r="D9" s="180">
        <f t="shared" si="0"/>
        <v>240683.20737349527</v>
      </c>
      <c r="E9" s="186" t="s">
        <v>922</v>
      </c>
      <c r="F9" s="175"/>
    </row>
    <row r="10" spans="1:6" ht="66" customHeight="1" thickBot="1" x14ac:dyDescent="0.4">
      <c r="A10" s="211" t="s">
        <v>792</v>
      </c>
      <c r="B10" s="190">
        <v>284489.86972386594</v>
      </c>
      <c r="C10" s="191">
        <v>228282.98779583111</v>
      </c>
      <c r="D10" s="180">
        <f t="shared" si="0"/>
        <v>-56206.881928034825</v>
      </c>
      <c r="E10" s="186" t="s">
        <v>962</v>
      </c>
      <c r="F10" s="175"/>
    </row>
    <row r="11" spans="1:6" ht="20.25" customHeight="1" x14ac:dyDescent="0.35">
      <c r="A11" s="727" t="s">
        <v>702</v>
      </c>
      <c r="B11" s="728"/>
      <c r="C11" s="728"/>
      <c r="D11" s="728"/>
      <c r="E11" s="729"/>
      <c r="F11" s="175"/>
    </row>
    <row r="12" spans="1:6" ht="42" x14ac:dyDescent="0.35">
      <c r="A12" s="13" t="s">
        <v>798</v>
      </c>
      <c r="B12" s="184">
        <v>147299.42002880841</v>
      </c>
      <c r="C12" s="188">
        <v>247155.28998411092</v>
      </c>
      <c r="D12" s="180">
        <f t="shared" si="0"/>
        <v>99855.869955302507</v>
      </c>
      <c r="E12" s="186" t="s">
        <v>916</v>
      </c>
      <c r="F12" s="175"/>
    </row>
    <row r="13" spans="1:6" ht="98" x14ac:dyDescent="0.35">
      <c r="A13" s="13" t="s">
        <v>802</v>
      </c>
      <c r="B13" s="184">
        <v>111248.66829636376</v>
      </c>
      <c r="C13" s="189">
        <v>156224.99217724221</v>
      </c>
      <c r="D13" s="180">
        <f t="shared" si="0"/>
        <v>44976.323880878452</v>
      </c>
      <c r="E13" s="212" t="s">
        <v>830</v>
      </c>
      <c r="F13" s="175"/>
    </row>
    <row r="14" spans="1:6" ht="70" x14ac:dyDescent="0.35">
      <c r="A14" s="200" t="s">
        <v>799</v>
      </c>
      <c r="B14" s="184">
        <v>161525.12762092275</v>
      </c>
      <c r="C14" s="191">
        <v>199303.09147361497</v>
      </c>
      <c r="D14" s="180">
        <f t="shared" si="0"/>
        <v>37777.963852692221</v>
      </c>
      <c r="E14" s="186" t="s">
        <v>831</v>
      </c>
      <c r="F14" s="175"/>
    </row>
    <row r="15" spans="1:6" ht="56" x14ac:dyDescent="0.35">
      <c r="A15" s="13" t="s">
        <v>800</v>
      </c>
      <c r="B15" s="209">
        <v>39616.410554337599</v>
      </c>
      <c r="C15" s="191">
        <v>135718.63880016404</v>
      </c>
      <c r="D15" s="180">
        <f t="shared" si="0"/>
        <v>96102.228245826438</v>
      </c>
      <c r="E15" s="186" t="s">
        <v>832</v>
      </c>
      <c r="F15" s="175"/>
    </row>
    <row r="16" spans="1:6" ht="126" x14ac:dyDescent="0.35">
      <c r="A16" s="202" t="s">
        <v>801</v>
      </c>
      <c r="B16" s="184">
        <v>8930.594370729661</v>
      </c>
      <c r="C16" s="188">
        <v>65493.68</v>
      </c>
      <c r="D16" s="180">
        <f t="shared" si="0"/>
        <v>56563.085629270339</v>
      </c>
      <c r="E16" s="212" t="s">
        <v>833</v>
      </c>
      <c r="F16" s="175"/>
    </row>
    <row r="17" spans="1:6" ht="56.5" thickBot="1" x14ac:dyDescent="0.4">
      <c r="A17" s="201" t="s">
        <v>797</v>
      </c>
      <c r="B17" s="192">
        <v>17036.362453652509</v>
      </c>
      <c r="C17" s="193">
        <v>57291.73</v>
      </c>
      <c r="D17" s="368">
        <f t="shared" si="0"/>
        <v>40255.367546347494</v>
      </c>
      <c r="E17" s="186" t="s">
        <v>834</v>
      </c>
      <c r="F17" s="175"/>
    </row>
    <row r="18" spans="1:6" ht="77.25" customHeight="1" thickBot="1" x14ac:dyDescent="0.4">
      <c r="A18" s="194" t="s">
        <v>703</v>
      </c>
      <c r="B18" s="195">
        <v>94137.246710607113</v>
      </c>
      <c r="C18" s="196">
        <v>1037228.044574353</v>
      </c>
      <c r="D18" s="225">
        <f t="shared" si="0"/>
        <v>943090.79786374595</v>
      </c>
      <c r="E18" s="197" t="s">
        <v>917</v>
      </c>
      <c r="F18" s="175"/>
    </row>
    <row r="19" spans="1:6" ht="26.4" customHeight="1" thickBot="1" x14ac:dyDescent="0.4">
      <c r="A19" s="198" t="s">
        <v>306</v>
      </c>
      <c r="B19" s="225">
        <f>SUM(B6:B10,B12:B18)</f>
        <v>1231953.0642434373</v>
      </c>
      <c r="C19" s="225">
        <f>SUM(C6:C10,C12:C18)</f>
        <v>4031051.0731959855</v>
      </c>
      <c r="D19" s="225">
        <f t="shared" si="0"/>
        <v>2799098.0089525483</v>
      </c>
      <c r="E19" s="199"/>
      <c r="F19" s="175"/>
    </row>
    <row r="20" spans="1:6" ht="26.25" customHeight="1" x14ac:dyDescent="0.35">
      <c r="A20" s="175"/>
      <c r="B20" s="183"/>
      <c r="C20" s="175"/>
      <c r="D20" s="175"/>
      <c r="E20" s="175"/>
      <c r="F20" s="175"/>
    </row>
    <row r="21" spans="1:6" ht="16.5" customHeight="1" x14ac:dyDescent="0.35">
      <c r="A21" s="175"/>
      <c r="B21" s="175"/>
      <c r="C21" s="175"/>
      <c r="D21" s="175"/>
      <c r="E21" s="175"/>
      <c r="F21" s="175"/>
    </row>
    <row r="22" spans="1:6" ht="52.5" customHeight="1" x14ac:dyDescent="0.35">
      <c r="B22" s="181"/>
      <c r="C22" s="181"/>
    </row>
    <row r="23" spans="1:6" ht="52.5" customHeight="1" x14ac:dyDescent="0.35">
      <c r="B23" s="181"/>
      <c r="C23" s="181"/>
    </row>
    <row r="24" spans="1:6" ht="52.5" customHeight="1" x14ac:dyDescent="0.35">
      <c r="B24" s="181"/>
      <c r="C24" s="181"/>
    </row>
  </sheetData>
  <mergeCells count="2">
    <mergeCell ref="A5:E5"/>
    <mergeCell ref="A11:E11"/>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39</ProjectId>
    <ReportingPeriod xmlns="dc9b7735-1e97-4a24-b7a2-47bf824ab39e" xsi:nil="true"/>
    <WBDocsDocURL xmlns="dc9b7735-1e97-4a24-b7a2-47bf824ab39e">http://wbdocsservices.worldbank.org/services?I4_SERVICE=VC&amp;I4_KEY=TF069013&amp;I4_DOCID=090224b086f7e90e</WBDocsDocURL>
    <WBDocsDocURLPublicOnly xmlns="dc9b7735-1e97-4a24-b7a2-47bf824ab39e">http://pubdocs.worldbank.org/en/985341565011119353/39-PPR4-AF-Sri-Lanka-for-web-Sept-2017-Aug-2018-revised-11-07-2019-Final.xlsx</WBDocsDocURLPublicOnly>
    <Fund_WBDocs xmlns="dc9b7735-1e97-4a24-b7a2-47bf824ab39e">AF</Fund_WBDocs>
    <ProjectStatus xmlns="dc9b7735-1e97-4a24-b7a2-47bf824ab39e">Project Not Approved</ProjectStatus>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A90B29B0-EA61-4853-A6D4-1AA60FE19916}"/>
</file>

<file path=customXml/itemProps2.xml><?xml version="1.0" encoding="utf-8"?>
<ds:datastoreItem xmlns:ds="http://schemas.openxmlformats.org/officeDocument/2006/customXml" ds:itemID="{1FAE3841-C8CB-4D3E-8B36-03C944D6C634}"/>
</file>

<file path=customXml/itemProps3.xml><?xml version="1.0" encoding="utf-8"?>
<ds:datastoreItem xmlns:ds="http://schemas.openxmlformats.org/officeDocument/2006/customXml" ds:itemID="{FA8B4CF1-14D8-4A3F-BDAB-52F419F45D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Overview</vt:lpstr>
      <vt:lpstr>FinancialData</vt:lpstr>
      <vt:lpstr>Risk Assesment</vt:lpstr>
      <vt:lpstr>Rating</vt:lpstr>
      <vt:lpstr>Project Indicators</vt:lpstr>
      <vt:lpstr>Lessons Learned</vt:lpstr>
      <vt:lpstr>Results Tracker</vt:lpstr>
      <vt:lpstr>Units for Indicators</vt:lpstr>
      <vt:lpstr>Financial annex</vt:lpstr>
      <vt:lpstr>incomelevel</vt:lpstr>
      <vt:lpstr>info</vt:lpstr>
      <vt:lpstr>overalleffect</vt:lpstr>
      <vt:lpstr>physicalassets</vt:lpstr>
      <vt:lpstr>'Risk Assesment'!Print_Area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2018-09-18T08:45:32Z</cp:lastPrinted>
  <dcterms:created xsi:type="dcterms:W3CDTF">2010-11-30T14:15:01Z</dcterms:created>
  <dcterms:modified xsi:type="dcterms:W3CDTF">2019-08-05T13:16:50Z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53b1a877-4980-455e-9907-3ed6d32dd39c,3;53b1a877-4980-455e-9907-3ed6d32dd39c,3;53b1a877-4980-455e-9907-3ed6d32dd39c,3;53b1a877-4980-455e-9907-3ed6d32dd39c,3;53b1a877-4980-455e-9907-3ed6d32dd39c,3;53b1a877-4980-455e-9907-3ed6d32dd39c,3;53b1a877-4980-455e-9907-3ed6d32dd39c,3;53b1a877-4980-455e-9907-3ed6d32dd39c,3;53b1a877-4980-455e-9907-3ed6d32dd39c,3;64ea76bf-d1f3-4082-8217-0dd3f472d1ec,5;</vt:lpwstr>
  </property>
</Properties>
</file>