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drawings/drawing3.xml" ContentType="application/vnd.openxmlformats-officedocument.drawing+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omments1.xml" ContentType="application/vnd.openxmlformats-officedocument.spreadsheetml.comments+xml"/>
  <Override PartName="/xl/ink/ink1.xml" ContentType="application/inkml+xml"/>
  <Override PartName="/xl/drawings/drawing4.xml" ContentType="application/vnd.openxmlformats-officedocument.drawing+xml"/>
  <Override PartName="/xl/ctrlProps/ctrlProp74.xml" ContentType="application/vnd.ms-excel.controlproperties+xml"/>
  <Override PartName="/xl/ctrlProps/ctrlProp75.xml" ContentType="application/vnd.ms-excel.controlproperties+xml"/>
  <Override PartName="/xl/drawings/drawing5.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25"/>
  <workbookPr autoCompressPictures="0" defaultThemeVersion="124226"/>
  <mc:AlternateContent xmlns:mc="http://schemas.openxmlformats.org/markup-compatibility/2006">
    <mc:Choice Requires="x15">
      <x15ac:absPath xmlns:x15ac="http://schemas.microsoft.com/office/spreadsheetml/2010/11/ac" url="C:\Users\Usuario\Viridia projects Dropbox\Laura Abram Alberdi\Fondo de Adaptacion PPRs\13. PPR Lebanon\Review of PPR4\"/>
    </mc:Choice>
  </mc:AlternateContent>
  <xr:revisionPtr revIDLastSave="0" documentId="13_ncr:1_{B34D0B79-FF44-4550-BF2B-68D87350094D}" xr6:coauthVersionLast="47" xr6:coauthVersionMax="47" xr10:uidLastSave="{00000000-0000-0000-0000-000000000000}"/>
  <bookViews>
    <workbookView xWindow="-98" yWindow="-98" windowWidth="19396" windowHeight="11475" xr2:uid="{00000000-000D-0000-FFFF-FFFF00000000}"/>
  </bookViews>
  <sheets>
    <sheet name="Overview" sheetId="1" r:id="rId1"/>
    <sheet name="Financial Data" sheetId="29" r:id="rId2"/>
    <sheet name="Rating" sheetId="22" r:id="rId3"/>
    <sheet name="ESP Compliance" sheetId="17" r:id="rId4"/>
    <sheet name="GP Compliance" sheetId="20" r:id="rId5"/>
    <sheet name="ESP and GP Guidance notes" sheetId="21" r:id="rId6"/>
    <sheet name="Risk Assesment" sheetId="23" r:id="rId7"/>
    <sheet name="Project Indicators" sheetId="24" r:id="rId8"/>
    <sheet name="Lessons Learned" sheetId="25" r:id="rId9"/>
    <sheet name="Results Tracker" sheetId="26" r:id="rId10"/>
  </sheets>
  <externalReferences>
    <externalReference r:id="rId11"/>
    <externalReference r:id="rId12"/>
    <externalReference r:id="rId13"/>
    <externalReference r:id="rId14"/>
  </externalReferences>
  <definedNames>
    <definedName name="_xlnm._FilterDatabase" localSheetId="2" hidden="1">Rating!$C$7:$K$8</definedName>
    <definedName name="Financal">'[1]Results Tracker'!$G$82:$G$85</definedName>
    <definedName name="Financial">'[1]Results Tracker'!$G$82:$G$85</definedName>
    <definedName name="iincome" localSheetId="5">#REF!</definedName>
    <definedName name="iincome" localSheetId="3">#REF!</definedName>
    <definedName name="iincome" localSheetId="1">#REF!</definedName>
    <definedName name="iincome" localSheetId="4">#REF!</definedName>
    <definedName name="iincome" localSheetId="2">#REF!</definedName>
    <definedName name="iincome" localSheetId="6">#REF!</definedName>
    <definedName name="iincome">#REF!</definedName>
    <definedName name="income" localSheetId="5">#REF!</definedName>
    <definedName name="income" localSheetId="3">#REF!</definedName>
    <definedName name="income" localSheetId="1">#REF!</definedName>
    <definedName name="income" localSheetId="4">#REF!</definedName>
    <definedName name="income" localSheetId="2">#REF!</definedName>
    <definedName name="income" localSheetId="9">#REF!</definedName>
    <definedName name="income" localSheetId="6">#REF!</definedName>
    <definedName name="income">#REF!</definedName>
    <definedName name="incomelevel">#REF!</definedName>
    <definedName name="info">#REF!</definedName>
    <definedName name="Month">[2]Dropdowns!$G$2:$G$13</definedName>
    <definedName name="overalleffect">#REF!</definedName>
    <definedName name="physicalassets">#REF!</definedName>
    <definedName name="quality">#REF!</definedName>
    <definedName name="question">#REF!</definedName>
    <definedName name="responses">#REF!</definedName>
    <definedName name="state">#REF!</definedName>
    <definedName name="type1" localSheetId="5">'[3]Results Tracker'!$G$82:$G$85</definedName>
    <definedName name="type1" localSheetId="3">'[3]Results Tracker'!$G$82:$G$85</definedName>
    <definedName name="type1" localSheetId="1">'[4]Results Tracker'!$G$146:$G$149</definedName>
    <definedName name="type1" localSheetId="4">'[3]Results Tracker'!$G$82:$G$85</definedName>
    <definedName name="type1" localSheetId="2">'[3]Results Tracker'!$G$82:$G$85</definedName>
    <definedName name="type1" localSheetId="6">'[3]Results Tracker'!$G$82:$G$85</definedName>
    <definedName name="type1">#REF!</definedName>
    <definedName name="Year">[2]Dropdowns!$H$2:$H$36</definedName>
    <definedName name="yesno">#REF!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D113" i="29" l="1"/>
  <c r="V203" i="29" l="1"/>
  <c r="V188" i="29"/>
  <c r="V181" i="29"/>
  <c r="V178" i="29"/>
  <c r="V175" i="29"/>
  <c r="V156" i="29"/>
  <c r="V151" i="29"/>
  <c r="V147" i="29"/>
  <c r="V138" i="29"/>
  <c r="V135" i="29"/>
  <c r="V129" i="29"/>
  <c r="V100" i="29"/>
  <c r="V93" i="29"/>
  <c r="V204" i="29" l="1"/>
  <c r="N185" i="29" l="1"/>
  <c r="N167" i="29"/>
  <c r="N158" i="29"/>
  <c r="N154" i="29"/>
  <c r="N148" i="29"/>
  <c r="N127" i="29"/>
  <c r="N121" i="29"/>
  <c r="N115" i="29"/>
  <c r="N107" i="29"/>
  <c r="N103" i="29"/>
  <c r="N95" i="29"/>
  <c r="N80" i="29"/>
  <c r="N72" i="29"/>
  <c r="I21" i="26"/>
  <c r="N186" i="29" l="1"/>
  <c r="N23" i="26" l="1"/>
  <c r="N22" i="26"/>
  <c r="N21" i="26"/>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Abdel Monem, Tarek</author>
  </authors>
  <commentList>
    <comment ref="E36" authorId="0" shapeId="0" xr:uid="{00000000-0006-0000-0400-000001000000}">
      <text>
        <r>
          <rPr>
            <b/>
            <sz val="9"/>
            <color indexed="81"/>
            <rFont val="Tahoma"/>
            <family val="2"/>
          </rPr>
          <t>Abdel Monem, Tarek:</t>
        </r>
        <r>
          <rPr>
            <sz val="9"/>
            <color indexed="81"/>
            <rFont val="Tahoma"/>
            <family val="2"/>
          </rPr>
          <t xml:space="preserve">
A more elaborate Grievance and Redress Mechanism (GRM) has been submitted as part of the responses to the initial review of the proposed changes.</t>
        </r>
      </text>
    </comment>
  </commentList>
</comments>
</file>

<file path=xl/sharedStrings.xml><?xml version="1.0" encoding="utf-8"?>
<sst xmlns="http://schemas.openxmlformats.org/spreadsheetml/2006/main" count="2424" uniqueCount="1206">
  <si>
    <t>Project Performance Report (PPR)*</t>
  </si>
  <si>
    <r>
      <rPr>
        <i/>
        <sz val="9"/>
        <color theme="1"/>
        <rFont val="Times New Roman"/>
        <family val="1"/>
      </rPr>
      <t>* Refers to both projects and programs</t>
    </r>
    <r>
      <rPr>
        <sz val="11"/>
        <color theme="1"/>
        <rFont val="Times New Roman"/>
        <family val="1"/>
      </rPr>
      <t xml:space="preserve"> </t>
    </r>
  </si>
  <si>
    <t>Period of Report (Dates)</t>
  </si>
  <si>
    <t>01 Jan 2022 - 31 Dec 2022</t>
  </si>
  <si>
    <t xml:space="preserve">Project Title: </t>
  </si>
  <si>
    <t>Climate Smart Agriculture: Enhancing Adaptive Capacity of the Rural Communities in Lebanon (AgriCAL)</t>
  </si>
  <si>
    <t xml:space="preserve">Project Summary: </t>
  </si>
  <si>
    <t>The overall goal of the project is to increase community resilience and adaptive capacity to climate change in Lebanon. The objective is to support the implementation of climate change adaptation measures in the agriculture sector in three highly vulnerable focus areas.</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</si>
  <si>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</si>
  <si>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</si>
  <si>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</si>
  <si>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</si>
  <si>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</si>
  <si>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</si>
  <si>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</si>
  <si>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</si>
  <si>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 xml:space="preserve">Database Number: </t>
  </si>
  <si>
    <t>LBN/MIE/Agri/2012/1</t>
  </si>
  <si>
    <t>Afghanistan</t>
  </si>
  <si>
    <t>FP</t>
  </si>
  <si>
    <t>Yes</t>
  </si>
  <si>
    <t>Biodiversity</t>
  </si>
  <si>
    <t>U</t>
  </si>
  <si>
    <t>BD-SP1-PA Financing</t>
  </si>
  <si>
    <t>1: Arid &amp; semi-arid ecosystems</t>
  </si>
  <si>
    <t>Implementing Entity (IE) [name]:</t>
  </si>
  <si>
    <t>International Fund for Agricultural Development (IFAD)</t>
  </si>
  <si>
    <t>Albania</t>
  </si>
  <si>
    <t>MSP</t>
  </si>
  <si>
    <t>No</t>
  </si>
  <si>
    <t>Climate Change Adaptation</t>
  </si>
  <si>
    <t>S</t>
  </si>
  <si>
    <t>BD-SP2-Marine PA</t>
  </si>
  <si>
    <t>2: Coastal, marine &amp; freshwater ecosystems</t>
  </si>
  <si>
    <t>Type of IE:</t>
  </si>
  <si>
    <t>Multilateral Implementing Entity</t>
  </si>
  <si>
    <t>Algeria</t>
  </si>
  <si>
    <t>EA</t>
  </si>
  <si>
    <t>Climate Change Mitigation</t>
  </si>
  <si>
    <t>MU</t>
  </si>
  <si>
    <t>BD-SP3-PA Networks</t>
  </si>
  <si>
    <t>3: Forest ecosystems</t>
  </si>
  <si>
    <t xml:space="preserve">Country(ies): </t>
  </si>
  <si>
    <t>Lebanon</t>
  </si>
  <si>
    <t>Angola</t>
  </si>
  <si>
    <t>International Waters</t>
  </si>
  <si>
    <t>Good</t>
  </si>
  <si>
    <t>BD-SP5-Markets</t>
  </si>
  <si>
    <t>13: Conservation and Sustainable Use of Biological Diversity Important to Agriculture</t>
  </si>
  <si>
    <t>Relevant Geographic Points (i.e. cities, villages, bodies of water):</t>
  </si>
  <si>
    <r>
      <rPr>
        <b/>
        <sz val="11"/>
        <color indexed="8"/>
        <rFont val="Times New Roman"/>
        <family val="1"/>
      </rPr>
      <t xml:space="preserve">Pilot sites </t>
    </r>
    <r>
      <rPr>
        <sz val="11"/>
        <color indexed="8"/>
        <rFont val="Times New Roman"/>
        <family val="1"/>
      </rPr>
      <t xml:space="preserve">
Akkar (North) - Abdeh Nursery (MOA)
Mounjez Lake (North) - LARI Center (GP)
Tel Almara (South) (LARI main center)
Nahle Lake (North) (GP)
North Baalbeck Hermel (MOA)
</t>
    </r>
  </si>
  <si>
    <t>Argentina</t>
  </si>
  <si>
    <t>Multiple Focal Area</t>
  </si>
  <si>
    <t>BD-SP7-Invasive Alien Species(IAS)</t>
  </si>
  <si>
    <t>6: Promoting the adoption of renewable energy by removing barriers and reducing implementation costs</t>
  </si>
  <si>
    <t>CC-SP2- Industrial EE</t>
  </si>
  <si>
    <t>8: Waterbody based operational program</t>
  </si>
  <si>
    <t>Project Milestones</t>
  </si>
  <si>
    <t>CC-SP3-RE,CC-SP4-Biomass</t>
  </si>
  <si>
    <t>9: Integrated Land and Water multiple focal area</t>
  </si>
  <si>
    <t>Milestone</t>
  </si>
  <si>
    <t>Bahamas</t>
  </si>
  <si>
    <t>CC-SP5-Transport</t>
  </si>
  <si>
    <t>10: Contaminants based operational program</t>
  </si>
  <si>
    <t>AFB Approval Date:</t>
  </si>
  <si>
    <t>IE-AFB Agreement Signature Date:</t>
  </si>
  <si>
    <t>CC-SP6-LULUCF</t>
  </si>
  <si>
    <t>12: Integrated Ecosystem Management</t>
  </si>
  <si>
    <t>Start of Project/Programme:</t>
  </si>
  <si>
    <t>Cross cutting capacity building</t>
  </si>
  <si>
    <t>14: Persistent Organic Pollutants</t>
  </si>
  <si>
    <t>Actual Mid-term Review Date (if applicable):</t>
  </si>
  <si>
    <t>Original Completion Date:</t>
  </si>
  <si>
    <t xml:space="preserve">Revised Completion
Date after approval of </t>
  </si>
  <si>
    <t xml:space="preserve"> extension request (if applic)</t>
  </si>
  <si>
    <t>List each approval condition, if any, and report on the status of meeting them (duplicate table as nec)</t>
  </si>
  <si>
    <t>Category of condition</t>
  </si>
  <si>
    <t>Condition or Requirement</t>
  </si>
  <si>
    <t>Current Status</t>
  </si>
  <si>
    <t xml:space="preserve">Planned actions, including a detailed time schedule </t>
  </si>
  <si>
    <t>List (only) inception report/ extension request(s)/ MTR that have been prepared for the project and provide date(s) of submission for each</t>
  </si>
  <si>
    <t>Cyprus</t>
  </si>
  <si>
    <t>Inception report - submittted Feb 2020
Extension request - Dec 2017
Extension request - March 2019
Extension request - August 2020
Extension request - January 2022</t>
  </si>
  <si>
    <t>Czech Republic</t>
  </si>
  <si>
    <t>List the Website address (URL) of project</t>
  </si>
  <si>
    <t>Democratic People's Republic of Korea</t>
  </si>
  <si>
    <t>No website available</t>
  </si>
  <si>
    <t>Democratic Republic of the Congo</t>
  </si>
  <si>
    <t>Denmark</t>
  </si>
  <si>
    <t xml:space="preserve">Project contacts:  </t>
  </si>
  <si>
    <t>Djibouti</t>
  </si>
  <si>
    <t>National/Regional Project Manager/Coordinator</t>
  </si>
  <si>
    <t>Dominica</t>
  </si>
  <si>
    <t xml:space="preserve">Name: </t>
  </si>
  <si>
    <t>Raymond Khouri</t>
  </si>
  <si>
    <t>Dominican Republic</t>
  </si>
  <si>
    <t xml:space="preserve">Email: </t>
  </si>
  <si>
    <t>bios.logoss@gmail.com</t>
  </si>
  <si>
    <t>Ecuador</t>
  </si>
  <si>
    <t xml:space="preserve">Date: </t>
  </si>
  <si>
    <t>Egypt</t>
  </si>
  <si>
    <r>
      <t>Government(s) DA 
[</t>
    </r>
    <r>
      <rPr>
        <b/>
        <i/>
        <sz val="9"/>
        <rFont val="Times New Roman"/>
        <family val="1"/>
      </rPr>
      <t>if regional project/program add rows as necessary</t>
    </r>
    <r>
      <rPr>
        <b/>
        <sz val="11"/>
        <rFont val="Times New Roman"/>
        <family val="1"/>
      </rPr>
      <t>]</t>
    </r>
  </si>
  <si>
    <t>El Salvador</t>
  </si>
  <si>
    <t>H.E. Dr. Nasser Yassin , Minister, Ministry of Environment</t>
  </si>
  <si>
    <t>Equatoral Guinea</t>
  </si>
  <si>
    <t>minister@moe.gov.lb; climatechange@moe.gov.lb</t>
  </si>
  <si>
    <t>Eritrea</t>
  </si>
  <si>
    <t>Estonia</t>
  </si>
  <si>
    <t>Implementing Entity</t>
  </si>
  <si>
    <t>Ethiopia</t>
  </si>
  <si>
    <t>Fiji</t>
  </si>
  <si>
    <t>w.nasr@ifad.org</t>
  </si>
  <si>
    <t>Finland</t>
  </si>
  <si>
    <t>N/A</t>
  </si>
  <si>
    <t>France</t>
  </si>
  <si>
    <t>Executing Agency</t>
  </si>
  <si>
    <t>Gambia</t>
  </si>
  <si>
    <t>Ministry of Agriculture</t>
  </si>
  <si>
    <t>Georgia</t>
  </si>
  <si>
    <t>ztamin@agriculture.gov.lb</t>
  </si>
  <si>
    <t>Germany</t>
  </si>
  <si>
    <t>Ghana</t>
  </si>
  <si>
    <t>Greece</t>
  </si>
  <si>
    <t>Lebanese Agricultural Research Centre (LARI)</t>
  </si>
  <si>
    <t>Grenada</t>
  </si>
  <si>
    <t>ijomaa@lari.gov.lb</t>
  </si>
  <si>
    <t>Guatemala</t>
  </si>
  <si>
    <t>Guinea</t>
  </si>
  <si>
    <t>Green Plan</t>
  </si>
  <si>
    <t>g.chemaly@hotmail.com</t>
  </si>
  <si>
    <t>Guinea Bissau</t>
  </si>
  <si>
    <t>Climate Change Unit at the Ministry of Environment</t>
  </si>
  <si>
    <t>Guyana</t>
  </si>
  <si>
    <t>h.mounajed@moe.gov.lb</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</si>
  <si>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</si>
  <si>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</si>
  <si>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</si>
  <si>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</si>
  <si>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</si>
  <si>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</si>
  <si>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</si>
  <si>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</si>
  <si>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</si>
  <si>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</si>
  <si>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</si>
  <si>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</si>
  <si>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</si>
  <si>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</si>
  <si>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</si>
  <si>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</si>
  <si>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</si>
  <si>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</si>
  <si>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</si>
  <si>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</si>
  <si>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</si>
  <si>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</si>
  <si>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</si>
  <si>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</si>
  <si>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</si>
  <si>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</si>
  <si>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</si>
  <si>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</si>
  <si>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</si>
  <si>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</si>
  <si>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</si>
  <si>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</si>
  <si>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</si>
  <si>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</si>
  <si>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</si>
  <si>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</si>
  <si>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</si>
  <si>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</si>
  <si>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</si>
  <si>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</si>
  <si>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</si>
  <si>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</si>
  <si>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</si>
  <si>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</si>
  <si>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</si>
  <si>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</si>
  <si>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</si>
  <si>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</si>
  <si>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</si>
  <si>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</si>
  <si>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</si>
  <si>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</si>
  <si>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</si>
  <si>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</si>
  <si>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</si>
  <si>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</si>
  <si>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</si>
  <si>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</si>
  <si>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</si>
  <si>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</si>
  <si>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</si>
  <si>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</si>
  <si>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</si>
  <si>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</si>
  <si>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</si>
  <si>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</si>
  <si>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</si>
  <si>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</si>
  <si>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</si>
  <si>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</si>
  <si>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</si>
  <si>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</si>
  <si>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</si>
  <si>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</si>
  <si>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</si>
  <si>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</si>
  <si>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</si>
  <si>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</si>
  <si>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</si>
  <si>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</si>
  <si>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</si>
  <si>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</si>
  <si>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</si>
  <si>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</si>
  <si>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</si>
  <si>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</si>
  <si>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</si>
  <si>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</si>
  <si>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</si>
  <si>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</si>
  <si>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</si>
  <si>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</si>
  <si>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</si>
  <si>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</si>
  <si>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</si>
  <si>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</si>
  <si>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</si>
  <si>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</si>
  <si>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</si>
  <si>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</si>
  <si>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</si>
  <si>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</si>
  <si>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</si>
  <si>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</si>
  <si>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</si>
  <si>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</si>
  <si>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</si>
  <si>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</si>
  <si>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</si>
  <si>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</si>
  <si>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</si>
  <si>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</si>
  <si>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</si>
  <si>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</si>
  <si>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</si>
  <si>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</si>
  <si>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</si>
  <si>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</si>
  <si>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</si>
  <si>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Financial information PPR 1:  cumulative from project start to [insert date]</t>
  </si>
  <si>
    <t>Financial information PPR 2:  cumulative from project start to [insert date]</t>
  </si>
  <si>
    <t>Financial information PPR 3:  cumulative from project start to December 31, 2021</t>
  </si>
  <si>
    <t>Financial information PPR 4:  cumulative from project start to December 31, 2022</t>
  </si>
  <si>
    <t xml:space="preserve">DISBURSEMENT OF AF GRANT FUNDS </t>
  </si>
  <si>
    <t>How much of the total AF grant as noted in Project Document plus any project preparation grant has been spent to date?</t>
  </si>
  <si>
    <t>Estimated cumulative total disbursement as of [Feb 2020]</t>
  </si>
  <si>
    <t>Estimated cumulative total disbursement as of [Feb 2021]</t>
  </si>
  <si>
    <t>Estimated cumulative total disbursement as of [enter Date]</t>
  </si>
  <si>
    <t>Estimated cumulative total disbursement as of 31 December 2022</t>
  </si>
  <si>
    <t>Add any comments on AF Grant Funds. (word limit=200)</t>
  </si>
  <si>
    <t xml:space="preserve">INVESTMENT INCOME </t>
  </si>
  <si>
    <t>No investment income generated to date</t>
  </si>
  <si>
    <t>Amount of annual investment income generated from the Adaptation Fund’s grant</t>
  </si>
  <si>
    <t>EXPENDITURE DATA</t>
  </si>
  <si>
    <t>List ouput and corresponding amount spent for the current reporting period</t>
  </si>
  <si>
    <t>ITEM / ACTIVITY / ACTION - 28/2/2020 cumulative to date</t>
  </si>
  <si>
    <t>AMOUNT USD</t>
  </si>
  <si>
    <t>ITEM / ACTIVITY / ACTION 28/2/2021 Cumulative to date</t>
  </si>
  <si>
    <t>AMOUNT</t>
  </si>
  <si>
    <t>ITEM / ACTIVITY / ACTION</t>
  </si>
  <si>
    <t>Output 1.1 Rainwater harvested from greenhouse roof tops (Qasmiyeh plain)</t>
  </si>
  <si>
    <t xml:space="preserve">Output 1 </t>
  </si>
  <si>
    <t>Consultant  to supervise and assess the installation of rainwater harvesting system</t>
  </si>
  <si>
    <t>Output 1.2 Rainwater harvested from roads</t>
  </si>
  <si>
    <t>Purchasing and installation drainage and water collecting system</t>
  </si>
  <si>
    <t>Output 1.3 Water efficient irrigation systems deployed</t>
  </si>
  <si>
    <t>Network &amp; hydraulic design expert</t>
  </si>
  <si>
    <t>On farm irrigation and crop water needs expert</t>
  </si>
  <si>
    <t>Output 2.1 Enhanced early warning system to farmers through improved existing system</t>
  </si>
  <si>
    <t xml:space="preserve">Forming the team - incentives </t>
  </si>
  <si>
    <t>Supply and installation of irrigation network for Beit Lif  hill lake</t>
  </si>
  <si>
    <t>Procurement and Configuration of IT equipments and equip a training center</t>
  </si>
  <si>
    <t>Supply and installation of irrigation network for Deir Mokhaless hill lake</t>
  </si>
  <si>
    <t>Procurement and Configuration of Multifunctional printers</t>
  </si>
  <si>
    <t>Supply and installation of irrigation network for Kfarchouba hill lake</t>
  </si>
  <si>
    <t>Procurement and installation of soil moisture sensors and data loggers and tensiometers</t>
  </si>
  <si>
    <t>Supply and installation of irrigation network for Qornayel hill lake</t>
  </si>
  <si>
    <t>Output 2.2 Expanded farmer outreach and ensured financial and management sustainability of the warning system</t>
  </si>
  <si>
    <t>Supply and installation of irrigation network for Ehmej hill lake</t>
  </si>
  <si>
    <t>Supply and installation of irrigation network for Menjez hill lake</t>
  </si>
  <si>
    <t>Output 2.3: Capacity building on adaptation techniques for vulnerable field crops enhanced</t>
  </si>
  <si>
    <t>Supply and installation of irrigation network for Ain Bnayeh hill lake</t>
  </si>
  <si>
    <t>Supply and installation of irrigation network for Barqa hill lake</t>
  </si>
  <si>
    <t>Output 2.4 Guidelines and recommendations on agricultural adaptation techniques for vulnerable areas developed</t>
  </si>
  <si>
    <t>Supply and installation of irrigation network for Kaykab hill lake</t>
  </si>
  <si>
    <t>Supply and installation of irrigation network for Zrazir hill lake</t>
  </si>
  <si>
    <t>Output 2.5 National fodder resource assessment prepared</t>
  </si>
  <si>
    <t>Supervision for irrigation networks</t>
  </si>
  <si>
    <t>GP Technical Support</t>
  </si>
  <si>
    <t>Construction of filtration rooms for the irrigation networks - hill lakes in Baalback and Hermel and Menjez - 4 Lots</t>
  </si>
  <si>
    <t>Output 3.1 Community-based sustainable rangeland management plan prepared</t>
  </si>
  <si>
    <t>Filtration rooms - Mount Lebanon &amp; Nabatiyeh</t>
  </si>
  <si>
    <t>Geographical Information System Expert</t>
  </si>
  <si>
    <t>Output 3.2 Community-based sustainable rangeland management plan prepared</t>
  </si>
  <si>
    <t xml:space="preserve">Expert in Rangeland management plan </t>
  </si>
  <si>
    <t>Procurement officer A</t>
  </si>
  <si>
    <t>Output 2</t>
  </si>
  <si>
    <t>Ouptut 4.1 Climate index-based insurance initiated</t>
  </si>
  <si>
    <t>Output 4.1 Climate index-based insurance initiated</t>
  </si>
  <si>
    <t xml:space="preserve">Procurement of equipment for the training center </t>
  </si>
  <si>
    <t>Output 4.2 Policy and advocacy activities implemented</t>
  </si>
  <si>
    <t xml:space="preserve">Procurement and Configuration of Multifunctional printers </t>
  </si>
  <si>
    <t>Consultant to undertake a mainstreaming of climate reduction measures in policies, regulations, etc.</t>
  </si>
  <si>
    <t>Output 4.3 Knowledge management system established and knowledge management activities implemented</t>
  </si>
  <si>
    <t>Three weather stations EWS for LARI</t>
  </si>
  <si>
    <t>Consultant to provide technical support to climate change unit at the Min. of Environment ( 2 studies)</t>
  </si>
  <si>
    <t>Project Execution Costs (PEC)</t>
  </si>
  <si>
    <t>Project coordinator</t>
  </si>
  <si>
    <t>Administrative assistant</t>
  </si>
  <si>
    <t>M &amp; E staff</t>
  </si>
  <si>
    <t>Procurement officer 1</t>
  </si>
  <si>
    <t>Procurement officer 2</t>
  </si>
  <si>
    <t>Irrigation parts pesticides and fertilizers</t>
  </si>
  <si>
    <t>Insect pheromone traps</t>
  </si>
  <si>
    <t>Account and Finance officer</t>
  </si>
  <si>
    <t xml:space="preserve"> Expert trainer in greenhouse, hydroponic and soilless agriculture </t>
  </si>
  <si>
    <t>MOA  Staff</t>
  </si>
  <si>
    <t>GP  Staff</t>
  </si>
  <si>
    <t>Expert in Participatory Approach</t>
  </si>
  <si>
    <t>LARI Staff</t>
  </si>
  <si>
    <t>MoA incentives</t>
  </si>
  <si>
    <t>IT equipment</t>
  </si>
  <si>
    <t>Audit</t>
  </si>
  <si>
    <t>Purchase of miscellaneous products for laboratory use</t>
  </si>
  <si>
    <t>Monitoring and evaluation set up system expert</t>
  </si>
  <si>
    <t>Audit 1</t>
  </si>
  <si>
    <t>Finance and accounting officer</t>
  </si>
  <si>
    <t>Multi-functional printers</t>
  </si>
  <si>
    <t>Audit 2</t>
  </si>
  <si>
    <t>Procurement officer B</t>
  </si>
  <si>
    <t>Operational Cost</t>
  </si>
  <si>
    <t>Output 3</t>
  </si>
  <si>
    <t>Procurement Consultant</t>
  </si>
  <si>
    <t>Vehicles</t>
  </si>
  <si>
    <t>Stationary and supply</t>
  </si>
  <si>
    <t>Consultant to provide technical support to climate change unit at the Min. of Environment</t>
  </si>
  <si>
    <t>Travel to project field sites</t>
  </si>
  <si>
    <t>International travel</t>
  </si>
  <si>
    <t>Purchase fodders for shepherds (Nabatia)</t>
  </si>
  <si>
    <t>TOTAL</t>
  </si>
  <si>
    <t>MoA &amp; MoE incentives</t>
  </si>
  <si>
    <t>Rehabilitation of MoA nursery in Abdeh</t>
  </si>
  <si>
    <t>PLANNED EXPENDITURE SCHEDULE</t>
  </si>
  <si>
    <t>Output 4</t>
  </si>
  <si>
    <t>List outputs planned and corresponding projected cost for the upcoming reporting period</t>
  </si>
  <si>
    <t>PROJECTED COST</t>
  </si>
  <si>
    <t>Est. Completion Date</t>
  </si>
  <si>
    <t>MoA  Staff</t>
  </si>
  <si>
    <t>Output 1.1  Rainwater harvested from greenhouse roof tops (Qasmiyeh plain)</t>
  </si>
  <si>
    <t>Procurement and installation drainage and water collecting system</t>
  </si>
  <si>
    <t>September 2020</t>
  </si>
  <si>
    <t>July 2021</t>
  </si>
  <si>
    <t>April 2022</t>
  </si>
  <si>
    <t>Subtotal Output 1.1</t>
  </si>
  <si>
    <t>Consultant to supervise and assess the installation of rainwater harvesting system</t>
  </si>
  <si>
    <t>August 2021</t>
  </si>
  <si>
    <t>Audit 2013 - 2017</t>
  </si>
  <si>
    <t>Consultant to provide technical support to climate change unit MoE</t>
  </si>
  <si>
    <t>Sub-total Output 1.1</t>
  </si>
  <si>
    <t>Audit 2018</t>
  </si>
  <si>
    <t>Videographer</t>
  </si>
  <si>
    <t>Audit 2019 - 2020</t>
  </si>
  <si>
    <t xml:space="preserve">Consultant to assess and supervise the insulation of rainwater harvesting system </t>
  </si>
  <si>
    <t>Output 1.2 Water efficient irrigation systems deployed</t>
  </si>
  <si>
    <t>October 2020</t>
  </si>
  <si>
    <t>Output 5</t>
  </si>
  <si>
    <t>September 2021</t>
  </si>
  <si>
    <t>Toners</t>
  </si>
  <si>
    <t>Tires</t>
  </si>
  <si>
    <t>Car insurance</t>
  </si>
  <si>
    <t>October 2021</t>
  </si>
  <si>
    <t>Sub-total Output 1.3</t>
  </si>
  <si>
    <t>Sub-total Output 1.2</t>
  </si>
  <si>
    <t>Accounting software</t>
  </si>
  <si>
    <t>Team - Incentives</t>
  </si>
  <si>
    <t>July 2020</t>
  </si>
  <si>
    <t>December 2021</t>
  </si>
  <si>
    <t>August 2020</t>
  </si>
  <si>
    <t>May 2021</t>
  </si>
  <si>
    <t>January 2022</t>
  </si>
  <si>
    <t>Procurement and installation of driplines and flowmeters and Procurement of pesticides and fertilizers</t>
  </si>
  <si>
    <t>October 2022</t>
  </si>
  <si>
    <t>Enhance pests and diseases model forecasting over strategic crops, Cereal disease management</t>
  </si>
  <si>
    <t xml:space="preserve">Procurement and Installation of three (3) weather stations in Akkar and Tel Amara and Tyr and Procurement and installation of an EWS software in Lebanon </t>
  </si>
  <si>
    <t>Audit 2021- …</t>
  </si>
  <si>
    <t>Procurement and Installation of insects pheromones traps</t>
  </si>
  <si>
    <t>Implementing a Smartphone application for irrigation and a web based information system</t>
  </si>
  <si>
    <t xml:space="preserve"> Preparation of Technical Guidelines for Integrated Pest Management of Grape</t>
  </si>
  <si>
    <t>LARI Technical Support</t>
  </si>
  <si>
    <t>Introducing new crop/fruit varieties adopted to climate change</t>
  </si>
  <si>
    <t>Sub-total Output 2.1</t>
  </si>
  <si>
    <t>3.342.91</t>
  </si>
  <si>
    <t>Output 2.3 Capacity building on adaptation techniques for vulnerable field crops enhanced</t>
  </si>
  <si>
    <t>LARI Support</t>
  </si>
  <si>
    <t>Expert to elaborate private sector engagement strategy for the sustainability of the EWS</t>
  </si>
  <si>
    <t>Irrigation and crop modeler trainer expert</t>
  </si>
  <si>
    <t>Sub-total Output 2.2</t>
  </si>
  <si>
    <t>Statistics and research design trainer expert</t>
  </si>
  <si>
    <t xml:space="preserve">Expert trainer in greenhouse, hydroponic and soilless agriculture </t>
  </si>
  <si>
    <t>Sub-total Output 2.3</t>
  </si>
  <si>
    <t>Office equipment</t>
  </si>
  <si>
    <t>June 2021</t>
  </si>
  <si>
    <t xml:space="preserve">A practical illustrated calendar for the fodder species grown in natural range lands located within the project area </t>
  </si>
  <si>
    <t xml:space="preserve">Expert in preparation of technical guidelines on soil born diseases </t>
  </si>
  <si>
    <t>List outputs planned and corresponding projected cost for the upcoming reporting period ( Q1,2 2023)</t>
  </si>
  <si>
    <t>Est. Completion date</t>
  </si>
  <si>
    <t>Consultancy on field compilation of data at farm level to highlight on existing mis-agricultural practices at farm level; preparing materials for printing the results</t>
  </si>
  <si>
    <t xml:space="preserve">Consultancy on investigating and assess the existing agriculture machinery at farm level (study the degree of development exist at farm level, how farmers use new-developed machinery) </t>
  </si>
  <si>
    <t>Expert in preparation of technical guidelines on crop rotation importance</t>
  </si>
  <si>
    <t xml:space="preserve"> Apr-June 2023</t>
  </si>
  <si>
    <t xml:space="preserve">Sub-total output 2.4 </t>
  </si>
  <si>
    <t xml:space="preserve">Construction of filtration rooms (and a pumping room) for the irrigation networks - hill lakes in Mount Lebanon and Nabatieh - 4 Lots </t>
  </si>
  <si>
    <t>February 2022</t>
  </si>
  <si>
    <t>Procurement of GPS</t>
  </si>
  <si>
    <t/>
  </si>
  <si>
    <t>Procurement and Configuration of Computer server</t>
  </si>
  <si>
    <t>Purchase of miscellaneous products for laboratory uses</t>
  </si>
  <si>
    <t>Construction of a filtration room for the irrigation network - Ehmej hill lake</t>
  </si>
  <si>
    <t>Sub-total Output 2.5</t>
  </si>
  <si>
    <t>Participatory approach with the local users of rangelands</t>
  </si>
  <si>
    <t>Training of herders and women groups within the selected pilot area on sustainable rangeland management practices</t>
  </si>
  <si>
    <t>Procurement of  fodders for shepherds to support income diversification</t>
  </si>
  <si>
    <t>Workshops for fodder activity (Room, bus, meal and logistic)</t>
  </si>
  <si>
    <t xml:space="preserve">Training local communities and DRDNR staff on the implementation and monitoring of the rangeland management plans </t>
  </si>
  <si>
    <t>Sub-total Output 3.1</t>
  </si>
  <si>
    <t>Procurement and Installation of equipment for farmers within the selected pilot area in order to apply the sustainable rangeland management practices (drinking toughs)</t>
  </si>
  <si>
    <t>Output 3.2 Restored degraded rangeland areas and reduced flood risks (Faara and Nahle valleys)</t>
  </si>
  <si>
    <t>Purchase of equipment's for dairy processing</t>
  </si>
  <si>
    <t>Elaborating site specific implementation plans</t>
  </si>
  <si>
    <t>Fodder supply while the pastures are fallow and regenerating</t>
  </si>
  <si>
    <t>Rehabilitation of MoA nurseries</t>
  </si>
  <si>
    <t>Purchase and Installation of equipments for beekeepers -support income diversification</t>
  </si>
  <si>
    <t>Procurement  of fences for the protection of rangeland from degradation</t>
  </si>
  <si>
    <t>Procurement and Installation of fences for the protection of rangeland from degradation</t>
  </si>
  <si>
    <t>Topo -Surveyor</t>
  </si>
  <si>
    <t xml:space="preserve">Purchase of aromatic and medicinal plants  </t>
  </si>
  <si>
    <t xml:space="preserve">Sub-total 3.2 </t>
  </si>
  <si>
    <t>Workshops for sustainable management plan practices (Room, bus, meal and logistic)</t>
  </si>
  <si>
    <t>Workshops for dairy processing (Room, bus, meal and logistic)</t>
  </si>
  <si>
    <t>Workshops for beekeeping activity (Room, bus, meal and logistic)</t>
  </si>
  <si>
    <t>Workshops for animal husbandry activity (Room, bus, meal and logistic)</t>
  </si>
  <si>
    <t>Incentives for the  Economy, Industry and Marketing Service Animal Resources Directorate activities</t>
  </si>
  <si>
    <t>March 2022</t>
  </si>
  <si>
    <t xml:space="preserve">Consultant to prepare dissemination material </t>
  </si>
  <si>
    <t>Incentives for feed department, Animal production services, Animal Resources Directorate activities</t>
  </si>
  <si>
    <t>Developing appropriate knowledge products</t>
  </si>
  <si>
    <t>Incentives for beekeeping department activities</t>
  </si>
  <si>
    <t>Disseminating and promoting the results (Farmer Field Days)</t>
  </si>
  <si>
    <t xml:space="preserve">Conducting a study tours to the project areas - </t>
  </si>
  <si>
    <t>MoA Technical Support</t>
  </si>
  <si>
    <t>Producing audio-visual material</t>
  </si>
  <si>
    <t xml:space="preserve">Organizing a national forum </t>
  </si>
  <si>
    <t>Sub-total Output 4.3</t>
  </si>
  <si>
    <t>LARI Incentives</t>
  </si>
  <si>
    <t>Procurement officer (A)</t>
  </si>
  <si>
    <t>Output 4.1 Policy and advocacy activities implemented</t>
  </si>
  <si>
    <t>Consultant to conduct regular policy advocacy activities</t>
  </si>
  <si>
    <t>Procurement officer (B)</t>
  </si>
  <si>
    <t xml:space="preserve">Organizing a national forum  </t>
  </si>
  <si>
    <t>MOA Staff</t>
  </si>
  <si>
    <t>Sub-total Output 4.1</t>
  </si>
  <si>
    <t>June 2022</t>
  </si>
  <si>
    <t>GP Staff</t>
  </si>
  <si>
    <t>Output 4.2 Knowledge management system established and knowledge management activities implemented</t>
  </si>
  <si>
    <t xml:space="preserve">Expert to developing appropriate knowledge products for all project components </t>
  </si>
  <si>
    <t>Procurement and Installation of drinking toughs</t>
  </si>
  <si>
    <t>Final Evaluation</t>
  </si>
  <si>
    <t>Printing the knowledge products</t>
  </si>
  <si>
    <t>Vehicles insurance</t>
  </si>
  <si>
    <t xml:space="preserve">Designing and disseminating of knowledge products </t>
  </si>
  <si>
    <t>Purchase of concntrated Feed for sheep and Goats</t>
  </si>
  <si>
    <t xml:space="preserve">Operational Cost </t>
  </si>
  <si>
    <t>Printing brochures, pens, ….</t>
  </si>
  <si>
    <t>Audit: year 2019 and year 2020</t>
  </si>
  <si>
    <t>Sub-total Output 4.2</t>
  </si>
  <si>
    <t>Staff training</t>
  </si>
  <si>
    <t>PEC Sub-total</t>
  </si>
  <si>
    <t>Purchase of a Financial software</t>
  </si>
  <si>
    <t>External audit for year 2020 and the year 2021-2022 and RPSF</t>
  </si>
  <si>
    <t>Purchase of toners</t>
  </si>
  <si>
    <t>Consultant for baseline survey</t>
  </si>
  <si>
    <t xml:space="preserve">Consultant to conduct regular policy advocacy activities Organizing a national forum  </t>
  </si>
  <si>
    <t>Procurement of Stationary and Office supplies</t>
  </si>
  <si>
    <t>Purchase of furniture for PCU offices</t>
  </si>
  <si>
    <t>External audit for RPSF</t>
  </si>
  <si>
    <t xml:space="preserve">External audit for year 2021-2022 </t>
  </si>
  <si>
    <t>Total</t>
  </si>
  <si>
    <r>
      <t xml:space="preserve">ACTUAL CO-FINANCING </t>
    </r>
    <r>
      <rPr>
        <i/>
        <sz val="11"/>
        <color indexed="8"/>
        <rFont val="Times New Roman"/>
        <family val="1"/>
      </rPr>
      <t xml:space="preserve">(If the MTR or TE have not been undertaken this reporting period, DO NOT report on actual co-financing.) </t>
    </r>
  </si>
  <si>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</si>
  <si>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</si>
  <si>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</si>
  <si>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IE Fee Expenditure as of 31/12/2022</t>
  </si>
  <si>
    <t xml:space="preserve">RATING ON IMPLEMENTATION PROGRESS </t>
  </si>
  <si>
    <t>For rating definitions and text of AF outcomes please see bottom of page.</t>
  </si>
  <si>
    <t>Click above the columns captions in every table for guidance on reporting.</t>
  </si>
  <si>
    <t>Project components/outcomes</t>
  </si>
  <si>
    <t>Alignment with AF outcome(s)</t>
  </si>
  <si>
    <t>Expected Progress</t>
  </si>
  <si>
    <t>Progress to Date</t>
  </si>
  <si>
    <t>Rating</t>
  </si>
  <si>
    <t>Implementing Entity:</t>
  </si>
  <si>
    <t>Output 1.1 Rainwater harvested from greenhouse rooftops</t>
  </si>
  <si>
    <t>Outcome 4</t>
  </si>
  <si>
    <t>Conduct two greenhouse demonstrations with rooftop water harvesting to the farmers in the surrounding Byblos area to demonstrate the benefits of the technology.</t>
  </si>
  <si>
    <t>Two sites at Byblos have been constructed and are functional. They have been supervised by the Green Plan and have been signed off by the MoA and approved by MoE.</t>
  </si>
  <si>
    <t>Output 1.2: Water efficient irrigation systems deployed</t>
  </si>
  <si>
    <t xml:space="preserve">Potential for water efficient irrigation assessed. 
Tender documents prepared.
Farmer awareness raised.
Equipment procured and installed.
</t>
  </si>
  <si>
    <t xml:space="preserve">Pipelines are being connected to farmers’ plots and progress has accelerated rapidly and all ten lakes are close to completion in terms of finalising off-farm pipelines, filters, and pumps. </t>
  </si>
  <si>
    <t>Output 2.1: Enhanced early warning system to farmers through improved existing system</t>
  </si>
  <si>
    <t>Outcome 5</t>
  </si>
  <si>
    <t>Weather stations installed and running, plus Early Warning System up and running.</t>
  </si>
  <si>
    <t>Contract signed for 3 weather stations, and EWS  with the company Debbaneh, which will include 5 years of service subscription.</t>
  </si>
  <si>
    <t>MS</t>
  </si>
  <si>
    <t>Output 2.2:Expanded farmer outreach and ensured financial and management sustainability of the warning system</t>
  </si>
  <si>
    <t>Reaching a large number of farmers in Early Warning System; sustainability of the whole system is assured.</t>
  </si>
  <si>
    <t>Sustainability of the EWS is the mandate of LARI, in particular the Department of Irrigation and Agro Meteorology (DIAM-LARI). Debbane Agri commits the company to service, maintain the system and cover the operational cost for the 5 coming years. LARI also aims to integrate the data from the new weather stations into their mobile app ‘LARI LEB’ that will be enhanced as a result.</t>
  </si>
  <si>
    <t>Farmers are trained and technicians are knowledgeable about adaptation techniques.</t>
  </si>
  <si>
    <t xml:space="preserve">This is being implemented and will also include adaptation techniques for greenhouses, hydroponic and soilless agriculture as well as the purchase of fertilisers and demonstration plots on irrigation and IPM. AgriCAL is training around 300 project beneficiaries in terms of adaptation techniques in these areas. Extension staff will also be trained and demo plots will be established to disseminate climate-resilient agricultural production technologies and methods. </t>
  </si>
  <si>
    <t>Output 2.4:Guidelines and recommendations on agricultural adaptation techniques for vulnerable areas developed</t>
  </si>
  <si>
    <t>Guidelines are produced.</t>
  </si>
  <si>
    <t>Significant progress within the following fields: Rain-fed agriculture adaptation; integrated pest management of grape; integrated pest management for peach and apricot diseases; calendar for fodder species in natural rangeland; soil-borne diseases; crop rotation; and existing agricultural practises at farm level and existing agriculture machinery at farm level.</t>
  </si>
  <si>
    <t>Output 2.5: National fodder resource (NFRA) assessment prepared</t>
  </si>
  <si>
    <t>Fodder plants on two sites with nutritional value studied, and livestock palatability investigated.</t>
  </si>
  <si>
    <t xml:space="preserve">There have been demo plot assessments and while there has been progress. The baseline is only established now and will need more time and will also be linked to component 3. Currently, the plan is to fully evidence the fodder species, their distribution, and nutritional value in the rangeland. </t>
  </si>
  <si>
    <t>Output 3.1: Pilot sustainable rangeland management plan implemented</t>
  </si>
  <si>
    <t xml:space="preserve">Project areas assessed and selected.
Participatory approach designed and community management plans developed.
Rangeland use maps developed. </t>
  </si>
  <si>
    <t>Management plan study started.
The contract was signed with the expert in rangeland management and the assignment was in progress, additional extension time for the contract was approved till December 2021. Unfortunately, due to health and financial conditions, the consultant informed the project lately will not be able to continue the assignment. The contract was signed with the participatory approach expert on June 2021 and the estimated duration of the assignment will be in January 2022. The contract with the supplier of feed was signed on November 15, 2021.    
The project is currently preparing training on animal husbandry, dairy processing for women, and beekeeping. The project finished the preparation process for the procurement of fences for improved rangeland management and in the preparation phase for the documents related to the procurement of equipment for dairy processing and beekeeping equipment, vaccination campaign, and medicinal plants activity.
The RFQ concerning the purchase of drinking toughs is prepared, due to the economic conditions and the financial situation, we are trying to find solutions to the prepayment process. 
The activity related to linking local producers, distributers, markets, and processors will not be carried out till the execution of the different types of training and the improvement of the quality of production.
The ToR for the consultant who will do the training for the local communities and DRDNR staff on The implementation and monitoring of the rangeland management plans is in process. 
The technical specifications of the beekeepers equipment were prepared for the shepherds. 
The procurement and the installation of fences are in the final phase.
The procurement of equipment for dairy processing is in the technical specification phase.
The technical specifications for the purchase of aromatic and medicinal plants are prepared.
The vaccination campaign for the herds is within the preparation phases. 
The material for the training on animal husbandry good practices is within the preparation phase.</t>
  </si>
  <si>
    <t>Output 3.2: Restored degraded rangeland areas and reduced flood risks</t>
  </si>
  <si>
    <t xml:space="preserve">Site-specific plans elaborated.
Stone-check dams constructed.
Nurseries identified and rehabilitated / constructed. </t>
  </si>
  <si>
    <t xml:space="preserve">The selected expert to prepare the technical specifications and the required drawings of check gabions and hafeers was no more available to undertake the assignment. The quality of works required a contract with a firm and not an individual consultant. Due to the time limitations, it was convened after IFAD mission in September 2021, that AgriCAL project will contact the CNRS (National Center for Scientific Research) as a potential firm to undertake this assignment using a direct contracting process. But it revealed that the CNRS experts are capable only to do thematic maps for the watersheds and do not have the local experts to prepare the technical specifications and the required drawings. 
The completion date of the project is in April 2022, the difficult weather conditions, the duration of the procurement process to select a qualified firm, make the implementation of this activity impossible with the remaining time of the project.
The contract was signed for the rehabilitation of  MoA nursery in Abdeh in July 2021, and the delivery date was extended two additional months till January 12, 2022
</t>
  </si>
  <si>
    <t xml:space="preserve">Output 4.1 Policy and advocacy activities implemented
</t>
  </si>
  <si>
    <t>Regular policy advocacy activities conducted.
A national forum conducted to review and integrate climate risk reduction strategies and measures into the relevant national and regional development plans.
Provide technical support to the climate change unit in the  Ministry of Environment.</t>
  </si>
  <si>
    <t xml:space="preserve">1- Thus far, the project has produced two studies under the policy advocacy output. One is on the “Progress of adaptation measures in the agricultural sector” and this study was consulted to mainstream climate change adaptation in the newly developed Ministry of Agriculture Strategy (2020-2025). The same study was used to feed into the Nationally Determined Contributions (NDC) partnership plan as well as to update the current NDC. The other study is on “Synergies between Disaster Risk Reduction (DRR) and adaptation to climate change” which was also used to base the section on DRR in the updated NDC for Lebanon. 
2- Some progress has also been made with the national forum on adaptation measures in agriculture preparation which is the main planned activity under this subcomponent. The MoE has shared the ToRs of the forum with the PMU and the procurement process has been formally initiated, although still at the very early stage of RFP.
3- The Contract for the supply and installation of the rainwater harvesting system in Rihane and Bentael was signed in July 2021. Works finished.
</t>
  </si>
  <si>
    <t>Project knowledge management system developed.
Appropriate knowledge products developed and disseminated.</t>
  </si>
  <si>
    <t xml:space="preserve"> The Contract with the videographer was signed on November 9, 2021. The Consultant started the shooting immediately to record the progress of on-going projects mainly the irrigation networks.     
- The EOI for the expert to develop appropriate knowledge products for all projects was cleared from IFAD side on October 27, 2021.
- The procurement of expert to develop appropriate knowledge products was launched on November 4, 2021.</t>
  </si>
  <si>
    <t>Overall Rating</t>
  </si>
  <si>
    <t>Please Provide the Name and Contact information of person(s) responsible for completing the Rating section</t>
  </si>
  <si>
    <t>Tarek Abdel Monem and Thoodan Al-Eryani</t>
  </si>
  <si>
    <t xml:space="preserve"> t.abdelmonem@ifad.org; t.al-eryani@ifad.org</t>
  </si>
  <si>
    <t>Please justify your rating.  Outline the positive and negative progress made by the project since it started.  Provide specific recommendations for next steps.  (word limit=500)</t>
  </si>
  <si>
    <t xml:space="preserve">
Since the proposed changes were approved by the Adaptation Fund in 2022, the project was expected to carry out all the remaining activities before its completion date in October 2023. However, the project was further crippled by the Banque du Liban decision not to pay PMU staff in fresh dollars putting the project activities at the risk of not being executed on time. The progress has been thus limited due to the unanticipated risk that wasa fueled by the further exacerbation of the economic crisis in Lebanon. The economic and political crises brought the project progress into a complete halt with payments to service providers not getting necessary approval from the audit council of Lebanon, effectively blocking payments from the PMU account in the central bank (BdL). This is due to the government’s policy of managing the exchange rate and thus limiting the use of ‘fresh dollars’. The economic crisis has also hit the ability of civil servants (including those in MoA) to perform their duties. Shortages of fuel restrict the mobility of staff, including extension staff and project supervision is also hampered by this. Moreover, staff are also being asked to work only half-time and receive proportional salary cuts. Even those still working full time struggle to make ends meet, as hyperinflation has eroded the real value and salary payments are delayed. The inability to pay consultants and service providers as a result of the audit council’s disagreement to use fresh dollars for project purposes has, to all intents and purposes, effectively blocked the project’s ability to pay for services. To overcome these unprecedented challenges, IFAD attempted to move the implementation of remaining project activities to UN agencies or local NGOs, but unfortunately the associated costs with such a move proved to be unfeasible. IFAD recommends that the PMU remains in contact with Banque du Liban through Ministerial level communication.</t>
  </si>
  <si>
    <t xml:space="preserve">Executing Entity/Project Coordinator: </t>
  </si>
  <si>
    <t xml:space="preserve">COMPONENT I - Water Management/Outcome 1.Increased water availability and efficient use through water harvesting and irrigation technologies </t>
  </si>
  <si>
    <t xml:space="preserve">a) Potential for water efficient irrigation assessed
b) Contracts signed
c) Farmer awareness raised
d) Equipment procured and installed
</t>
  </si>
  <si>
    <r>
      <t xml:space="preserve">
</t>
    </r>
    <r>
      <rPr>
        <b/>
        <u/>
        <sz val="12"/>
        <color theme="1"/>
        <rFont val="Times New Roman"/>
        <family val="1"/>
      </rPr>
      <t xml:space="preserve">Subcomponent 1.1: Rainwater Harvested from Greenhouse Roof Tops </t>
    </r>
    <r>
      <rPr>
        <sz val="12"/>
        <color theme="1"/>
        <rFont val="Times New Roman"/>
        <family val="1"/>
      </rPr>
      <t xml:space="preserve">
 Two sites at Byblos have been constructed and are functional. They have been supervised by the Green Plan and have been signed off by the MoA and approved by MoE
</t>
    </r>
    <r>
      <rPr>
        <b/>
        <u/>
        <sz val="12"/>
        <color theme="1"/>
        <rFont val="Times New Roman"/>
        <family val="1"/>
      </rPr>
      <t>Subcomponent 1.2: Water Efficient Irrigation Systems Deployed</t>
    </r>
    <r>
      <rPr>
        <sz val="12"/>
        <color theme="1"/>
        <rFont val="Times New Roman"/>
        <family val="1"/>
      </rPr>
      <t xml:space="preserve">  
• The supply and installation of an irrigation network for the two hill lakes (Medwe and Nahle) were funded by WFP and the implementation was done completely.
• Ten contracts related to the supply and the installation for the remaining hill lakes were signed in June 2021 to be implemented in 2 months (September 2021) from the start date. Regarding the fuel and diesel shortage and road closing, the intended completion date was extended for two additional months (November 2021). Two of them were implemented completely and more than 90% of the works were done for the remaining eight networks.
• Minor works in four signed contracts were amended based on the beneficiaries' needs. 
• The Contract with the engineer in charge of supervising the implementation of irrigation networks for three hill lakes was signed in June 2021 and amended till the implementation of irrigation networks
</t>
    </r>
  </si>
  <si>
    <t>HS</t>
  </si>
  <si>
    <t>COMPONENT II - “Roll-out of Adaptation Techniques”/ Increased adaptation to climate change for crop production</t>
  </si>
  <si>
    <t xml:space="preserve">a) Gaps and needs assessed
b) Weather stations procured and installed
c) Capacity building programme prepared
d) Demos prepared onsite
e) Adaptive techniques and climate-vulnerable crops in the target areas assessed
f) Setting up demo plots and training farmers
g) Managerial capacity of LARI assessed
h) Developing financing mechanism
i) Guidelines and recommendations on agricultural adaptation techniques for vulnerable areas developed
g) Surveys for fodder assessment conducted
</t>
  </si>
  <si>
    <r>
      <rPr>
        <b/>
        <u/>
        <sz val="12"/>
        <color theme="1"/>
        <rFont val="Times New Roman"/>
        <family val="1"/>
      </rPr>
      <t xml:space="preserve">Subcomponent 2.1: Enhanced Early Warning System  </t>
    </r>
    <r>
      <rPr>
        <sz val="12"/>
        <color theme="1"/>
        <rFont val="Times New Roman"/>
        <family val="1"/>
      </rPr>
      <t xml:space="preserve">
Contract signed for 3 weather stations with the company Debbane Agri, which will include 5 years of service subscription, 
</t>
    </r>
    <r>
      <rPr>
        <b/>
        <u/>
        <sz val="12"/>
        <color theme="1"/>
        <rFont val="Times New Roman"/>
        <family val="1"/>
      </rPr>
      <t xml:space="preserve">Subcomponent 2.2: Expanded Farmer Outreach and Ensured Financial and Management Sustainability of the Warning System </t>
    </r>
    <r>
      <rPr>
        <sz val="12"/>
        <color theme="1"/>
        <rFont val="Times New Roman"/>
        <family val="1"/>
      </rPr>
      <t xml:space="preserve"> 
LARI has  expressed commitment to cover most of the cost, should that be needed and its past commitment to maintaining the existing weather stations substantiate this claim. In addition, LARI also aims to integrate the data from the new weather stations into their mobile app ‘LARI LEB’ that will be enhanced as a result 
</t>
    </r>
    <r>
      <rPr>
        <b/>
        <u/>
        <sz val="12"/>
        <color theme="1"/>
        <rFont val="Times New Roman"/>
        <family val="1"/>
      </rPr>
      <t>Subcomponent 2.3: Capacity Building on Techniques for Vulnerable Field Crops Enhanced</t>
    </r>
    <r>
      <rPr>
        <sz val="12"/>
        <color theme="1"/>
        <rFont val="Times New Roman"/>
        <family val="1"/>
      </rPr>
      <t xml:space="preserve"> 
This is being implemented and will also include adaptation techniques for greenhouses, hydroponic and soilless agriculture as well as the purchase of fertilisers and demonstration plots on irrigation and IPM. AgriCAL is training around 300 project beneficiaries in terms of adaptation techniques in these areas. Extension staff will also be trained and demo plots will be established to disseminate climate-resilient agricultural production technologies and methods. There are several planned, on-going and completed activities in this subcomponent:
The Contract was signed for the procurement and the installation of drip lines and flow meters as well as pesticides and fertilizer on October 4, 2021, and the estimated delivery date is January 2022.
- The Contract was signed for the trainer in greenhouse, hydroponic and soilless agriculture on October 17, and the training will start soon. 
- Re-launching the procurement process for the purchase of insect pheromone traps, the bid opening was done on November 1, 2021. The activity is in the evaluation process.
- The Procurement process for the statistics and research design trainer expert was relaunched after the withdrawal of the expert who was previously selected due to his commitment to another project, the selection committee is negotiating with the newly selected candidate. 
- The Training on “Crop Water Requirement: Evapotranspiration” was held online from 5 to 8 October for 4 days, a total of 35 persons from LARI, MoA, and Universities have participated in the training from which 25 persons are women.
- The Training on “Irrigation and crop modeler ” was delivered by LARI expert in October 2021, during 3 days, a total of 10 persons from LARI, MoA, and Universities have participated in the training of which 7 persons are women.
Subcomponent 2.5: National Fodder Resource Assessment 
25. Instead of a national assessment, there have been demo plot assessments and while there has been progress, LARI is still awaiting chemicals to be procured and more time to complete a full agricultural cycle. In addition, the baseline is only to be established now and will need more time and will also be linked to component 3. Currently, the plan is to fully evidence the fodder species, their distribution, and nutritional value in the rangeland. This is clearly also a sub-component that will benefit from an 18 months extension. 
</t>
    </r>
    <r>
      <rPr>
        <b/>
        <u/>
        <sz val="12"/>
        <color theme="1"/>
        <rFont val="Times New Roman"/>
        <family val="1"/>
      </rPr>
      <t>Subcomponent 2.4: Guidelines and Recommendations on Agricultural Adaptation Techniques for Vulnerable Areas Developed</t>
    </r>
    <r>
      <rPr>
        <sz val="12"/>
        <color theme="1"/>
        <rFont val="Times New Roman"/>
        <family val="1"/>
      </rPr>
      <t xml:space="preserve"> 
Significant progress within the following fields: Rain-fed agriculture adaptation; integrated pest management of grape; integrated pest management for peach and apricot diseases; calendar for fodder species in natural rangeland; soil-borne diseases; crop rotation; and existing agricultural practises at farm level and existing agriculture machinery at farm level. Moreover, LARI is also undertaking a rangeland assessment (linked to the above-mentioned calendar) on e.g. carrying capacity are being made and could usefully link to the work in component 2.
</t>
    </r>
    <r>
      <rPr>
        <b/>
        <u/>
        <sz val="12"/>
        <color theme="1"/>
        <rFont val="Times New Roman"/>
        <family val="1"/>
      </rPr>
      <t xml:space="preserve">Subcomponent 2.5: National Fodder Resource Assessment </t>
    </r>
    <r>
      <rPr>
        <sz val="12"/>
        <color theme="1"/>
        <rFont val="Times New Roman"/>
        <family val="1"/>
      </rPr>
      <t xml:space="preserve">
Instead of a national assessment, there have been demo plot assessments and there has been progress. 
Currently, the plan is to fully evidence the fodder species, their distribution, and nutritional value in the rangeland. 
</t>
    </r>
  </si>
  <si>
    <t>COMPONENT III - Rangeland Management/Increased resilience of shepherds and small ruminants to climate change through sustainable rangeland management</t>
  </si>
  <si>
    <t xml:space="preserve">a)Project areas assessed and selected
b)Participatory approach designed and community management plans developed
c)Rangeland use maps developed. 
d)Site-specific plans elaborated for flood reduction.
e) Stone-check dams constructed.
f) Nurseries identified and rehabilitated / constructed.
</t>
  </si>
  <si>
    <r>
      <rPr>
        <b/>
        <u/>
        <sz val="12"/>
        <color rgb="FF000000"/>
        <rFont val="Times New Roman"/>
        <family val="1"/>
      </rPr>
      <t xml:space="preserve">Subcomponent 3.1: Community-Based Sustainable Rangeland Management Plans </t>
    </r>
    <r>
      <rPr>
        <sz val="12"/>
        <color rgb="FF000000"/>
        <rFont val="Times New Roman"/>
        <family val="1"/>
      </rPr>
      <t xml:space="preserve">
A consultant was hired to develop the plans, but due to health reasons, the consultant terminated the agreement, he prepared the plans with details of the activities of the management plan
A participatory approach consultant has been hired to sensitise the communities. Subject to the project extension, the consultant will both continue her current tasks as well as undertake additional tasks such as supporting the planned activities including, but not limited to, workshops. 
The contract with the supplier of feed was signed. The quantity of the concentrated feed for sheep and goats increased to 384 T, due to the inability to put feed in the ministry’s centres in the Nabatiyeh area, the project was obliged, after IFAD and supplier approvals, to extend the delivery date from 2 months to 4 months after contract signature.   
The project is currently preparing training on animal husbandry, dairy processing for women, and beekeeping. 
The project finished the preparation process for the procurement of fences for improved rangeland management and in the preparation phase for the documents related to the procurement of equipment for dairy processing and beekeeping equipment, vaccination campaign, and medicinal plants activity.
The RFQ concerning the purchase of drinking toughs is prepared, due to the economic conditions and the financial situation, the project is trying to find solutions to the prepayment process.
 </t>
    </r>
    <r>
      <rPr>
        <b/>
        <u/>
        <sz val="12"/>
        <color rgb="FF000000"/>
        <rFont val="Times New Roman"/>
        <family val="1"/>
      </rPr>
      <t xml:space="preserve">Subcomponent 3.2: Restored Degraded Rangeland Areas and Reduced Flood Risks </t>
    </r>
    <r>
      <rPr>
        <sz val="12"/>
        <color rgb="FF000000"/>
        <rFont val="Times New Roman"/>
        <family val="1"/>
      </rPr>
      <t xml:space="preserve">
Nursery production for alternative livelihoods to women is underway in Abdeh. 
</t>
    </r>
  </si>
  <si>
    <t>COMPONENT IV - Climate index-based insurance, Policy and Knowledge management / Climate index insurance initiated, policy influenced and lessons learned and shared through a knowledge management system</t>
  </si>
  <si>
    <t>Outcome 7</t>
  </si>
  <si>
    <t xml:space="preserve">a) Regular policy advocacy activities conducted
b) A national forum conducted to review and integrate climate risk reduction strategies and measures into the relevant national and regional development plans
c) Provide technical support to the climate change unit in the Ministry of Environment
d) Project knowledge management system developed.
e) Appropriate knowledge products developed and disseminated.
</t>
  </si>
  <si>
    <r>
      <rPr>
        <b/>
        <u/>
        <sz val="12"/>
        <color theme="1"/>
        <rFont val="Times New Roman"/>
        <family val="1"/>
      </rPr>
      <t xml:space="preserve">Subcomponent 4.2: Policy and advocacy activities implemented 
</t>
    </r>
    <r>
      <rPr>
        <sz val="12"/>
        <color theme="1"/>
        <rFont val="Times New Roman"/>
        <family val="1"/>
      </rPr>
      <t xml:space="preserve">
The MoE has shared the ToRs of the forum with the PMU and the procurement process has been formally initiated, although still at the very early stage of RFP. 
</t>
    </r>
    <r>
      <rPr>
        <b/>
        <u/>
        <sz val="12"/>
        <color theme="1"/>
        <rFont val="Times New Roman"/>
        <family val="1"/>
      </rPr>
      <t xml:space="preserve">Subcomponent 4.3: Knowledge management system established &amp; implemented
</t>
    </r>
    <r>
      <rPr>
        <sz val="12"/>
        <color theme="1"/>
        <rFont val="Times New Roman"/>
        <family val="1"/>
      </rPr>
      <t xml:space="preserve">A videography consultant that will capture all the project activities has been contracted and has already produced two high-quality videos. 
The procurement process for a consultant that will produce various KM products including a number of infographics has been initiated.
</t>
    </r>
  </si>
  <si>
    <t>Please Provide the Name and Contact information of person(s) responsible for complete ling the Rating section</t>
  </si>
  <si>
    <t>Raymond KHOURY</t>
  </si>
  <si>
    <t>Bios.logoss@gmail.com</t>
  </si>
  <si>
    <t>During the last two years, Lebanon and its people have experienced an unprecedented crisis. The challenges ahead are exceptionally large. Lebanon’s socio-economic conditions have continued to deteriorate to untenable levels. The economy has already contracted by more than 40 percent since 2017 and is expected to contract further 3.1% in 2022. The Lebanese lira has lost approximately 90 percent of its real value, while food prices have increased almost ten-fold since May 2019. Unemployment is exceptionally high, and 80% of the population has been pushed into poverty. In addition, the pandemic continues to take a heavy toll on the economy and the population. The World Bank estimates that the crisis is likely to rank in the top three most severe crises episodes globally since the mid-nineteenth century. The already existing economic and financial crises were compounded by the Covid19 crisis starting in 2020, hitting tourism and remittances, whereas the explosion in the port of Beirut on 4 August 2020, which caused significant loss of physical assets and degraded the port’s handling capacity, increasing trading costs. The Banque du Liban (BdL) has introduced currency controls resulting in a substantial discrepancy between the official government exchange rates and the black market one. This has led to the introduction of the concept of ‘fresh’ dollars implying cash dollars or dollars that can be transferred into the country without having to be converted to Lebanese pounds at the official rates. 
The economic and political crises brought the project progress into a complete halt with payments to service providers not getting necessary approval from the audit council of Lebanon, effectively blocking payments from the PMU account in the central bank (BdL). This is due to the government’s policy of managing the exchange rate and thus limiting the use of ‘fresh dollars’. The economic crisis has also hit the ability of civil servants (including those in MoA) to perform their duties. Shortages of fuel restrict the mobility of staff, including extension staff and project supervision is also hampered by this. Moreover, staff are also being asked to work only half-time and receive proportional salary cuts. Even those still working full time struggle to make ends meet, as hyperinflation has eroded the real value and salary payments are delayed. The inability to pay consultants and service providers as a result of the audit council’s disagreement to use fresh dollars for project purposes has, to all intents and purposes, effectively blocked the project’s ability to pay for services. To overcome these unprecedented challenges, IFAD attempted to move the implementation of remaining project activities to UN agencies or local NGOs, but unfortunately the associated costs with such a move proved to be unfeasible.</t>
  </si>
  <si>
    <t>Other (If there is more than one executing entity a rating should be provided from each EE for the outputs/outcomes of the project for which the entity is responsible; the Designated Authority can also provide a rating)</t>
  </si>
  <si>
    <t xml:space="preserve">Subcomponent 1.1: Rainwater Harvested from Greenhouse Roof Tops 
 Two sites at Byblos have been constructed and are functional. They have been supervised by the Green Plan and have been signed off by the MoA and approved by MoE
Subcomponent 1.2: Water Efficient Irrigation Systems Deployed  
• The supply and installation of an irrigation network for the two hill lakes (Medwe and Nahle) were funded by WFP and the implementation was done completely.
• Ten contracts related to the supply and the installation for the remaining hill lakes were signed in June 2021 to be implemented in 2 months (September 2021) from the start date. Regarding the fuel and diesel shortage and road closing, the intended completion date was extended for two additional months (November 2021). Two of them were implemented completely and more than 90% of the works were done for the remaining eight networks.
• Minor works in four signed contracts were amended based on the beneficiaries' needs. 
• The Contract with the engineer in charge of supervising the implementation of irrigation networks for three hill lakes was signed in June 2021 and amended till the implementation of irrigation networks
</t>
  </si>
  <si>
    <t>Georges Chemaly</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</si>
  <si>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</si>
  <si>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The implementation of activities in component 1 has been achieved, in spite of all the economic   problem that are facing Lebanon (lack of fuel, Covid 19, High inflation rate ...). This was due to the involvement of Green Plan staff and to the close positive collaboration with AGRICAL PMU (Project manager and procurement officer), the supervisor consultant and the positive involvement of beneficiaries. Working in this very hard condition and reaching to the execution of all needed outcomes in component 1 as planed till date, will allow to us to give the HS rate mentioned above.    After the installation of filtering units for the main irrigation network, it will be very useful to accomplish the basic need assessment for beneficiaries; in parallel with an irrigation planning accomplished by GIS work. This will facilitate the organization of the Hill lake management and allow to maximize the benefit from all the project, and help the water users associations and municipalities in their work. Green Plan need to have a technical assistance in this field, and based on the socio economic Lebanese context, a financial incentive for the staff will help them to continue their work and to contribute in accomplishing the needed outcomes. 
Helping farmers in installation of an on farm irrigation network, will be a good opportunity to take this project as pilot project in helping in infrastructure, managing and maximizing the profit. An assistance to the farmers to adopt regulated deficit irrigation help the economics in water consumption and  will be a real model to manage a small irrigation scheme to be in line with adaptation measure for climate change.  The main risk that can face the implementation of the remaing activities is the economic conditions facing Lebanon. A financial support for the staff that are facing more than 90 % of depressiations in their salaries will help them to continue their activities in order to accomplish the needed mission. 
.</t>
  </si>
  <si>
    <t>LARI</t>
  </si>
  <si>
    <t xml:space="preserve">a) Gaps and needs assessed
b) Weather stations procured and installed.
c) Capacity building programme prepared.
d) Demos prepared onsite.
e) Adaptive techniques and climate-vulnerable crops in the target areas assessed.
f) Setting up demo plots and training farmers.
g) Managerial capacity of LARI assessed.
h) Developing financing mechanism.
i) Guidelines and recommendations on agricultural adaptation techniques for vulnerable areas developed.
g) Surveys for fodder assessment conducted. 
</t>
  </si>
  <si>
    <r>
      <rPr>
        <b/>
        <u/>
        <sz val="12"/>
        <color theme="1"/>
        <rFont val="Times New Roman"/>
        <family val="1"/>
      </rPr>
      <t xml:space="preserve">Subcomponent 2.1: Enhanced Early Warning System  </t>
    </r>
    <r>
      <rPr>
        <sz val="12"/>
        <color theme="1"/>
        <rFont val="Times New Roman"/>
        <family val="1"/>
      </rPr>
      <t xml:space="preserve">
Contract signed for 3 weather stations with the company Debbane Agri, which will include 5 years of service subscription, 
</t>
    </r>
    <r>
      <rPr>
        <b/>
        <sz val="12"/>
        <color theme="1"/>
        <rFont val="Times New Roman"/>
        <family val="1"/>
      </rPr>
      <t xml:space="preserve">Subcomponent 2.2: Expanded Farmer Outreach and Ensured Financial and Management Sustainability of the Warning System  </t>
    </r>
    <r>
      <rPr>
        <sz val="12"/>
        <color theme="1"/>
        <rFont val="Times New Roman"/>
        <family val="1"/>
      </rPr>
      <t xml:space="preserve">
LARI has  expressed commitment to cover most of the cost, should that be needed and its past commitment to maintaining the existing weather stations substantiate this claim. In addition, LARI also aims to integrate the data from the new weather stations into their mobile app ‘LARI LEB’ that will be enhanced as a result 
</t>
    </r>
    <r>
      <rPr>
        <b/>
        <sz val="12"/>
        <color theme="1"/>
        <rFont val="Times New Roman"/>
        <family val="1"/>
      </rPr>
      <t>Subcomponent 2.3: Capacity Building on Techniques for Vulnerable Field Cr</t>
    </r>
    <r>
      <rPr>
        <sz val="12"/>
        <color theme="1"/>
        <rFont val="Times New Roman"/>
        <family val="1"/>
      </rPr>
      <t>ops</t>
    </r>
    <r>
      <rPr>
        <b/>
        <sz val="12"/>
        <color theme="1"/>
        <rFont val="Times New Roman"/>
        <family val="1"/>
      </rPr>
      <t xml:space="preserve"> Enhanced </t>
    </r>
    <r>
      <rPr>
        <sz val="12"/>
        <color theme="1"/>
        <rFont val="Times New Roman"/>
        <family val="1"/>
      </rPr>
      <t xml:space="preserve">
This is being implemented and will also include adaptation techniques for greenhouses, hydroponic and soilless agriculture as well as the purchase of fertilisers and demonstration plots on irrigation and IPM. AgriCAL is training around 300 project beneficiaries in terms of adaptation techniques in these areas. Extension staff will also be trained and demo plots will be established to disseminate climate-resilient agricultural production technologies and methods. There are several planned, on-going and completed activities in this subcomponent:
The Contract was signed for the procurement and the installation of drip lines and flow meters as well as pesticides and fertilizer on October 4, 2021, and the estimated delivery date is January 2022.
- The Contract was signed for the trainer in greenhouse, hydroponic and soilless agriculture on October 17, and the training will start soon. 
- Re-launching the procurement process for the purchase of insect pheromone traps, the bid opening was done on November 1, 2021. The activity is in the evaluation process.
- The Procurement process for the statistics and research design trainer expert was relaunched after the withdrawal of the expert who was previously selected due to his commitment to another project, the selection committee is negotiating with the newly selected candidate. 
- The Training on “Crop Water Requirement: Evapotranspiration” was held online from 5 to 8 October for 4 days, a total of 35 persons from LARI, MoA, and Universities have participated in the training from which 25 persons are women.
- The Training on “Irrigation and crop modeler ” was delivered by LARI expert in October 2021, during 3 days, a total of 10 persons from LARI, MoA, and Universities have participated in the training of which 7 persons are women.
Subcomponent 2.5: National Fodder Resource Assessment 
25. Instead of a national assessment, there have been demo plot assessments and while there has been progress, LARI is still awaiting chemicals to be procured and more time to complete a full agricultural cycle. In addition, the baseline is only to be established now and will need more time and will also be linked to component 3. Currently, the plan is to fully evidence the fodder species, their distribution, and nutritional value in the rangeland. This is clearly also a sub-component that will benefit from an 18 months extension. 
</t>
    </r>
    <r>
      <rPr>
        <b/>
        <sz val="12"/>
        <color theme="1"/>
        <rFont val="Times New Roman"/>
        <family val="1"/>
      </rPr>
      <t xml:space="preserve">Subcomponent 2.4: Guidelines and Recommendations on Agricultural Adaptation Techniques for Vulnerable Areas Developed </t>
    </r>
    <r>
      <rPr>
        <sz val="12"/>
        <color theme="1"/>
        <rFont val="Times New Roman"/>
        <family val="1"/>
      </rPr>
      <t xml:space="preserve">
Significant progress within the following fields: Rain-fed agriculture adaptation; integrated pest management of grape; integrated pest management for peach and apricot diseases; calendar for fodder species in natural rangeland; soil-borne diseases; crop rotation; and existing agricultural practises at farm level and existing agriculture machinery at farm level. Moreover, LARI is also undertaking a rangeland assessment (linked to the above-mentioned calendar) on e.g. carrying capacity are being made and could usefully link to the work in component 2.
</t>
    </r>
    <r>
      <rPr>
        <b/>
        <sz val="12"/>
        <color theme="1"/>
        <rFont val="Times New Roman"/>
        <family val="1"/>
      </rPr>
      <t xml:space="preserve">
Subcomponent 2.5: National Fodder Resource Assessment </t>
    </r>
    <r>
      <rPr>
        <sz val="12"/>
        <color theme="1"/>
        <rFont val="Times New Roman"/>
        <family val="1"/>
      </rPr>
      <t xml:space="preserve">
Instead of a national assessment, there have been demo plot assessments and there has been progress. 
Currently, the plan is to fully evidence the fodder species, their distribution, and nutritional value in the rangeland. 
</t>
    </r>
  </si>
  <si>
    <t>Ihab JOMAA</t>
  </si>
  <si>
    <t>MS is what I describe the overall progress on the project implementation. The project had solved the issue with regard to payments (incentives); but with regard to purchasing equipment still working to solve procurement issues. On the other hand, the project was able to prepare all needed documentation and signed the contract with private sector (LARI to private) in order to establish the EWS and prepare to purchase relevant materials. Nonetheless, guidelines was prepared by LARI staff and they are under final corrections and will be sent for final approval by IFAD. The fodder assessment is also progressing and field/lab work are on the right track.</t>
  </si>
  <si>
    <t xml:space="preserve">Subcomponent 3.1: Community-Based Sustainable Rangeland Management Plans 
A consultant was hired to develop the plans, but due to health reasons, the consultant terminated the agreement, he prepared the plans with details of the activities of the management plan
A participatory approach consultant has been hired to sensitise the communities. Subject to the project extension, the consultant will both continue her current tasks as well as undertake additional tasks such as supporting the planned activities including, but not limited to, workshops. 
The contract with the supplier of feed was signed. The quantity of the concentrated feed for sheep and goats increased to 384 T, due to the inability to put feed in the ministry’s centres in the Nabatiyeh area, the project was obliged, after IFAD and supplier approvals, to extend the delivery date from 2 months to 4 months after contract signature.   
The project is currently preparing training on animal husbandry, dairy processing for women, and beekeeping. 
The project finished the preparation process for the procurement of fences for improved rangeland management and in the preparation phase for the documents related to the procurement of equipment for dairy processing and beekeeping equipment, vaccination campaign, and medicinal plants activity.
The RFQ concerning the purchase of drinking toughs is prepared, due to the economic conditions and the financial situation, the project is trying to find solutions to the prepayment process.
 Subcomponent 3.2: Restored Degraded Rangeland Areas and Reduced Flood Risks 
Nursery production for alternative livelihoods to women is underway in Abdeh. 
</t>
  </si>
  <si>
    <t xml:space="preserve">Zeina Tamim					</t>
  </si>
  <si>
    <t xml:space="preserve">ztamim@agriculture.gov.lb	</t>
  </si>
  <si>
    <t xml:space="preserve">The Covid 19 situation in the country, the drop of the rangeland expert from the project and the financial crisis affected negatively. Future activities shall be focusing on the finalization of the management plan through focus group meeting to start the implementation of that plan. Many intensive  field visits are required . </t>
  </si>
  <si>
    <t>Ministry of Environment</t>
  </si>
  <si>
    <t xml:space="preserve">Subcomponent 4.2: Policy and advocacy activities implemented 
The MoE has shared the ToRs of the forum with the PMU and the procurement process has been formally initiated, although still at the very early stage of RFP. 
Subcomponent 4.3: Knowledge management system established &amp; implemented
A videography consultant that will capture all the project activities has been contracted and has already produced two high-quality videos. 
The procurement process for a consultant that will produce various KM products including a number of infographics has been initiated.
</t>
  </si>
  <si>
    <t>Hala Mounajjed</t>
  </si>
  <si>
    <t>There is a positive trend since some outputs (in the form of videos) have been already produced but the delay in other activities has delayed the completion of this component to a satisfactory level.</t>
  </si>
  <si>
    <t>AF Outcomes</t>
  </si>
  <si>
    <t>Rating Definitions</t>
  </si>
  <si>
    <t>Outcome 1</t>
  </si>
  <si>
    <t>Reduced exposure to climate-related
hazards and threats</t>
  </si>
  <si>
    <t>Highly Satisfactory (HS)</t>
  </si>
  <si>
    <r>
      <t xml:space="preserve">Project actions/activities planned for current reporting period are progressing on track or exceeding expectations to achieve </t>
    </r>
    <r>
      <rPr>
        <b/>
        <sz val="11"/>
        <rFont val="Times New Roman"/>
        <family val="1"/>
      </rPr>
      <t>all</t>
    </r>
    <r>
      <rPr>
        <sz val="11"/>
        <rFont val="Times New Roman"/>
        <family val="1"/>
      </rPr>
      <t xml:space="preserve">  major outcomes/outputs for given reporting period, without major shortcomings. The project can be presented as “good practice”.</t>
    </r>
  </si>
  <si>
    <t>Outcome 2</t>
  </si>
  <si>
    <t xml:space="preserve">Strengthened institutional capacity to reduce risks associated with climate-induced socioeconomic and environmental losses </t>
  </si>
  <si>
    <t>Satisfactory (S)</t>
  </si>
  <si>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</si>
  <si>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t>Outcome 3</t>
  </si>
  <si>
    <t xml:space="preserve">Strengthened awareness and ownership of adaptation and climate risk reduction processes at local level </t>
  </si>
  <si>
    <t>Marginally Satisfactory (MS)</t>
  </si>
  <si>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</si>
  <si>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t>Increased adaptive capacity within relevant development sector services and infrastructure assets</t>
  </si>
  <si>
    <t>Marginally Unsatisfactory (MU)</t>
  </si>
  <si>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</si>
  <si>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t xml:space="preserve">Increased ecosystem resilience in response to climate change and variability-induced stress </t>
  </si>
  <si>
    <t>Unsatisfactory (U)</t>
  </si>
  <si>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</si>
  <si>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t xml:space="preserve">Outcome 6 </t>
  </si>
  <si>
    <t xml:space="preserve">Diversified and strengthened livelihoods and sources of income for vulnerable people in targeted areas </t>
  </si>
  <si>
    <t>Highly Unsatisfactory (U)</t>
  </si>
  <si>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</si>
  <si>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 xml:space="preserve">Outcome 7 </t>
  </si>
  <si>
    <t>Improved policies and regulations that promote and enforce resilience measures</t>
  </si>
  <si>
    <t xml:space="preserve">Outcome 8 </t>
  </si>
  <si>
    <t>Support the development and diffusion of innovative adaptation practices, tools and technologies</t>
  </si>
  <si>
    <t xml:space="preserve">Overall Rating </t>
  </si>
  <si>
    <t>The project has seen good progress under outputs 1.1, 1.2, 2.1, 2.2, 2.3, 2.4, and 2.5; however, the issue with the audit council withholding the funds is cause for concern. Overall rating is Moderately Satisfactory.</t>
  </si>
  <si>
    <t>ENVIRONMENTAL AND SOCIAL POLICY COMPLIANCE</t>
  </si>
  <si>
    <t>SECTION 1: IDENTIFIED ESP RISKS MANAGEMENT</t>
  </si>
  <si>
    <t>Was the ESP risks identification complete at the time of funding approval? [1]</t>
  </si>
  <si>
    <t>ESP principle [2]</t>
  </si>
  <si>
    <t>Are environmental or social risks present as per table II.K (II.L for REG) of the proposal? [3]</t>
  </si>
  <si>
    <t>During project/programme formulation, an impact assessment was carried out for the risks identified. Have impacts been identified that require management actions to prevent unacceptable impacts? (as per II.K/II.L) [4]</t>
  </si>
  <si>
    <t>List the identified impacts for which safeguard measures are required (as per II.K/II.L)</t>
  </si>
  <si>
    <t>List here the safeguard measures (i.e. avoidance, management or mitigation) identified for each impact that are supposed to be (or had to be) implemented during the reporting period. Please break down the safeguard measures by activity. [5]</t>
  </si>
  <si>
    <t>List the monitoring indicator(s) for each impact identified. [6]</t>
  </si>
  <si>
    <t>State the baseline condition for each monitoring indicator</t>
  </si>
  <si>
    <t>Describe each safeguard measure that has been implemented during the reporting period [7]</t>
  </si>
  <si>
    <t>Describe the residual impact for each impact identified - if any - using the monitoring indicator(s) [7]</t>
  </si>
  <si>
    <t>Describe remedial action for residual impacts that will be taken. [7]</t>
  </si>
  <si>
    <t>1 - Compliance with the law</t>
  </si>
  <si>
    <t>2 - Access and equity</t>
  </si>
  <si>
    <t>3 – Marginalized and vulnerable Groups</t>
  </si>
  <si>
    <t>4 – Human rights</t>
  </si>
  <si>
    <t>5 – Gender equality and women’s empowerment</t>
  </si>
  <si>
    <t>6 – Core labour rights</t>
  </si>
  <si>
    <t>7 – Indigenous peoples</t>
  </si>
  <si>
    <t>8 – Involuntary resettlement</t>
  </si>
  <si>
    <t>9 – Protection of natural habitats</t>
  </si>
  <si>
    <t>10 – Conservation of biological diversity</t>
  </si>
  <si>
    <t>11 – Climate change</t>
  </si>
  <si>
    <t>12 – Pollution prevention and resource efficiency</t>
  </si>
  <si>
    <t>13 – Public health</t>
  </si>
  <si>
    <t xml:space="preserve">Low Risk.
Although almost all of the COVID-19 restrictions have been lifted,  there is still a small risk that community mobilization, meetings, workshops or stakeholder participation may pose a threat of widespread infections. The project will continue to monitor the situation as it has done over the past 3 years  taking all the safety precautions in alignment with WHO guidelines and all the national guidance on the matter. Where relevant and without undermining the project’s objectives, the PMU will use online tools for meetings and consultations to the extent possible.
</t>
  </si>
  <si>
    <t xml:space="preserve">(1) All safety precautions (including masks, use of disinfectants, etc.) should be exercised during all activities.
(2) Public health awareness, proper waste management and hygiene issues mainstreamed in all capacity building activities of the project especially field days.
(3) Ensuring that service providers follow national health and safety regulations at workplace.
</t>
  </si>
  <si>
    <t xml:space="preserve">(1) Review reports of capacity building activities to ensure health issues were discussed.
(2) Review complaints by workers or beneficiaries during execution.
</t>
  </si>
  <si>
    <t>Health issues not discussed and no complaints by works or beneficiaries.</t>
  </si>
  <si>
    <t>Even prior to the development of the ESMP, the project has been exercising all the health precautionary measures and ensuring that service providers follow them. The project will keep doing that in a systematic way with clear monitoring mechanisms.</t>
  </si>
  <si>
    <t>No impacts so far.</t>
  </si>
  <si>
    <t>Not applicable.</t>
  </si>
  <si>
    <t>14 – Physical and cultural heritage</t>
  </si>
  <si>
    <t>15 – Lands and soil conservation</t>
  </si>
  <si>
    <t>SECTION 2: MONITORING FOR UNANTICIPATED IMPACTS / CORRECTIVE ACTIONS REQUIRED</t>
  </si>
  <si>
    <t>Has monitoring for unanticipated ESP risks been carried out?</t>
  </si>
  <si>
    <t xml:space="preserve">1) ESP Risk identification was not required or conducted at project design. A full screening and assessment of the AF ESP’s 15 principles has been conducted as a response to the initial technical review of the proposed changes. Consequently, a full ESMP has been developed to reflect the assessment as well as other risks with mitigation measures and monitoring mechanisms outlined for each risk. Once the risk identification and ESMP are cleared by the AF, the next PPR will reflect them in this section. The changes were approved by the Adaptation Fund in 2022. The PMU monitors the compliance with mitigation measures of the EEs and informs IFAD in case any new risks emerge.
2) No unanticipated ESP risks have emerged during the reporting period.
3) N/A.
</t>
  </si>
  <si>
    <t>Have unanticipated ESP risks been identified during the reporting period?</t>
  </si>
  <si>
    <t>If unanticipated ESP risks have been identified, describe the safeguard measures that have been taken in response and how an ESMP has been prepared/updated</t>
  </si>
  <si>
    <t>SECTION 3: CATEGORISATION</t>
  </si>
  <si>
    <t>Is the categorisation according to ESP standards still relevant?</t>
  </si>
  <si>
    <t>If No, please describe the changes made at activity, output or outcome level, approved by the Board, that resulted in this change of categorization.</t>
  </si>
  <si>
    <t>SECTION 4: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</si>
  <si>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implement the required ESP safeguard measures?</t>
    </r>
  </si>
  <si>
    <t>1) ESP Risk identification was not required or conducted at project design. A full screening and assessment of the AF ESP’s 15 principles has been conducted as a response to the initial technical review of the proposed changes. Consequently, a full ESMP has been developed to reflect the assessment as well as other risks with mitigation measures and monitoring mechanisms outlined for each risk. The changes were approved by the Adaptation Fund in 2022. IFAD enusres that an Envionrmental specialist as well as a gender and social inclusion are part of supervision missions. Regional environmental and gender specialists provide support in-between missions to ensure compliance with IFAD and AF ESP standards.
2) The implementation arrangements by IFAD have been effective so far.
3) Green Plan, MoA and LARI follow the ESMP that was approved by the Adaptation Fund under the supervision of the PMU and IFAD. MoE also follows the ESMP in addition to their national Environmental Impact Assessment process.
4) The implementation arrangements by the EEs have been effective so far.</t>
  </si>
  <si>
    <t>Have the implementation arrangements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</si>
  <si>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implement the required ESP safeguard measures?</t>
    </r>
  </si>
  <si>
    <t>Have the implementation arrangements at the EEs been effective during the reporting period?</t>
  </si>
  <si>
    <r>
      <t xml:space="preserve">SECTION 5: PROJECTS/PROGRAMMES WITH UNIDENTIFIED SUB-PROJECTS (USPs). </t>
    </r>
    <r>
      <rPr>
        <b/>
        <i/>
        <sz val="11"/>
        <color theme="1"/>
        <rFont val="Times New Roman"/>
        <family val="1"/>
      </rPr>
      <t>This section needs to be completed only if  the project/proramme includes USPs.</t>
    </r>
    <r>
      <rPr>
        <b/>
        <sz val="11"/>
        <color theme="1"/>
        <rFont val="Times New Roman"/>
        <family val="1"/>
      </rPr>
      <t xml:space="preserve"> </t>
    </r>
  </si>
  <si>
    <t>Have the arrangements for the process described in the ESMP for ESP compliance for USPs been put in place? [8]</t>
  </si>
  <si>
    <t xml:space="preserve">Is the required capacity for ESMP implementation present and effective with the IE and the EE(s)? Have all roles and responsibilities adequately been assigned and positions filled? Please provide details. </t>
  </si>
  <si>
    <t>Has the overall ESMP been updated with the findings of the USPs that have been identified in this reporting period? [9]</t>
  </si>
  <si>
    <r>
      <t xml:space="preserve">List each USP that has been identified in the reporting period to the level where effective ESP compliance is possible. 
</t>
    </r>
    <r>
      <rPr>
        <b/>
        <i/>
        <sz val="11"/>
        <color theme="1"/>
        <rFont val="Times New Roman"/>
        <family val="1"/>
      </rPr>
      <t>Add lines as necessary, one line for every USP identified.</t>
    </r>
    <r>
      <rPr>
        <b/>
        <sz val="11"/>
        <color theme="1"/>
        <rFont val="Times New Roman"/>
        <family val="1"/>
      </rPr>
      <t xml:space="preserve"> </t>
    </r>
  </si>
  <si>
    <t>Has the ESMP been applied to the USP that has been identified?</t>
  </si>
  <si>
    <t>List all the ESP risks that have been identified for the USP</t>
  </si>
  <si>
    <t>Has an impact assessment been carried out for each ESP risk that has been identified for the USP?</t>
  </si>
  <si>
    <t>Has adequate consultation been held during risks and impacts identification for the USP? [10]</t>
  </si>
  <si>
    <t>Have the data used to identify risks and impacts been disaggregated by gender as required?</t>
  </si>
  <si>
    <t>List the environmental and social safeguard measures (avoidance, mitigation, management) that have been identified for the USP</t>
  </si>
  <si>
    <t>List the monitoring indicator(s) for each impact identified</t>
  </si>
  <si>
    <r>
      <t>USP 1:</t>
    </r>
    <r>
      <rPr>
        <i/>
        <sz val="11"/>
        <color theme="1"/>
        <rFont val="Times New Roman"/>
        <family val="1"/>
      </rPr>
      <t xml:space="preserve"> [name the USP]</t>
    </r>
  </si>
  <si>
    <r>
      <t>USP 2:</t>
    </r>
    <r>
      <rPr>
        <i/>
        <sz val="11"/>
        <color theme="1"/>
        <rFont val="Times New Roman"/>
        <family val="1"/>
      </rPr>
      <t xml:space="preserve"> [name the USP]</t>
    </r>
  </si>
  <si>
    <r>
      <t xml:space="preserve">USP 3: </t>
    </r>
    <r>
      <rPr>
        <i/>
        <sz val="11"/>
        <color theme="1"/>
        <rFont val="Times New Roman"/>
        <family val="1"/>
      </rPr>
      <t>[name the USP]</t>
    </r>
  </si>
  <si>
    <r>
      <t>USP 4:</t>
    </r>
    <r>
      <rPr>
        <i/>
        <sz val="11"/>
        <color theme="1"/>
        <rFont val="Times New Roman"/>
        <family val="1"/>
      </rPr>
      <t xml:space="preserve"> [name the USP]</t>
    </r>
  </si>
  <si>
    <r>
      <t xml:space="preserve">USP 5: </t>
    </r>
    <r>
      <rPr>
        <i/>
        <sz val="11"/>
        <color theme="1"/>
        <rFont val="Times New Roman"/>
        <family val="1"/>
      </rPr>
      <t>[name the USP]</t>
    </r>
  </si>
  <si>
    <t>SECTION 6: GRIEVANCES</t>
  </si>
  <si>
    <t>Was a grievance mechanism established capable and known to stakeholders to accept grievances and complaints related to environmental and social risks and impacts?</t>
  </si>
  <si>
    <t>List all grievances received during the reporting period regarding environmental and social impacts; gender related matters; or any other matter of project/programme activities [11]</t>
  </si>
  <si>
    <t>For each grievance, provide information on the grievance redress process used and the status/outcome</t>
  </si>
  <si>
    <t>No grievances have been reported.</t>
  </si>
  <si>
    <t>GENDER POLICY COMPLIANCE</t>
  </si>
  <si>
    <r>
      <t>SECTION 1: QUALITY AT ENTRY [</t>
    </r>
    <r>
      <rPr>
        <b/>
        <i/>
        <sz val="11"/>
        <color theme="1"/>
        <rFont val="Times New Roman"/>
        <family val="1"/>
      </rPr>
      <t>to be completed only at PPR1</t>
    </r>
    <r>
      <rPr>
        <b/>
        <sz val="11"/>
        <color theme="1"/>
        <rFont val="Times New Roman"/>
        <family val="1"/>
      </rPr>
      <t>]</t>
    </r>
  </si>
  <si>
    <t>Was an initial gender assessment conducted during the preparation of the project/programme's first submission as a full proposal?</t>
  </si>
  <si>
    <t>No, an initial gender assessment was not conducted. A full gender assessment and screening of principle 5 has been conducted in 2021 as a response to the initial technical review of the proposed changes. This process included consultations with women beneficiaries and other relevant stakeholders (e.g. UN Women). Measures to ensure taking gender issues into consideration and avoiding women exclusion have been added to the ESMP. The changes were approved by the Adaptation Fund in 2022.</t>
  </si>
  <si>
    <t>Does the results framework include gender-responsive indictors broken down at the different levels (objective, outcome, output)?</t>
  </si>
  <si>
    <t>No, the results framework does not incldue gender-responsive indicators. However, the project has undertaken an environmental and social risk screening as part of the changes introduced in 2022 and has developed an ESMP with measures to address gender-related risks and ensure that project activities focus on women as part of the most vulnerable groups in its targeting strategy.</t>
  </si>
  <si>
    <t>List the gender-responsive elements that were incorporated in the project/programme results framework</t>
  </si>
  <si>
    <t>Gender-responsive element [1]</t>
  </si>
  <si>
    <t>Level [2]</t>
  </si>
  <si>
    <t>Indicator</t>
  </si>
  <si>
    <t>Baseline</t>
  </si>
  <si>
    <t>Target</t>
  </si>
  <si>
    <t>Rated result for the reporting period (poor, satisfactory, good)</t>
  </si>
  <si>
    <r>
      <t xml:space="preserve"> SECTION 2: QUALITY DURING IMPLEMENTATION AND AT EXIT [</t>
    </r>
    <r>
      <rPr>
        <b/>
        <i/>
        <sz val="11"/>
        <color theme="1"/>
        <rFont val="Times New Roman"/>
        <family val="1"/>
      </rPr>
      <t>to be completed at final PPR</t>
    </r>
    <r>
      <rPr>
        <b/>
        <sz val="11"/>
        <color theme="1"/>
        <rFont val="Times New Roman"/>
        <family val="1"/>
      </rPr>
      <t>]</t>
    </r>
  </si>
  <si>
    <t>List gender equality and women's empowerment issues encountered during implementation of the project/programme. For each gender equality and women's empowerment issue describe the progress that was made as well as the results. [3]</t>
  </si>
  <si>
    <t xml:space="preserve">Gender equality and women's empowerment issues [4] </t>
  </si>
  <si>
    <t>SECTION 3: IMPLEMENTATION ARRANGEMENTS</t>
  </si>
  <si>
    <r>
      <t xml:space="preserve">What arrangements have been put in place </t>
    </r>
    <r>
      <rPr>
        <b/>
        <i/>
        <sz val="11"/>
        <color theme="1"/>
        <rFont val="Times New Roman"/>
        <family val="1"/>
      </rPr>
      <t xml:space="preserve">by the Implementing Entity </t>
    </r>
    <r>
      <rPr>
        <b/>
        <sz val="11"/>
        <color theme="1"/>
        <rFont val="Times New Roman"/>
        <family val="1"/>
      </rPr>
      <t>during the reporting period to comply with the GP?</t>
    </r>
  </si>
  <si>
    <t>1) A full gender assessment and screening of principle 5 has been conducted in 2021 as a response to the initial technical review of the proposed changes. This process included consultations with women beneficiaries and other relevant stakeholders (e.g. UN Women). Measures to ensure taking gender issues into consideration and avoiding women exclusion have been added to the ESMP. The changes were approved by the Adaptation Fund in 2022.
2) IFAD has ensured that supervision missions included a gender and social inclusion specialist to support the PMU on gender related matters specially with the new changes that were approved by the Adpatation Fund in 2022. In addition, the regional gender and social inclusion expert continued to provide in-between missions support to AgriCAL.
3) Green Plan had already finished their work before the changes were approved. MoA, LARI and MoE all have gender equality mainstreamed in their work and have women as part of their teams. Most of the activities have not yet taken place but IFAD has provided technical advice on gender mainstreaming during its missions.
4) Women participation is behind target but this is mainly due to most the activities that are prioritising women have not yet taken place.
5) No capacity gaps for GP complinace have been identified.</t>
  </si>
  <si>
    <t>Have the implementation arrangements at the IE been effective during the reporting period?</t>
  </si>
  <si>
    <r>
      <t xml:space="preserve">What arrangements have been put in place </t>
    </r>
    <r>
      <rPr>
        <b/>
        <i/>
        <sz val="11"/>
        <color theme="1"/>
        <rFont val="Times New Roman"/>
        <family val="1"/>
      </rPr>
      <t>by each Executing Entity</t>
    </r>
    <r>
      <rPr>
        <b/>
        <sz val="11"/>
        <color theme="1"/>
        <rFont val="Times New Roman"/>
        <family val="1"/>
      </rPr>
      <t xml:space="preserve"> during the reporting period to comply with the GP? [5]</t>
    </r>
  </si>
  <si>
    <t>Have the implementation arrangements at the EE(s) been effective during the reporting period? [5]</t>
  </si>
  <si>
    <t>Have any capacity gaps affecting GP compliance been identified during the reporting period and if so, what remediation was implemented?</t>
  </si>
  <si>
    <t>SECTION 4: GRIEVANCES</t>
  </si>
  <si>
    <r>
      <t>Was a grievance mechanism established capable and known to stakeholders to accept grievances and complaints related to gender equality and women's empowerment? [</t>
    </r>
    <r>
      <rPr>
        <b/>
        <i/>
        <sz val="11"/>
        <color theme="1"/>
        <rFont val="Times New Roman"/>
        <family val="1"/>
      </rPr>
      <t>to be completed at PPR1</t>
    </r>
    <r>
      <rPr>
        <b/>
        <sz val="11"/>
        <color theme="1"/>
        <rFont val="Times New Roman"/>
        <family val="1"/>
      </rPr>
      <t>]</t>
    </r>
  </si>
  <si>
    <t>List all grievances received through the grievance mechanism during the reporting period regarding gender-related matters of project/programme activities [6]</t>
  </si>
  <si>
    <t>No grievances regarding gender-related matters have been reported to date.</t>
  </si>
  <si>
    <t>ESP and GP Guidance Notes</t>
  </si>
  <si>
    <t>ENVIRONMENTAL AND SOCIAL POLICY</t>
  </si>
  <si>
    <t>Reference</t>
  </si>
  <si>
    <t>Guidance</t>
  </si>
  <si>
    <r>
      <t xml:space="preserve">The ESP requires that environmental and social risks are identified for </t>
    </r>
    <r>
      <rPr>
        <i/>
        <sz val="11"/>
        <color theme="1"/>
        <rFont val="Times New Roman"/>
        <family val="1"/>
      </rPr>
      <t>all</t>
    </r>
    <r>
      <rPr>
        <sz val="11"/>
        <color theme="1"/>
        <rFont val="Times New Roman"/>
        <family val="1"/>
      </rPr>
      <t xml:space="preserve"> project/programme activities prior to funding approval. When not all the project/programme activities have been sufficiently formulated at that time so that adequate risks identification is possible, then the ESP risks identification is not complete.</t>
    </r>
  </si>
  <si>
    <t>Complete this section for all the ESP risks that have been identified, not taking into account any USPs.</t>
  </si>
  <si>
    <t>The project proposal includes an overview table of identified environmental and social risks (Section II.K of the proposal, Section II.L for regional projects). For each of the 15 principles of the ESP, please copy here the findings on the presence or absence of risks by ticking the corresponding box.</t>
  </si>
  <si>
    <t>Only complete for those ESP principles for which risks were identified</t>
  </si>
  <si>
    <t>The safeguard measures that must be implemented during a project/programme are normally described in detail in the ESMP of the project/programme</t>
  </si>
  <si>
    <t>See the monitoring plan in the ESMP</t>
  </si>
  <si>
    <t>For the first PPR report of the project/programme, this column needs to be completed with full information. For subsequent PPR reports, an update of the information previously provided is sufficient.</t>
  </si>
  <si>
    <t>The case being, please include details on the planned timing to have all the USP implementation arrangements in place.</t>
  </si>
  <si>
    <t>Please submit the updated ESMP together with the PPR</t>
  </si>
  <si>
    <t>Clarify also if the grievance mechanism has been made widely known to identified and potentially affected parties</t>
  </si>
  <si>
    <t>If any grievances were received that must not be made public, please inform the AF Secretariat of such grievances, detailing the reasons for them to remain confidential. Conficential information may be redacted by the IE in the report.</t>
  </si>
  <si>
    <t>GENDER POLICY</t>
  </si>
  <si>
    <t>Add lines as appropriate, one line for each gender-responsive element</t>
  </si>
  <si>
    <t>Objective, outcome, output</t>
  </si>
  <si>
    <t>Risks related to gender equality and women's empowerment should be reported in the ESP compliance tab</t>
  </si>
  <si>
    <t>Add lines as appropriate, one line for each issue</t>
  </si>
  <si>
    <t>Add lines as appropriate, one line for each executing entity</t>
  </si>
  <si>
    <t xml:space="preserve">If any grievances were received that must not be made public, please inform the AF Secretariat of such grievances, detailing the reasons for them to remain confidential. Confidential information may be redacted by the IE in the report. This section will not be published on the AF webiste. </t>
  </si>
  <si>
    <t>RISK ASSESSMENT</t>
  </si>
  <si>
    <t>IDENTIFIED RISKS</t>
  </si>
  <si>
    <t>List all Risks identified in project preparation phase and what  steps are being taken to mitigate them</t>
  </si>
  <si>
    <t>Identified Risk</t>
  </si>
  <si>
    <t>Steps Taken to Mitigate Risk</t>
  </si>
  <si>
    <t>Low human and institutional capacity for  implementation of CC related interventions, especially at the local level.</t>
  </si>
  <si>
    <t>Moderate</t>
  </si>
  <si>
    <t>The risk has been previously assessed as being not applicable as there is human and institutional capacity. However, the political and macroeconomic crises have weakened the government institutions and thus the risk changed from low to moderate. The project continued to work with the different government bodies to foster implementation.</t>
  </si>
  <si>
    <t>Delays in programme implementation, and
particularly in the development of infrastructure intervention.</t>
  </si>
  <si>
    <t xml:space="preserve">Moderate
</t>
  </si>
  <si>
    <t xml:space="preserve">Strong collaboration with the Ministry of Finance and the GOL to facilitate the signing of decrees needed to implement the project and overcome the delays concern administrative and financial legislation in Lebanon, not infrastructure intervention. </t>
  </si>
  <si>
    <t>Unforeseen delays in undertaking essential
preparatory works and surveys due to weather/access issues etc.</t>
  </si>
  <si>
    <t>Good planning, and securing of project extensions to allow for the infrastructure components to be implemented.</t>
  </si>
  <si>
    <t>Lack of incentives for particular local communities to cooperate in activities that do not yield immediate financial value, but aim at longer-term resilience, may reduce stakeholder engagement and comprehensive participation.</t>
  </si>
  <si>
    <t>Low</t>
  </si>
  <si>
    <t>The socio-economic situation is such that for local communities there are sufficient incentives to participate in the project activities.</t>
  </si>
  <si>
    <t>Delays in recruitment or appointment of qualified project
staff may affect the timeframe of different project activities.</t>
  </si>
  <si>
    <t>The project has been able to recruit qualified staff without adversely affecting the project activities.</t>
  </si>
  <si>
    <t>Potential for unsatisfactory performance of government
agencies in charge of implementing the project.</t>
  </si>
  <si>
    <t>Government agency performance is closely linked with the political situation. The latter had been more stable until Feb - 2019, ongoing developments are closely monitored.</t>
  </si>
  <si>
    <t>Required coordination with other ongoing projects fails
to occur and synergies do not materialize.</t>
  </si>
  <si>
    <t>The project worked to ensure the hill lakes from the IFAD Hilly Areas Sustainable Agriculture Development Project (HASAD) project are connected to the water network as these activities were not completed. New projects are also monitored for potential collaboration.</t>
  </si>
  <si>
    <t>Changes in the government structures and functions of the implementing partners.</t>
  </si>
  <si>
    <t>High</t>
  </si>
  <si>
    <t>Building relationships with new Ministers to facilitate project implementation.</t>
  </si>
  <si>
    <t>Political instability might cause effectiveness or implementation delay.</t>
  </si>
  <si>
    <t>Political instability is an ongoing problem in Lebanon, this risk cannot be mitigated by project, however the  project continues to engage in high-level dialogue to facilitate project implementation.</t>
  </si>
  <si>
    <t>Critical Risks Affecting Progress (Not identified at project design)</t>
  </si>
  <si>
    <t>Identify Risks with a 50% or &gt; likelihood of affecting progress of project</t>
  </si>
  <si>
    <t>Delay in the issuance of a Council of Ministers Decrees approving the second extension of the project.</t>
  </si>
  <si>
    <t>Resolved</t>
  </si>
  <si>
    <t>Regular high-level contacts with the Ministry of Agriculture. The project team remains mobilized and active, financial commitments can not be made by the project.</t>
  </si>
  <si>
    <t>Project inability to access the funds in its Designated Account as a result of the current economic/financial crisis.</t>
  </si>
  <si>
    <t>Unresolved</t>
  </si>
  <si>
    <t>The initial agreement with BdL to treat project accounts for goods and civil works as “fresh dollars” fell through as a result of the audit council’s decision to block all project funds as explained in the “Rating section”. Furthermore, the fact that PMU staff are only being paid a fraction of their salaries promoted all of them to either resign or quit performing their duties. This unprecedented overall situation in the country brought all project activities to complete halt and no viable solution is foreseen prior to the grant's current completion date. This includes the option of moving the remaining activities to a UN agency or local NGO, which proved to be too costly and unfeasible.</t>
  </si>
  <si>
    <t>Increase in cost of Works and goods as a result of the hyperinflation that the country is experiencing.</t>
  </si>
  <si>
    <t>A 30% contingency has been added to all works and goods estimated costs.</t>
  </si>
  <si>
    <t>Risk Measures: Were there any risk mitigation measures employed during the current reporting period?  If so, were risks reduced?  If not, why were these risks not reduced?</t>
  </si>
  <si>
    <t>Add any comments relevant to risk mitigation (word limit = 500)</t>
  </si>
  <si>
    <t>The project is aware that there have been ongoing delays in the implementation of the project as is also reflected by the lack of progress in project indicators tab of the PPR. Every effort has been made to ensure progress in this regard and this fact is reflected in the reported progress in the ratings tab. The project had a breakthrough in 2021 for the implementation of many activties due to IFADs efforts to find workarounds to the financial transfer limitations imposed by the Government of Lebanon that has severely affected project implemenation. Also, COVID-19 precautions continued during that period to mitigate any impact on public health by the project.</t>
  </si>
  <si>
    <t>PROJECT Indicators</t>
  </si>
  <si>
    <t>Please provide all indicators being tracked for the project as outlined in the project document</t>
  </si>
  <si>
    <t>Type of Indicator (indicators towards Objectives, Outcomes, etc…)</t>
  </si>
  <si>
    <t>Type of Indicator</t>
  </si>
  <si>
    <t>Progress since inception</t>
  </si>
  <si>
    <t>Target for Project End</t>
  </si>
  <si>
    <t>Component 1 Water Management</t>
  </si>
  <si>
    <t>Quantity (m3) of supplementary water available for agriculture as a result of water harvesting and
the use of efficient irrigation systems</t>
  </si>
  <si>
    <t>360 m3</t>
  </si>
  <si>
    <t>At least 479,800m3</t>
  </si>
  <si>
    <t>Output 1.1</t>
  </si>
  <si>
    <t>Number of farms/hectares using the SSG</t>
  </si>
  <si>
    <t>2 Farms / 0.5
Hectares</t>
  </si>
  <si>
    <t>Quantity of stored water for supplementary irrigation</t>
  </si>
  <si>
    <t>800m3</t>
  </si>
  <si>
    <t>Output 1.2</t>
  </si>
  <si>
    <t>Number with access to climate-resilient water source</t>
  </si>
  <si>
    <t>262 Hectares</t>
  </si>
  <si>
    <t>Quantity of water supplied to farms</t>
  </si>
  <si>
    <t>At least 479,000m3</t>
  </si>
  <si>
    <t>Component 2  Adaptation Techniques Roll-out</t>
  </si>
  <si>
    <t>Change in food security in the programme area as a result of climate resilient agricultural and livestock production methods, measured as increase in quantity of local production</t>
  </si>
  <si>
    <t>By year 4, 25% increase in crop and livestock production or in income in the focus areas</t>
  </si>
  <si>
    <t>Output 2.1</t>
  </si>
  <si>
    <t>Number of meteorological stations installed</t>
  </si>
  <si>
    <t>Number of staff trained on meteorological observation and analysis</t>
  </si>
  <si>
    <t>Frequency of production of improved climate risk information (for pest outbreak prediction, water demand, etc)</t>
  </si>
  <si>
    <t>Daily</t>
  </si>
  <si>
    <t>Output 2.2</t>
  </si>
  <si>
    <t>Number of farmers receiving climate risk information</t>
  </si>
  <si>
    <t>Financial flow to sustain the system</t>
  </si>
  <si>
    <t>50% of the system’s cost covered by non-core budget</t>
  </si>
  <si>
    <t>Output 2.3</t>
  </si>
  <si>
    <t>Number of project beneficiaries trained on agricultural adaptation measures disaggregated according to gender</t>
  </si>
  <si>
    <t>Number of professionals trained to enable rolling out of climate- resilient agricultural production technologies and methods</t>
  </si>
  <si>
    <t>Output 2.4</t>
  </si>
  <si>
    <t>Agricultural adaptation techniques for vulnerable areas identified</t>
  </si>
  <si>
    <t>Output 2.5</t>
  </si>
  <si>
    <t>List of fodder species, their distribution and nutritional value
prepared. The carrying capacity of the rangelands in the  sampled areas calculated</t>
  </si>
  <si>
    <t>Assessment conducted in Bekaa North (Road Hadath baalbeck – Afca) and Terbol to Anjar.</t>
  </si>
  <si>
    <t>Component 3 Rangeland Management</t>
  </si>
  <si>
    <t>Increased productivity of the rangelands in the focus areas measured by increase in quantity of locally produced meat and dairy products</t>
  </si>
  <si>
    <t>At least 25% increase in income and milk productivity by year 4 of the project</t>
  </si>
  <si>
    <t>Output 3.1</t>
  </si>
  <si>
    <t>Management plan prepared and adopted</t>
  </si>
  <si>
    <t>National guidelines prepared and adopted</t>
  </si>
  <si>
    <t xml:space="preserve">Adopted national guidelines </t>
  </si>
  <si>
    <t>Number of professionals trained on sustainable rangeland management</t>
  </si>
  <si>
    <t>Number of households trained and participating in rangeland management and dairy product processing disaggregated according to gender</t>
  </si>
  <si>
    <t>Output 3.2</t>
  </si>
  <si>
    <t>Number of nurseries rehabilitated</t>
  </si>
  <si>
    <t>Number of seedlings produced</t>
  </si>
  <si>
    <t>500,000 seedling/year</t>
  </si>
  <si>
    <t>Area covered by flood risk reduction measures</t>
  </si>
  <si>
    <t xml:space="preserve">2300 hectares (2 additional watersheds) </t>
  </si>
  <si>
    <t>Compoennt 4 Climate index-based insurance, Policy and Knowledge Management</t>
  </si>
  <si>
    <t>Level of increase in awareness about climate change among decision makers and farmers</t>
  </si>
  <si>
    <t>Output 4.1</t>
  </si>
  <si>
    <t>Number of policies/plans/ strategies revised or developed as a result of policy advocacy activities</t>
  </si>
  <si>
    <t>Output 4.2</t>
  </si>
  <si>
    <t>Number of knowledge products developed for use in policy advocacy activities</t>
  </si>
  <si>
    <t>Number of lessons learned and best practices up taken in the project outreach strategy</t>
  </si>
  <si>
    <t>4 per year</t>
  </si>
  <si>
    <t>Number of relevant networks or communities through which lessons learned are disseminated</t>
  </si>
  <si>
    <t>Project outputs disseminated through at least two networks</t>
  </si>
  <si>
    <t>QUALITATIVE MEASURES and LESSONS LEARNED</t>
  </si>
  <si>
    <t>Please complete the following section every reporting period</t>
  </si>
  <si>
    <t>Implementation and Adaptive Management</t>
  </si>
  <si>
    <t>Response</t>
  </si>
  <si>
    <t>What implementation issues/lessons, either positive or negative, affected progress?</t>
  </si>
  <si>
    <t>The main obstacles have been directly related to the national political as well as macroeconomic situation and the resulting challenges in the government decision making processes. In such case, coordination with additional stakeholders (e.g. Lebanese Central Bank) is crucial to ensure smooth execution. The project has developed considerable experience in working with the Lebanese government and established working relationships to ensure project implementation.</t>
  </si>
  <si>
    <t>Were there any delays in implementation?  If so, include any causes of delays. What measures have been taken to reduce delays?</t>
  </si>
  <si>
    <t>There were considerable delays in project implementation. The  government has been consistently slow and plagued with inefficient governmental decision making processes. 
The project start-up was hampered by the preparation of the Decree that was required to for the authorisation of the transfer of funds from the Ministry of Finance to AgriCAL. There were an unfortunate sequence of mistakes and misunderstandings within the Government that have meant the delays were extensive. 
Additionally the absence of a government for long periods of time have meant that decisions needed to be made by different ministers causing further delays.
The project has been engaging continuously with high-level decision makers to ensure that the Decree and project-related decisions were approved. 
Further to that, COVID-19 and the current major economic crisis including the drastic devaluation the national currency have added further obstacles for the project's progress.
The project applied mitigation measures through COVID-19 precautions, coordination with the different government bodies (including the Central Bank) and proposed reallocations that were appoved by the Adaptation Fund in 2022.</t>
  </si>
  <si>
    <t>Describe any changes undertaken to improve results on the ground or any changes made to project outputs (i.e. changes to project design)*</t>
  </si>
  <si>
    <r>
      <t xml:space="preserve">The project has submitted a number of changes to the project design to the AF board for review and approval. The main changes are the cancellation of output 1.2 'Rainwater harvesting from roads' as no suitable location was found where a hill lake or large tanks can be built to store the harvested water. Also the activity was deemed to be not economically feasible. 
The second output to be cancelled is output 4.1 'Climate index-based insurance'. This output is proposed for cancellation due to a number of reasons, these include the absence of meteorological infrastructure on farmers lands, historical meteorological data is not available on selected crops and insurance companies are not willing to engage with and insure farmers. 
The request for project amendment also requested to increase the budget beyond the threshold of material change to compensate for the fact that the Hill Lakes constructed for the IFAD HASAD project have been competed but not been connected to the water network and consequently the AgriCAL beneficiaries will not be able to have access to that water. Also, it has been noted that said farmers already have water-efficient irrigation systems which voids the need for the original Output 1.3. Output 1.3 as per design will in effect become the new output 1.2 and focus on constructing the water network that will connect 10 HASAD water harvesting lakes to the farms and ensuring access to at least 400,000 m3 of water.
</t>
    </r>
    <r>
      <rPr>
        <sz val="11"/>
        <rFont val="Times New Roman"/>
        <family val="1"/>
      </rPr>
      <t xml:space="preserve">
IFAD and AgriCAL have provided a full justification for these changes and the Adaptation Fund has approved these changes.</t>
    </r>
  </si>
  <si>
    <t xml:space="preserve">Have the environmental and social safeguard measures that were taken been effective in avoiding unwanted negative impacts? </t>
  </si>
  <si>
    <t>No ESP risk assessment was conducted for this project that would enable an assessment of whether environmental and social safeguard measures that were taken been effective in avoiding unwanted negative impacts. A full screening and assessment of the AF ESP’s 15 principles has been conducted in 2021 as a response to the initial technical review of the proposed changes. Consequently, a full ESMP has been developed to reflect the assessment as well as other risks with mitigation measures and monitoring mechanisms outlined for each risk. The mitigation measures have been successful in the mitigation of the identified risks. COVID-19 precautions have been followed in all project activities. In addition, the mitigation measures have been followed for each output except for those outputs that were not yet executed.</t>
  </si>
  <si>
    <t>How have gender considerations been taken into consideration during the reporting period? What have been the lessons learned as a consequence of inclusion of such considerations on project performance or impacts? List lessons learned specific to gender, detailing measures and project/programme-specific indicators highlighting the role of women as key actors in climate change adaptation.</t>
  </si>
  <si>
    <r>
      <t xml:space="preserve">The progress in project implementation as been limited to the extent that does not allow for a deep analysis of gender-related lessons learned to report. </t>
    </r>
    <r>
      <rPr>
        <sz val="11"/>
        <rFont val="Times New Roman"/>
        <family val="1"/>
      </rPr>
      <t>A full gender assessment and screening of principle 5 has been conducted in 2021 as a response to the initial technical review of the proposed changes. This process included consultations with women beneficiaries and other relevant stakeholders (e.g. UN Women). Measures to ensure taking gender issues into consideration and avoiding women exclusion have been added to the ESMP. Currently 15% of beneficiaries are female. Lessons learned:</t>
    </r>
    <r>
      <rPr>
        <sz val="11"/>
        <color rgb="FFFF0000"/>
        <rFont val="Times New Roman"/>
        <family val="1"/>
      </rPr>
      <t xml:space="preserve">
</t>
    </r>
    <r>
      <rPr>
        <sz val="11"/>
        <rFont val="Times New Roman"/>
        <family val="1"/>
      </rPr>
      <t>- Design should include specific activities targeting women because most of the irrigation related activities benefit mainly men who own the land;
- Trainings are good opportunity to involve women and raise awareness on gender equality;
- Women should benefit from early warning information because they play a key role in local adaptation;
- Involving women's considerations in knowledge management is key to having inclusive adaptation knowledge products.</t>
    </r>
  </si>
  <si>
    <t xml:space="preserve">*Inform promptly the secretariat of any changes in the budget or project results framework in accordance with the Project Implementation Policy https://www.adaptation-fund.org/wp-content/uploads/2017/11/OPG-ANNEX-7-Project-Programme-Implementation-Approved-Oct-2017.pdf </t>
  </si>
  <si>
    <r>
      <t xml:space="preserve">Please complete the following section at </t>
    </r>
    <r>
      <rPr>
        <b/>
        <i/>
        <sz val="11"/>
        <color indexed="8"/>
        <rFont val="Times New Roman"/>
        <family val="1"/>
      </rPr>
      <t xml:space="preserve">mid-term </t>
    </r>
    <r>
      <rPr>
        <i/>
        <sz val="11"/>
        <color indexed="8"/>
        <rFont val="Times New Roman"/>
        <family val="1"/>
      </rPr>
      <t>and</t>
    </r>
    <r>
      <rPr>
        <b/>
        <i/>
        <sz val="11"/>
        <color indexed="8"/>
        <rFont val="Times New Roman"/>
        <family val="1"/>
      </rPr>
      <t xml:space="preserve"> project completion</t>
    </r>
  </si>
  <si>
    <t>Lessons for Adaptation</t>
  </si>
  <si>
    <t>Climate Resilience Measures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</si>
  <si>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</si>
  <si>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</si>
  <si>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Readiness Interventions (Applicable only to NIEs that received one or more readiness grants)</t>
  </si>
  <si>
    <t xml:space="preserve">What have been the lessons learned, both positive and negative, in accessing and implementing climate finance readiness support that would be relevant to the preparation, design and implementation of future concrete adaptation projects/programmes? </t>
  </si>
  <si>
    <t>How have the outputs (such as manuals, guidelines, procedures or the experience from providing peer support, etc) from employing readiness grants been used to inform institutional capacity needs, gender issues, and environmental and social aspects in  developing and implementing concrete projects/programmes for enhanced resilience to climate change?</t>
  </si>
  <si>
    <t>Concrete Adaptation Interventions</t>
  </si>
  <si>
    <t>What have been the lessons learned, both positive and negative, in implementing concrete adaptation interventions that would be relevant to the design and implementation of future projects/programmes implementing concrete adaptation interventions?</t>
  </si>
  <si>
    <t>What is the potential for the concrete adaptation interventions undertaken by the project/programme to be replicated and scaled up both within and outside the project area?</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</si>
  <si>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</si>
  <si>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</si>
  <si>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</si>
  <si>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</si>
  <si>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</si>
  <si>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How has existing information/data/knowledge been used to inform project development and implementation? What kinds of information/data/knowledge were used?</t>
  </si>
  <si>
    <t>Has the existing information/data/knowledge been made available to relevant stakeholder? If so, what chanels of dissemination have been used?</t>
  </si>
  <si>
    <t>Please list any knowledge products generated and include hyperlinks whenever possible (e.g. project videos, project stories, studies and technical reports, case studies, training manuals, handbooks, strategies and plans developed, etc.)</t>
  </si>
  <si>
    <t>If learning objectives have been established, have they been met? Please describe.</t>
  </si>
  <si>
    <t>Describe any difficulties there have been in  accessing or retrieving existing information (data or knowledge) that is relevant to the project. Please provide suggestions for improving access to the relevant data.</t>
  </si>
  <si>
    <t>Has the identification of learning objectives contributed to the outcomes of the project? In what ways have they contributed?</t>
  </si>
  <si>
    <t xml:space="preserve">Innovation </t>
  </si>
  <si>
    <t xml:space="preserve">Describe any innovative practices or technologies that figured prominently in this project. </t>
  </si>
  <si>
    <t>Complementarity/ Coherence with other climate finance sources</t>
  </si>
  <si>
    <t xml:space="preserve">Has the project been scaled-up from any other climate finance? Or has the project build upon any other climate finance initiative?
</t>
  </si>
  <si>
    <t>If you answered yes above, kindly specify the name of the Fund/Organization.</t>
  </si>
  <si>
    <t xml:space="preserve">Results Tracker for Adaptation Fund (AF)  Projects    </t>
  </si>
  <si>
    <r>
      <rPr>
        <b/>
        <sz val="12"/>
        <rFont val="Times New Roman"/>
        <family val="1"/>
      </rPr>
      <t xml:space="preserve">Goal: </t>
    </r>
    <r>
      <rPr>
        <sz val="12"/>
        <rFont val="Times New Roman"/>
        <family val="1"/>
      </rPr>
      <t xml:space="preserve">Assist developing-country Parties to the Kyoto Protocol and the Paris Agreement that are particularly vulnerable to the adverse effects of climate change in meeting the costs of concrete adaptation projects and programmes in order to implement climate-resilient measures. 
</t>
    </r>
    <r>
      <rPr>
        <b/>
        <sz val="12"/>
        <rFont val="Times New Roman"/>
        <family val="1"/>
      </rPr>
      <t xml:space="preserve">Impact: </t>
    </r>
    <r>
      <rPr>
        <sz val="12"/>
        <rFont val="Times New Roman"/>
        <family val="1"/>
      </rPr>
      <t xml:space="preserve">Increased resiliency at the community, national, and regional levels to climate variability and change. </t>
    </r>
  </si>
  <si>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</si>
  <si>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https://www.adaptation-fund.org/wp-content/uploads/2019/10/Results-Tracker-Guidance-Document-Updated_July-2019.docx</t>
  </si>
  <si>
    <t>Adaptation Fund Strategic Results Framework</t>
  </si>
  <si>
    <t>Project ID</t>
  </si>
  <si>
    <t>1000004460-G-C-AF-1</t>
  </si>
  <si>
    <t>IFAD</t>
  </si>
  <si>
    <t>Type of implementing entity</t>
  </si>
  <si>
    <t>MIE</t>
  </si>
  <si>
    <t>Country</t>
  </si>
  <si>
    <t>Region</t>
  </si>
  <si>
    <t>Sector</t>
  </si>
  <si>
    <t>Agriculture</t>
  </si>
  <si>
    <t>Baseline information</t>
  </si>
  <si>
    <t>Target performance at completion</t>
  </si>
  <si>
    <t>Performance at mid-term</t>
  </si>
  <si>
    <t>Performance at completion</t>
  </si>
  <si>
    <t>Impact: Increased resiliency at the community, national, and regional levels to climate variability and change</t>
  </si>
  <si>
    <r>
      <rPr>
        <b/>
        <u/>
        <sz val="11"/>
        <color theme="1"/>
        <rFont val="Calibri"/>
        <family val="2"/>
        <scheme val="minor"/>
      </rPr>
      <t>Core Indicator</t>
    </r>
    <r>
      <rPr>
        <sz val="11"/>
        <color theme="1"/>
        <rFont val="Calibri"/>
        <family val="2"/>
        <scheme val="minor"/>
      </rPr>
      <t>: No. of beneficiaries</t>
    </r>
  </si>
  <si>
    <t>Total (direct + indirect beneficiaries)</t>
  </si>
  <si>
    <t>Direct beneficiaries supported by the project</t>
  </si>
  <si>
    <t>Indirect beneficiaries supported by the project</t>
  </si>
  <si>
    <t>% of female beneficiaries</t>
  </si>
  <si>
    <t>% of Youth beneficiaries</t>
  </si>
  <si>
    <t>Component 4 AgriCAL</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</si>
  <si>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</si>
  <si>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</si>
  <si>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</si>
  <si>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</si>
  <si>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</si>
  <si>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Local</t>
  </si>
  <si>
    <t>4: Mostly responsive (Most defined elements)</t>
  </si>
  <si>
    <r>
      <rPr>
        <b/>
        <u/>
        <sz val="11"/>
        <color theme="1"/>
        <rFont val="Calibri"/>
        <family val="2"/>
        <scheme val="minor"/>
      </rPr>
      <t>Core Indicator</t>
    </r>
    <r>
      <rPr>
        <sz val="11"/>
        <color theme="1"/>
        <rFont val="Calibri"/>
        <family val="2"/>
        <scheme val="minor"/>
      </rPr>
      <t xml:space="preserve"> 4.2: Assets produced, developed, improved or strengthened</t>
    </r>
  </si>
  <si>
    <t>Targeted asset</t>
  </si>
  <si>
    <t>Changes in asset (quantitative or qualitative)</t>
  </si>
  <si>
    <t>Output 4: Vulnerable development sector services and infrastructure assets strengthened in response to climate change impacts, including variability</t>
  </si>
  <si>
    <t>Indicator 4.1.2: No. of physical assets strengthened or constructed to withstand conditions resulting from climate variability and change (by asset types)</t>
  </si>
  <si>
    <t>Number of services</t>
  </si>
  <si>
    <t>Type</t>
  </si>
  <si>
    <t>Number of physical assets</t>
  </si>
  <si>
    <t>Community</t>
  </si>
  <si>
    <t>AgriCAL Components 2 and 3</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</si>
  <si>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</si>
  <si>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</si>
  <si>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</si>
  <si>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4: Effective</t>
  </si>
  <si>
    <t>land</t>
  </si>
  <si>
    <t>Output 5: Vulnerable ecosystem services and natural resource assets strengthned in response to climate change impacts, including variability</t>
  </si>
  <si>
    <r>
      <rPr>
        <b/>
        <u/>
        <sz val="11"/>
        <color theme="1"/>
        <rFont val="Calibri"/>
        <family val="2"/>
        <scheme val="minor"/>
      </rPr>
      <t>Core Indicator</t>
    </r>
    <r>
      <rPr>
        <sz val="11"/>
        <color theme="1"/>
        <rFont val="Calibri"/>
        <family val="2"/>
        <scheme val="minor"/>
      </rPr>
      <t xml:space="preserve"> 5.1: Natural Assets protected or rehabilitated</t>
    </r>
  </si>
  <si>
    <t>Natural asset or Ecosystem (type)</t>
  </si>
  <si>
    <t>Total number of natural assets or ecosystems protected/rehabilitated</t>
  </si>
  <si>
    <t>Unit</t>
  </si>
  <si>
    <t>Effectiveness of protection/rehabilitation</t>
  </si>
  <si>
    <t>Cultivated land/Agricultural land</t>
  </si>
  <si>
    <t>ha protected</t>
  </si>
  <si>
    <t>3: Moderately effective</t>
  </si>
  <si>
    <t>Catchment area/Watershed/Aquifer</t>
  </si>
  <si>
    <t>Agrical Component 4</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</si>
  <si>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</si>
  <si>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</si>
  <si>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</si>
  <si>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</si>
  <si>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</si>
  <si>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</si>
  <si>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Scale</t>
  </si>
  <si>
    <t>National</t>
  </si>
  <si>
    <t>Type of policy to be identified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</si>
  <si>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</si>
  <si>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</si>
  <si>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</si>
  <si>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</si>
  <si>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</si>
  <si>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</si>
  <si>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</si>
  <si>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</si>
  <si>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</si>
  <si>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</si>
  <si>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</si>
  <si>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</si>
  <si>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</si>
  <si>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</si>
  <si>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</si>
  <si>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</si>
  <si>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</si>
  <si>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</si>
  <si>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</si>
  <si>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</si>
  <si>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</si>
  <si>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</si>
  <si>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</si>
  <si>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</si>
  <si>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</si>
  <si>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</si>
  <si>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</si>
  <si>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</si>
  <si>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</si>
  <si>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</si>
  <si>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</si>
  <si>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</si>
  <si>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</si>
  <si>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</si>
  <si>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</si>
  <si>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</si>
  <si>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</si>
  <si>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</si>
  <si>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</si>
  <si>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</si>
  <si>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</si>
  <si>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</si>
  <si>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</si>
  <si>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</si>
  <si>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</si>
  <si>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</si>
  <si>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</si>
  <si>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</si>
  <si>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</si>
  <si>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</si>
  <si>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</si>
  <si>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</si>
  <si>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</si>
  <si>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2: Most not integrated</t>
  </si>
  <si>
    <t>Other</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</si>
  <si>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</si>
  <si>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</si>
  <si>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</si>
  <si>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</si>
  <si>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</si>
  <si>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</si>
  <si>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</si>
  <si>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</si>
  <si>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</si>
  <si>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</si>
  <si>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</si>
  <si>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</si>
  <si>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</si>
  <si>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</si>
  <si>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</si>
  <si>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</si>
  <si>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</si>
  <si>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</si>
  <si>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</si>
  <si>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</si>
  <si>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</si>
  <si>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</si>
  <si>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</si>
  <si>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</si>
  <si>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</si>
  <si>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</si>
  <si>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</si>
  <si>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</si>
  <si>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</si>
  <si>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</si>
  <si>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</si>
  <si>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</si>
  <si>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</si>
  <si>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</si>
  <si>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</si>
  <si>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</si>
  <si>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</si>
  <si>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</si>
  <si>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</si>
  <si>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</si>
  <si>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</si>
  <si>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</si>
  <si>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Asia-Pacific</t>
  </si>
  <si>
    <t>NIE</t>
  </si>
  <si>
    <t>2 -the existence of some challenge in any of the three aspects of the indicator (generation of dissemination, stakeholders reached or timeframe managed)</t>
  </si>
  <si>
    <t>2: Somewhat info transferred</t>
  </si>
  <si>
    <t>3: Medium capacity</t>
  </si>
  <si>
    <t>4: Mostly aware</t>
  </si>
  <si>
    <t>4: Mostly Improved</t>
  </si>
  <si>
    <t>Gov Buildings</t>
  </si>
  <si>
    <t>Latin America and Caribbean</t>
  </si>
  <si>
    <t>RIE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</si>
  <si>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</si>
  <si>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</si>
  <si>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</si>
  <si>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</si>
  <si>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</si>
  <si>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</si>
  <si>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</si>
  <si>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Africa</t>
  </si>
  <si>
    <t>1: No capacity</t>
  </si>
  <si>
    <t>2: Partially not aware</t>
  </si>
  <si>
    <t>2: Partially responsive (Lacks most elements)</t>
  </si>
  <si>
    <t>2: Somewhat improved</t>
  </si>
  <si>
    <t>Airports</t>
  </si>
  <si>
    <t>2: Partially effective</t>
  </si>
  <si>
    <t>Eastern Europe</t>
  </si>
  <si>
    <t>1: Aware of neither</t>
  </si>
  <si>
    <t>1: Non responsive (Lacks all elements )</t>
  </si>
  <si>
    <t>1: Not improved</t>
  </si>
  <si>
    <t>Schools</t>
  </si>
  <si>
    <t>1: Ineffective</t>
  </si>
  <si>
    <t>Training Centres</t>
  </si>
  <si>
    <t>ha rehabilitated</t>
  </si>
  <si>
    <t>Monitoring/Forecasting capacity</t>
  </si>
  <si>
    <t>Hospitals</t>
  </si>
  <si>
    <t>Afghanistan, Islamic Rep. of</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</si>
  <si>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</si>
  <si>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</si>
  <si>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</si>
  <si>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</si>
  <si>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</si>
  <si>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</si>
  <si>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</si>
  <si>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</si>
  <si>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</si>
  <si>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</si>
  <si>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</si>
  <si>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</si>
  <si>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</si>
  <si>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</si>
  <si>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Armenia</t>
  </si>
  <si>
    <t>Forests</t>
  </si>
  <si>
    <t>4: Response capability</t>
  </si>
  <si>
    <t>Supporting livelihoods</t>
  </si>
  <si>
    <r>
      <t xml:space="preserve">2: Physical asset </t>
    </r>
    <r>
      <rPr>
        <i/>
        <sz val="11"/>
        <color theme="1"/>
        <rFont val="Calibri"/>
        <family val="2"/>
        <scheme val="minor"/>
      </rPr>
      <t>(produced/improved/strenghtened)</t>
    </r>
  </si>
  <si>
    <t>Antigua and Barbuda</t>
  </si>
  <si>
    <t>Mangroves</t>
  </si>
  <si>
    <t>Mangrove reforestation</t>
  </si>
  <si>
    <t>Azerbaijan</t>
  </si>
  <si>
    <t>Coasts</t>
  </si>
  <si>
    <t>From 0 to 0.5%</t>
  </si>
  <si>
    <t>Energy policy</t>
  </si>
  <si>
    <t>Coastal drainage and infrastructure</t>
  </si>
  <si>
    <t>Burundi</t>
  </si>
  <si>
    <t>Rangelands</t>
  </si>
  <si>
    <t>From 0.5 to 1%</t>
  </si>
  <si>
    <t>Environmental policy</t>
  </si>
  <si>
    <t>Irrigation system</t>
  </si>
  <si>
    <t>Benin</t>
  </si>
  <si>
    <t>From 1% to 5%</t>
  </si>
  <si>
    <t>Foreign policy</t>
  </si>
  <si>
    <t>Community-based adaptation</t>
  </si>
  <si>
    <t>Burkina Faso</t>
  </si>
  <si>
    <t>From 5% to 10%</t>
  </si>
  <si>
    <t>Health policy</t>
  </si>
  <si>
    <t>Erosion control</t>
  </si>
  <si>
    <t>Bangladesh</t>
  </si>
  <si>
    <t>Protected areas/National parks</t>
  </si>
  <si>
    <t>From 10% to 20%</t>
  </si>
  <si>
    <t>Housing policy</t>
  </si>
  <si>
    <t>Soil water conservation</t>
  </si>
  <si>
    <t>Bulgaria</t>
  </si>
  <si>
    <t>From 20% to 30%</t>
  </si>
  <si>
    <t>Human resource policies</t>
  </si>
  <si>
    <t>Microfinance</t>
  </si>
  <si>
    <t>Bahrain</t>
  </si>
  <si>
    <t>From 30% to 40%</t>
  </si>
  <si>
    <t>Information policy</t>
  </si>
  <si>
    <t>Special Program for women</t>
  </si>
  <si>
    <t>Bahamas, The</t>
  </si>
  <si>
    <t>From 40% to 50%</t>
  </si>
  <si>
    <t>Macroeconomic policy</t>
  </si>
  <si>
    <t>Livelihoods</t>
  </si>
  <si>
    <t>Bosnia and Herzegovina</t>
  </si>
  <si>
    <t>Above 50%</t>
  </si>
  <si>
    <t>Monetary policy</t>
  </si>
  <si>
    <t>Water storage</t>
  </si>
  <si>
    <t>Belarus</t>
  </si>
  <si>
    <t>Population policy</t>
  </si>
  <si>
    <t>ICT and information dissemination</t>
  </si>
  <si>
    <t>Belize</t>
  </si>
  <si>
    <t>Private policy</t>
  </si>
  <si>
    <t>Bolivia</t>
  </si>
  <si>
    <t>Public policy</t>
  </si>
  <si>
    <t>Brazil</t>
  </si>
  <si>
    <t>Science policy</t>
  </si>
  <si>
    <t>Barbados</t>
  </si>
  <si>
    <t>Social policy</t>
  </si>
  <si>
    <t>Bhutan</t>
  </si>
  <si>
    <t>3- relevant information is generated and disseminated to all identified stakeholders on timely basis</t>
  </si>
  <si>
    <t>Transportation policy</t>
  </si>
  <si>
    <t>Botswana</t>
  </si>
  <si>
    <t>describe</t>
  </si>
  <si>
    <t>Urban policy</t>
  </si>
  <si>
    <t>Central African Republic</t>
  </si>
  <si>
    <t>2- the existence of some challenge in any of the three aspects of the indicator</t>
  </si>
  <si>
    <t>Water policy</t>
  </si>
  <si>
    <t>Chile</t>
  </si>
  <si>
    <t>Other policy</t>
  </si>
  <si>
    <t>China, People's Republic of</t>
  </si>
  <si>
    <t>1- generated information is irrelevant and neither the stakeholders reached nor the timeframe managed were achieved</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</si>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</sst>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_(* #,##0.00_);_(* \(#,##0.00\);_(* &quot;-&quot;??_);_(@_)"/>
    <numFmt numFmtId="165" formatCode="dd\-mmm\-yyyy"/>
    <numFmt numFmtId="166" formatCode="[$-409]d\-mmm\-yy;@"/>
    <numFmt numFmtId="167" formatCode="&quot;$&quot;#,##0.00"/>
    <numFmt numFmtId="170" formatCode="_([$$-409]* #,##0.00_);_([$$-409]* \(#,##0.00\);_([$$-409]* &quot;-&quot;??_);_(@_)"/>
  </numFmts>
  <fonts count="91"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8"/>
      <name val="Calibri"/>
      <family val="2"/>
    </font>
    <font>
      <b/>
      <sz val="11"/>
      <color indexed="8"/>
      <name val="Calibri"/>
      <family val="2"/>
    </font>
    <font>
      <sz val="11"/>
      <color indexed="43"/>
      <name val="Calibri"/>
      <family val="2"/>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2"/>
      <color indexed="8"/>
      <name val="Times New Roman"/>
      <family val="1"/>
    </font>
    <font>
      <b/>
      <sz val="12"/>
      <color indexed="8"/>
      <name val="Times New Roman"/>
      <family val="1"/>
    </font>
    <font>
      <b/>
      <i/>
      <sz val="11"/>
      <name val="Times New Roman"/>
      <family val="1"/>
    </font>
    <font>
      <b/>
      <i/>
      <sz val="11"/>
      <color indexed="8"/>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b/>
      <sz val="14"/>
      <color rgb="FF000000"/>
      <name val="Times New Roman"/>
      <family val="1"/>
    </font>
    <font>
      <sz val="20"/>
      <color theme="1"/>
      <name val="Calibri"/>
      <family val="2"/>
      <scheme val="minor"/>
    </font>
    <font>
      <sz val="11"/>
      <color rgb="FF000000"/>
      <name val="Times New Roman"/>
      <family val="1"/>
    </font>
    <font>
      <i/>
      <sz val="11"/>
      <color rgb="FF000000"/>
      <name val="Times New Roman"/>
      <family val="1"/>
    </font>
    <font>
      <b/>
      <sz val="11"/>
      <color rgb="FF000000"/>
      <name val="Times New Roman"/>
      <family val="1"/>
    </font>
    <font>
      <b/>
      <sz val="11"/>
      <color theme="1"/>
      <name val="Times New Roman"/>
      <family val="1"/>
    </font>
    <font>
      <b/>
      <sz val="11"/>
      <color rgb="FFFF0000"/>
      <name val="Times New Roman"/>
      <family val="1"/>
    </font>
    <font>
      <i/>
      <sz val="11"/>
      <color theme="1"/>
      <name val="Times New Roman"/>
      <family val="1"/>
    </font>
    <font>
      <b/>
      <sz val="11"/>
      <color rgb="FFFFFFFF"/>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u/>
      <sz val="11"/>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sz val="9"/>
      <color rgb="FF9C6500"/>
      <name val="Calibri"/>
      <family val="2"/>
      <scheme val="minor"/>
    </font>
    <font>
      <sz val="11"/>
      <color rgb="FFFF0000"/>
      <name val="Times New Roman"/>
      <family val="1"/>
    </font>
    <font>
      <b/>
      <sz val="11"/>
      <color theme="0"/>
      <name val="Times New Roman"/>
      <family val="1"/>
    </font>
    <font>
      <b/>
      <sz val="11"/>
      <color theme="1"/>
      <name val="Calibri"/>
      <family val="2"/>
      <scheme val="minor"/>
    </font>
    <font>
      <b/>
      <i/>
      <sz val="11"/>
      <color theme="1"/>
      <name val="Times New Roman"/>
      <family val="1"/>
    </font>
    <font>
      <b/>
      <sz val="16"/>
      <color theme="1"/>
      <name val="Times New Roman"/>
      <family val="1"/>
    </font>
    <font>
      <i/>
      <sz val="9"/>
      <color theme="1"/>
      <name val="Times New Roman"/>
      <family val="1"/>
    </font>
    <font>
      <b/>
      <sz val="10"/>
      <name val="Times New Roman"/>
      <family val="1"/>
    </font>
    <font>
      <b/>
      <i/>
      <sz val="9"/>
      <name val="Times New Roman"/>
      <family val="1"/>
    </font>
    <font>
      <i/>
      <sz val="10"/>
      <name val="Times New Roman"/>
      <family val="1"/>
    </font>
    <font>
      <sz val="12"/>
      <name val="Times New Roman"/>
      <family val="1"/>
    </font>
    <font>
      <sz val="11"/>
      <color theme="1"/>
      <name val="Calibri"/>
      <family val="2"/>
      <scheme val="minor"/>
    </font>
    <font>
      <b/>
      <sz val="12"/>
      <color theme="1"/>
      <name val="Times New Roman"/>
      <family val="1"/>
    </font>
    <font>
      <sz val="12"/>
      <color rgb="FF000000"/>
      <name val="Times New Roman"/>
      <family val="1"/>
    </font>
    <font>
      <u/>
      <sz val="11"/>
      <color theme="10"/>
      <name val="Calibri"/>
      <family val="2"/>
      <scheme val="minor"/>
    </font>
    <font>
      <u/>
      <sz val="12"/>
      <color theme="10"/>
      <name val="Times New Roman"/>
      <family val="1"/>
    </font>
    <font>
      <sz val="14"/>
      <color theme="1"/>
      <name val="Calibri"/>
      <family val="2"/>
      <scheme val="minor"/>
    </font>
    <font>
      <sz val="9"/>
      <color indexed="81"/>
      <name val="Tahoma"/>
      <family val="2"/>
    </font>
    <font>
      <b/>
      <sz val="9"/>
      <color indexed="81"/>
      <name val="Tahoma"/>
      <family val="2"/>
    </font>
    <font>
      <b/>
      <sz val="14"/>
      <name val="Times New Roman"/>
      <family val="1"/>
    </font>
    <font>
      <b/>
      <u/>
      <sz val="12"/>
      <color theme="1"/>
      <name val="Times New Roman"/>
      <family val="1"/>
    </font>
    <font>
      <b/>
      <u/>
      <sz val="12"/>
      <color rgb="FF000000"/>
      <name val="Times New Roman"/>
      <family val="1"/>
    </font>
    <font>
      <sz val="11"/>
      <color theme="1"/>
      <name val="Times"/>
      <family val="1"/>
    </font>
    <font>
      <sz val="8"/>
      <color theme="1"/>
      <name val="Times New Roman"/>
      <family val="1"/>
    </font>
    <font>
      <b/>
      <i/>
      <sz val="11"/>
      <color indexed="43"/>
      <name val="Times New Roman"/>
      <family val="1"/>
    </font>
    <font>
      <sz val="11"/>
      <name val="Calibri"/>
      <family val="2"/>
      <scheme val="minor"/>
    </font>
    <font>
      <u/>
      <sz val="11"/>
      <name val="Calibri"/>
      <family val="2"/>
    </font>
    <font>
      <sz val="11"/>
      <color theme="1"/>
      <name val="Tahoma"/>
      <family val="2"/>
    </font>
    <font>
      <b/>
      <sz val="16"/>
      <name val="Tahoma"/>
      <family val="2"/>
    </font>
    <font>
      <sz val="11"/>
      <color indexed="43"/>
      <name val="Tahoma"/>
      <family val="2"/>
    </font>
    <font>
      <sz val="11"/>
      <color indexed="8"/>
      <name val="Tahoma"/>
      <family val="2"/>
    </font>
    <font>
      <b/>
      <sz val="11"/>
      <color indexed="8"/>
      <name val="Tahoma"/>
      <family val="2"/>
    </font>
    <font>
      <i/>
      <sz val="11"/>
      <color indexed="8"/>
      <name val="Tahoma"/>
      <family val="2"/>
    </font>
    <font>
      <b/>
      <sz val="11"/>
      <name val="Tahoma"/>
      <family val="2"/>
    </font>
    <font>
      <b/>
      <sz val="14"/>
      <color rgb="FFFF0000"/>
      <name val="Tahoma"/>
      <family val="2"/>
    </font>
    <font>
      <b/>
      <sz val="14"/>
      <color rgb="FFFF0000"/>
      <name val="Times New Roman"/>
      <family val="1"/>
    </font>
    <font>
      <b/>
      <sz val="12"/>
      <color rgb="FFFF0000"/>
      <name val="Times New Roman"/>
      <family val="1"/>
    </font>
    <font>
      <b/>
      <sz val="11"/>
      <color rgb="FFFF0000"/>
      <name val="Tahoma"/>
      <family val="2"/>
    </font>
    <font>
      <sz val="11"/>
      <name val="Tahoma"/>
      <family val="2"/>
    </font>
    <font>
      <sz val="11"/>
      <color rgb="FFFF0000"/>
      <name val="Tahoma"/>
      <family val="2"/>
    </font>
    <font>
      <b/>
      <sz val="16"/>
      <color rgb="FFFF0000"/>
      <name val="Times New Roman"/>
      <family val="1"/>
    </font>
    <font>
      <sz val="14"/>
      <color rgb="FFFF0000"/>
      <name val="Times New Roman"/>
      <family val="1"/>
    </font>
    <font>
      <b/>
      <sz val="14"/>
      <color theme="5" tint="-0.249977111117893"/>
      <name val="Tahoma"/>
      <family val="2"/>
    </font>
    <font>
      <b/>
      <sz val="11"/>
      <color theme="1"/>
      <name val="Tahoma"/>
      <family val="2"/>
    </font>
    <font>
      <b/>
      <sz val="16"/>
      <color rgb="FFFF0000"/>
      <name val="Tahoma"/>
      <family val="2"/>
    </font>
    <font>
      <sz val="16"/>
      <color indexed="8"/>
      <name val="Times New Roman"/>
      <family val="1"/>
    </font>
    <font>
      <sz val="16"/>
      <color theme="1"/>
      <name val="Times New Roman"/>
      <family val="1"/>
    </font>
    <font>
      <sz val="20"/>
      <color indexed="8"/>
      <name val="Times New Roman"/>
      <family val="1"/>
    </font>
    <font>
      <sz val="8"/>
      <color rgb="FF000000"/>
      <name val="Segoe UI"/>
      <family val="2"/>
    </font>
  </fonts>
  <fills count="19">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theme="6" tint="0.59996337778862885"/>
        <bgColor indexed="64"/>
      </patternFill>
    </fill>
    <fill>
      <patternFill patternType="solid">
        <fgColor rgb="FFD8E5BC"/>
        <bgColor indexed="64"/>
      </patternFill>
    </fill>
    <fill>
      <patternFill patternType="solid">
        <fgColor theme="3" tint="0.79998168889431442"/>
        <bgColor indexed="64"/>
      </patternFill>
    </fill>
    <fill>
      <patternFill patternType="solid">
        <fgColor rgb="FFFFFF00"/>
        <bgColor indexed="64"/>
      </patternFill>
    </fill>
    <fill>
      <patternFill patternType="solid">
        <fgColor theme="4" tint="0.39997558519241921"/>
        <bgColor indexed="64"/>
      </patternFill>
    </fill>
    <fill>
      <patternFill patternType="solid">
        <fgColor theme="8" tint="0.59999389629810485"/>
        <bgColor indexed="64"/>
      </patternFill>
    </fill>
  </fills>
  <borders count="80">
    <border>
      <left/>
      <right/>
      <top/>
      <bottom/>
      <diagonal/>
    </border>
    <border>
      <left style="medium">
        <color auto="1"/>
      </left>
      <right style="medium">
        <color auto="1"/>
      </right>
      <top style="medium">
        <color auto="1"/>
      </top>
      <bottom style="medium">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medium">
        <color auto="1"/>
      </right>
      <top/>
      <bottom style="thin">
        <color auto="1"/>
      </bottom>
      <diagonal/>
    </border>
    <border>
      <left style="medium">
        <color auto="1"/>
      </left>
      <right style="medium">
        <color auto="1"/>
      </right>
      <top style="medium">
        <color auto="1"/>
      </top>
      <bottom/>
      <diagonal/>
    </border>
    <border>
      <left/>
      <right/>
      <top style="medium">
        <color auto="1"/>
      </top>
      <bottom style="medium">
        <color auto="1"/>
      </bottom>
      <diagonal/>
    </border>
    <border>
      <left style="thin">
        <color auto="1"/>
      </left>
      <right style="medium">
        <color auto="1"/>
      </right>
      <top style="medium">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top/>
      <bottom style="medium">
        <color auto="1"/>
      </bottom>
      <diagonal/>
    </border>
    <border>
      <left/>
      <right style="medium">
        <color auto="1"/>
      </right>
      <top/>
      <bottom style="medium">
        <color auto="1"/>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thin">
        <color auto="1"/>
      </left>
      <right/>
      <top/>
      <bottom style="thin">
        <color auto="1"/>
      </bottom>
      <diagonal/>
    </border>
    <border>
      <left style="thin">
        <color auto="1"/>
      </left>
      <right/>
      <top style="thin">
        <color auto="1"/>
      </top>
      <bottom style="thin">
        <color auto="1"/>
      </bottom>
      <diagonal/>
    </border>
    <border>
      <left/>
      <right style="medium">
        <color auto="1"/>
      </right>
      <top style="medium">
        <color auto="1"/>
      </top>
      <bottom style="medium">
        <color auto="1"/>
      </bottom>
      <diagonal/>
    </border>
    <border>
      <left style="medium">
        <color auto="1"/>
      </left>
      <right style="thin">
        <color auto="1"/>
      </right>
      <top style="medium">
        <color auto="1"/>
      </top>
      <bottom style="medium">
        <color auto="1"/>
      </bottom>
      <diagonal/>
    </border>
    <border>
      <left style="medium">
        <color auto="1"/>
      </left>
      <right style="thin">
        <color auto="1"/>
      </right>
      <top style="thin">
        <color auto="1"/>
      </top>
      <bottom/>
      <diagonal/>
    </border>
    <border>
      <left style="thin">
        <color auto="1"/>
      </left>
      <right/>
      <top style="medium">
        <color auto="1"/>
      </top>
      <bottom style="medium">
        <color auto="1"/>
      </bottom>
      <diagonal/>
    </border>
    <border>
      <left style="thin">
        <color auto="1"/>
      </left>
      <right style="medium">
        <color auto="1"/>
      </right>
      <top style="thin">
        <color auto="1"/>
      </top>
      <bottom/>
      <diagonal/>
    </border>
    <border>
      <left style="medium">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style="thin">
        <color auto="1"/>
      </right>
      <top style="thin">
        <color auto="1"/>
      </top>
      <bottom/>
      <diagonal/>
    </border>
    <border>
      <left style="thin">
        <color auto="1"/>
      </left>
      <right/>
      <top style="medium">
        <color auto="1"/>
      </top>
      <bottom style="thin">
        <color auto="1"/>
      </bottom>
      <diagonal/>
    </border>
    <border>
      <left style="thin">
        <color auto="1"/>
      </left>
      <right/>
      <top style="thin">
        <color auto="1"/>
      </top>
      <bottom style="medium">
        <color auto="1"/>
      </bottom>
      <diagonal/>
    </border>
    <border>
      <left style="medium">
        <color auto="1"/>
      </left>
      <right/>
      <top style="medium">
        <color auto="1"/>
      </top>
      <bottom style="medium">
        <color auto="1"/>
      </bottom>
      <diagonal/>
    </border>
    <border>
      <left style="thin">
        <color auto="1"/>
      </left>
      <right style="medium">
        <color auto="1"/>
      </right>
      <top/>
      <bottom style="thin">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medium">
        <color auto="1"/>
      </top>
      <bottom style="thin">
        <color auto="1"/>
      </bottom>
      <diagonal/>
    </border>
    <border>
      <left/>
      <right/>
      <top style="medium">
        <color auto="1"/>
      </top>
      <bottom style="thin">
        <color auto="1"/>
      </bottom>
      <diagonal/>
    </border>
    <border>
      <left/>
      <right style="medium">
        <color auto="1"/>
      </right>
      <top style="medium">
        <color auto="1"/>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right style="medium">
        <color rgb="FF000000"/>
      </right>
      <top style="medium">
        <color auto="1"/>
      </top>
      <bottom style="medium">
        <color auto="1"/>
      </bottom>
      <diagonal/>
    </border>
    <border>
      <left/>
      <right style="thin">
        <color auto="1"/>
      </right>
      <top style="thin">
        <color auto="1"/>
      </top>
      <bottom/>
      <diagonal/>
    </border>
    <border>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style="thin">
        <color auto="1"/>
      </right>
      <top style="medium">
        <color auto="1"/>
      </top>
      <bottom style="thin">
        <color auto="1"/>
      </bottom>
      <diagonal/>
    </border>
    <border>
      <left style="thin">
        <color auto="1"/>
      </left>
      <right style="thin">
        <color auto="1"/>
      </right>
      <top/>
      <bottom style="thin">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right style="thin">
        <color auto="1"/>
      </right>
      <top style="thin">
        <color auto="1"/>
      </top>
      <bottom style="medium">
        <color auto="1"/>
      </bottom>
      <diagonal/>
    </border>
    <border>
      <left style="medium">
        <color auto="1"/>
      </left>
      <right/>
      <top style="thin">
        <color indexed="64"/>
      </top>
      <bottom/>
      <diagonal/>
    </border>
    <border>
      <left/>
      <right style="thin">
        <color auto="1"/>
      </right>
      <top/>
      <bottom style="medium">
        <color auto="1"/>
      </bottom>
      <diagonal/>
    </border>
    <border>
      <left style="thin">
        <color auto="1"/>
      </left>
      <right/>
      <top/>
      <bottom style="medium">
        <color auto="1"/>
      </bottom>
      <diagonal/>
    </border>
    <border>
      <left style="thin">
        <color indexed="64"/>
      </left>
      <right style="thin">
        <color auto="1"/>
      </right>
      <top/>
      <bottom style="medium">
        <color auto="1"/>
      </bottom>
      <diagonal/>
    </border>
    <border>
      <left style="thin">
        <color indexed="64"/>
      </left>
      <right style="thin">
        <color auto="1"/>
      </right>
      <top style="medium">
        <color auto="1"/>
      </top>
      <bottom/>
      <diagonal/>
    </border>
    <border>
      <left style="thin">
        <color indexed="64"/>
      </left>
      <right/>
      <top style="medium">
        <color auto="1"/>
      </top>
      <bottom/>
      <diagonal/>
    </border>
    <border>
      <left style="medium">
        <color auto="1"/>
      </left>
      <right style="thin">
        <color auto="1"/>
      </right>
      <top/>
      <bottom/>
      <diagonal/>
    </border>
    <border>
      <left style="thin">
        <color auto="1"/>
      </left>
      <right style="medium">
        <color auto="1"/>
      </right>
      <top/>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thin">
        <color indexed="64"/>
      </top>
      <bottom/>
      <diagonal/>
    </border>
    <border>
      <left style="thin">
        <color auto="1"/>
      </left>
      <right/>
      <top/>
      <bottom/>
      <diagonal/>
    </border>
    <border>
      <left style="medium">
        <color indexed="64"/>
      </left>
      <right/>
      <top/>
      <bottom style="thin">
        <color indexed="64"/>
      </bottom>
      <diagonal/>
    </border>
    <border>
      <left/>
      <right/>
      <top/>
      <bottom style="thin">
        <color auto="1"/>
      </bottom>
      <diagonal/>
    </border>
    <border>
      <left style="hair">
        <color indexed="64"/>
      </left>
      <right/>
      <top style="hair">
        <color indexed="64"/>
      </top>
      <bottom style="hair">
        <color indexed="64"/>
      </bottom>
      <diagonal/>
    </border>
    <border>
      <left style="thin">
        <color auto="1"/>
      </left>
      <right/>
      <top style="thin">
        <color auto="1"/>
      </top>
      <bottom/>
      <diagonal/>
    </border>
  </borders>
  <cellStyleXfs count="7">
    <xf numFmtId="0" fontId="0" fillId="0" borderId="0"/>
    <xf numFmtId="0" fontId="20" fillId="0" borderId="0" applyNumberFormat="0" applyFill="0" applyBorder="0" applyAlignment="0" applyProtection="0">
      <alignment vertical="top"/>
      <protection locked="0"/>
    </xf>
    <xf numFmtId="0" fontId="33" fillId="6" borderId="0" applyNumberFormat="0" applyBorder="0" applyAlignment="0" applyProtection="0"/>
    <xf numFmtId="0" fontId="34" fillId="7" borderId="0" applyNumberFormat="0" applyBorder="0" applyAlignment="0" applyProtection="0"/>
    <xf numFmtId="0" fontId="35" fillId="8" borderId="0" applyNumberFormat="0" applyBorder="0" applyAlignment="0" applyProtection="0"/>
    <xf numFmtId="164" fontId="53" fillId="0" borderId="0" applyFont="0" applyFill="0" applyBorder="0" applyAlignment="0" applyProtection="0"/>
    <xf numFmtId="0" fontId="56" fillId="0" borderId="0" applyNumberFormat="0" applyFill="0" applyBorder="0" applyAlignment="0" applyProtection="0"/>
  </cellStyleXfs>
  <cellXfs count="1188">
    <xf numFmtId="0" fontId="0" fillId="0" borderId="0" xfId="0"/>
    <xf numFmtId="0" fontId="21" fillId="0" borderId="0" xfId="0" applyFont="1"/>
    <xf numFmtId="0" fontId="1" fillId="0" borderId="0" xfId="0" applyFont="1"/>
    <xf numFmtId="0" fontId="3" fillId="0" borderId="0" xfId="0" applyFont="1"/>
    <xf numFmtId="0" fontId="5" fillId="0" borderId="0" xfId="0" applyFont="1"/>
    <xf numFmtId="0" fontId="6" fillId="0" borderId="0" xfId="0" applyFont="1"/>
    <xf numFmtId="0" fontId="0" fillId="0" borderId="0" xfId="0" applyAlignment="1">
      <alignment horizontal="left" vertical="center"/>
    </xf>
    <xf numFmtId="0" fontId="1" fillId="2" borderId="1" xfId="0" applyFont="1" applyFill="1" applyBorder="1" applyAlignment="1" applyProtection="1">
      <alignment horizontal="left" vertical="top" wrapText="1"/>
      <protection locked="0"/>
    </xf>
    <xf numFmtId="0" fontId="1" fillId="2" borderId="1" xfId="0" applyFont="1" applyFill="1" applyBorder="1" applyAlignment="1" applyProtection="1">
      <alignment vertical="top" wrapText="1"/>
      <protection locked="0"/>
    </xf>
    <xf numFmtId="0" fontId="21" fillId="0" borderId="0" xfId="0" applyFont="1" applyAlignment="1">
      <alignment horizontal="left" vertical="center"/>
    </xf>
    <xf numFmtId="0" fontId="21" fillId="0" borderId="0" xfId="0" applyFont="1" applyAlignment="1">
      <alignment wrapText="1"/>
    </xf>
    <xf numFmtId="0" fontId="1" fillId="2" borderId="2" xfId="0" applyFont="1" applyFill="1" applyBorder="1" applyAlignment="1">
      <alignment horizontal="left" vertical="top" wrapText="1"/>
    </xf>
    <xf numFmtId="0" fontId="1" fillId="2" borderId="3" xfId="0" applyFont="1" applyFill="1" applyBorder="1" applyAlignment="1">
      <alignment horizontal="left" vertical="top" wrapText="1"/>
    </xf>
    <xf numFmtId="0" fontId="1" fillId="2" borderId="4" xfId="0" applyFont="1" applyFill="1" applyBorder="1" applyAlignment="1">
      <alignment horizontal="left" vertical="top" wrapText="1"/>
    </xf>
    <xf numFmtId="0" fontId="14" fillId="2" borderId="1" xfId="0" applyFont="1" applyFill="1" applyBorder="1" applyAlignment="1">
      <alignment vertical="top" wrapText="1"/>
    </xf>
    <xf numFmtId="0" fontId="14" fillId="2" borderId="1" xfId="0" applyFont="1" applyFill="1" applyBorder="1" applyAlignment="1">
      <alignment horizontal="center" vertical="top" wrapText="1"/>
    </xf>
    <xf numFmtId="0" fontId="1" fillId="3" borderId="19" xfId="0" applyFont="1" applyFill="1" applyBorder="1"/>
    <xf numFmtId="0" fontId="1" fillId="3" borderId="20" xfId="0" applyFont="1" applyFill="1" applyBorder="1" applyAlignment="1">
      <alignment horizontal="left" vertical="center"/>
    </xf>
    <xf numFmtId="0" fontId="1" fillId="3" borderId="20" xfId="0" applyFont="1" applyFill="1" applyBorder="1"/>
    <xf numFmtId="0" fontId="1" fillId="3" borderId="21" xfId="0" applyFont="1" applyFill="1" applyBorder="1"/>
    <xf numFmtId="0" fontId="1" fillId="3" borderId="22" xfId="0" applyFont="1" applyFill="1" applyBorder="1"/>
    <xf numFmtId="0" fontId="1" fillId="3" borderId="23" xfId="0" applyFont="1" applyFill="1" applyBorder="1"/>
    <xf numFmtId="0" fontId="1" fillId="3" borderId="0" xfId="0" applyFont="1" applyFill="1" applyAlignment="1">
      <alignment horizontal="left" vertical="center"/>
    </xf>
    <xf numFmtId="0" fontId="1" fillId="3" borderId="0" xfId="0" applyFont="1" applyFill="1"/>
    <xf numFmtId="0" fontId="1" fillId="3" borderId="22" xfId="0" applyFont="1" applyFill="1" applyBorder="1" applyAlignment="1">
      <alignment horizontal="left" vertical="center"/>
    </xf>
    <xf numFmtId="0" fontId="1" fillId="3" borderId="23" xfId="0" applyFont="1" applyFill="1" applyBorder="1" applyAlignment="1">
      <alignment horizontal="left" vertical="center"/>
    </xf>
    <xf numFmtId="0" fontId="1" fillId="3" borderId="0" xfId="0" applyFont="1" applyFill="1" applyAlignment="1">
      <alignment horizontal="left" vertical="center" wrapText="1"/>
    </xf>
    <xf numFmtId="0" fontId="11" fillId="3" borderId="0" xfId="0" applyFont="1" applyFill="1" applyAlignment="1">
      <alignment horizontal="left" vertical="center"/>
    </xf>
    <xf numFmtId="0" fontId="9" fillId="3" borderId="0" xfId="0" applyFont="1" applyFill="1" applyAlignment="1">
      <alignment vertical="top" wrapText="1"/>
    </xf>
    <xf numFmtId="0" fontId="1" fillId="3" borderId="24" xfId="0" applyFont="1" applyFill="1" applyBorder="1"/>
    <xf numFmtId="0" fontId="1" fillId="3" borderId="25" xfId="0" applyFont="1" applyFill="1" applyBorder="1" applyAlignment="1">
      <alignment horizontal="left" vertical="center" wrapText="1"/>
    </xf>
    <xf numFmtId="0" fontId="1" fillId="3" borderId="25" xfId="0" applyFont="1" applyFill="1" applyBorder="1" applyAlignment="1">
      <alignment vertical="top" wrapText="1"/>
    </xf>
    <xf numFmtId="0" fontId="1" fillId="3" borderId="26" xfId="0" applyFont="1" applyFill="1" applyBorder="1"/>
    <xf numFmtId="0" fontId="13" fillId="3" borderId="23" xfId="0" applyFont="1" applyFill="1" applyBorder="1" applyAlignment="1">
      <alignment vertical="top" wrapText="1"/>
    </xf>
    <xf numFmtId="0" fontId="13" fillId="3" borderId="22" xfId="0" applyFont="1" applyFill="1" applyBorder="1" applyAlignment="1">
      <alignment vertical="top" wrapText="1"/>
    </xf>
    <xf numFmtId="0" fontId="13" fillId="3" borderId="0" xfId="0" applyFont="1" applyFill="1"/>
    <xf numFmtId="0" fontId="13" fillId="3" borderId="0" xfId="0" applyFont="1" applyFill="1" applyAlignment="1">
      <alignment vertical="top" wrapText="1"/>
    </xf>
    <xf numFmtId="0" fontId="14" fillId="3" borderId="0" xfId="0" applyFont="1" applyFill="1" applyAlignment="1">
      <alignment vertical="top" wrapText="1"/>
    </xf>
    <xf numFmtId="0" fontId="6" fillId="3" borderId="26" xfId="0" applyFont="1" applyFill="1" applyBorder="1" applyAlignment="1">
      <alignment vertical="top" wrapText="1"/>
    </xf>
    <xf numFmtId="0" fontId="21" fillId="3" borderId="20" xfId="0" applyFont="1" applyFill="1" applyBorder="1"/>
    <xf numFmtId="0" fontId="21" fillId="3" borderId="21" xfId="0" applyFont="1" applyFill="1" applyBorder="1"/>
    <xf numFmtId="0" fontId="21" fillId="3" borderId="0" xfId="0" applyFont="1" applyFill="1"/>
    <xf numFmtId="0" fontId="21" fillId="3" borderId="23" xfId="0" applyFont="1" applyFill="1" applyBorder="1"/>
    <xf numFmtId="0" fontId="2" fillId="3" borderId="0" xfId="0" applyFont="1" applyFill="1" applyAlignment="1">
      <alignment horizontal="right" vertical="center"/>
    </xf>
    <xf numFmtId="0" fontId="2" fillId="3" borderId="0" xfId="0" applyFont="1" applyFill="1" applyAlignment="1">
      <alignment horizontal="right" vertical="top"/>
    </xf>
    <xf numFmtId="0" fontId="2" fillId="3" borderId="0" xfId="0" applyFont="1" applyFill="1" applyAlignment="1">
      <alignment horizontal="right"/>
    </xf>
    <xf numFmtId="0" fontId="5" fillId="3" borderId="23" xfId="0" applyFont="1" applyFill="1" applyBorder="1"/>
    <xf numFmtId="0" fontId="1" fillId="3" borderId="0" xfId="0" applyFont="1" applyFill="1" applyAlignment="1">
      <alignment horizontal="center"/>
    </xf>
    <xf numFmtId="0" fontId="2" fillId="3" borderId="0" xfId="0" applyFont="1" applyFill="1"/>
    <xf numFmtId="0" fontId="1" fillId="3" borderId="0" xfId="0" applyFont="1" applyFill="1" applyAlignment="1">
      <alignment horizontal="right"/>
    </xf>
    <xf numFmtId="0" fontId="1" fillId="3" borderId="25" xfId="0" applyFont="1" applyFill="1" applyBorder="1"/>
    <xf numFmtId="0" fontId="23" fillId="0" borderId="1" xfId="0" applyFont="1" applyBorder="1" applyAlignment="1">
      <alignment horizontal="center" readingOrder="1"/>
    </xf>
    <xf numFmtId="0" fontId="0" fillId="3" borderId="19" xfId="0" applyFill="1" applyBorder="1"/>
    <xf numFmtId="0" fontId="0" fillId="3" borderId="20" xfId="0" applyFill="1" applyBorder="1"/>
    <xf numFmtId="0" fontId="0" fillId="3" borderId="21" xfId="0" applyFill="1" applyBorder="1"/>
    <xf numFmtId="0" fontId="0" fillId="3" borderId="22" xfId="0" applyFill="1" applyBorder="1"/>
    <xf numFmtId="0" fontId="0" fillId="3" borderId="0" xfId="0" applyFill="1"/>
    <xf numFmtId="0" fontId="12" fillId="3" borderId="23" xfId="0" applyFont="1" applyFill="1" applyBorder="1"/>
    <xf numFmtId="0" fontId="0" fillId="3" borderId="23" xfId="0" applyFill="1" applyBorder="1"/>
    <xf numFmtId="0" fontId="24" fillId="3" borderId="19" xfId="0" applyFont="1" applyFill="1" applyBorder="1" applyAlignment="1">
      <alignment vertical="center"/>
    </xf>
    <xf numFmtId="0" fontId="24" fillId="3" borderId="22" xfId="0" applyFont="1" applyFill="1" applyBorder="1" applyAlignment="1">
      <alignment vertical="center"/>
    </xf>
    <xf numFmtId="0" fontId="24" fillId="3" borderId="0" xfId="0" applyFont="1" applyFill="1" applyAlignment="1">
      <alignment vertical="center"/>
    </xf>
    <xf numFmtId="0" fontId="1" fillId="3" borderId="24" xfId="0" applyFont="1" applyFill="1" applyBorder="1" applyAlignment="1">
      <alignment vertical="center"/>
    </xf>
    <xf numFmtId="0" fontId="1" fillId="3" borderId="25" xfId="0" applyFont="1" applyFill="1" applyBorder="1" applyAlignment="1">
      <alignment vertical="center"/>
    </xf>
    <xf numFmtId="0" fontId="1" fillId="3" borderId="26" xfId="0" applyFont="1" applyFill="1" applyBorder="1" applyAlignment="1">
      <alignment vertical="center"/>
    </xf>
    <xf numFmtId="0" fontId="2" fillId="3" borderId="23" xfId="0" applyFont="1" applyFill="1" applyBorder="1" applyAlignment="1">
      <alignment horizontal="left" vertical="center" wrapText="1"/>
    </xf>
    <xf numFmtId="0" fontId="2" fillId="3" borderId="0" xfId="0" applyFont="1" applyFill="1" applyAlignment="1">
      <alignment horizontal="center" vertical="center" wrapText="1"/>
    </xf>
    <xf numFmtId="0" fontId="0" fillId="3" borderId="25" xfId="0" applyFill="1" applyBorder="1"/>
    <xf numFmtId="0" fontId="0" fillId="3" borderId="0" xfId="0" applyFill="1" applyAlignment="1">
      <alignment horizontal="left" vertical="center"/>
    </xf>
    <xf numFmtId="0" fontId="1" fillId="5" borderId="0" xfId="0" applyFont="1" applyFill="1" applyAlignment="1">
      <alignment horizontal="right" vertical="center"/>
    </xf>
    <xf numFmtId="0" fontId="1" fillId="3" borderId="0" xfId="0" applyFont="1" applyFill="1" applyAlignment="1">
      <alignment horizontal="right" vertical="center"/>
    </xf>
    <xf numFmtId="0" fontId="21" fillId="3" borderId="19" xfId="0" applyFont="1" applyFill="1" applyBorder="1"/>
    <xf numFmtId="0" fontId="21" fillId="3" borderId="22" xfId="0" applyFont="1" applyFill="1" applyBorder="1"/>
    <xf numFmtId="0" fontId="25" fillId="3" borderId="0" xfId="0" applyFont="1" applyFill="1"/>
    <xf numFmtId="0" fontId="26" fillId="3" borderId="0" xfId="0" applyFont="1" applyFill="1"/>
    <xf numFmtId="0" fontId="25" fillId="0" borderId="28" xfId="0" applyFont="1" applyBorder="1" applyAlignment="1">
      <alignment vertical="top" wrapText="1"/>
    </xf>
    <xf numFmtId="0" fontId="25" fillId="0" borderId="26" xfId="0" applyFont="1" applyBorder="1" applyAlignment="1">
      <alignment vertical="top" wrapText="1"/>
    </xf>
    <xf numFmtId="0" fontId="25" fillId="0" borderId="27" xfId="0" applyFont="1" applyBorder="1" applyAlignment="1">
      <alignment vertical="top" wrapText="1"/>
    </xf>
    <xf numFmtId="0" fontId="25" fillId="0" borderId="1" xfId="0" applyFont="1" applyBorder="1" applyAlignment="1">
      <alignment vertical="top" wrapText="1"/>
    </xf>
    <xf numFmtId="0" fontId="25" fillId="0" borderId="1" xfId="0" applyFont="1" applyBorder="1"/>
    <xf numFmtId="0" fontId="21" fillId="0" borderId="1" xfId="0" applyFont="1" applyBorder="1" applyAlignment="1">
      <alignment vertical="top" wrapText="1"/>
    </xf>
    <xf numFmtId="0" fontId="21" fillId="3" borderId="25" xfId="0" applyFont="1" applyFill="1" applyBorder="1"/>
    <xf numFmtId="0" fontId="27" fillId="0" borderId="1" xfId="0" applyFont="1" applyBorder="1" applyAlignment="1">
      <alignment horizontal="center" vertical="top" wrapText="1"/>
    </xf>
    <xf numFmtId="0" fontId="27" fillId="0" borderId="31" xfId="0" applyFont="1" applyBorder="1" applyAlignment="1">
      <alignment horizontal="center" vertical="top" wrapText="1"/>
    </xf>
    <xf numFmtId="0" fontId="27" fillId="0" borderId="1" xfId="0" applyFont="1" applyBorder="1" applyAlignment="1">
      <alignment horizontal="center" vertical="top"/>
    </xf>
    <xf numFmtId="0" fontId="21" fillId="0" borderId="0" xfId="0" applyFont="1" applyAlignment="1">
      <alignment horizontal="right"/>
    </xf>
    <xf numFmtId="0" fontId="21" fillId="3" borderId="19" xfId="0" applyFont="1" applyFill="1" applyBorder="1" applyAlignment="1">
      <alignment horizontal="right"/>
    </xf>
    <xf numFmtId="0" fontId="21" fillId="3" borderId="20" xfId="0" applyFont="1" applyFill="1" applyBorder="1" applyAlignment="1">
      <alignment horizontal="right"/>
    </xf>
    <xf numFmtId="0" fontId="21" fillId="3" borderId="22" xfId="0" applyFont="1" applyFill="1" applyBorder="1" applyAlignment="1">
      <alignment horizontal="right"/>
    </xf>
    <xf numFmtId="0" fontId="21" fillId="3" borderId="0" xfId="0" applyFont="1" applyFill="1" applyAlignment="1">
      <alignment horizontal="right"/>
    </xf>
    <xf numFmtId="0" fontId="1" fillId="3" borderId="22" xfId="0" applyFont="1" applyFill="1" applyBorder="1" applyAlignment="1">
      <alignment horizontal="right"/>
    </xf>
    <xf numFmtId="0" fontId="1" fillId="3" borderId="22" xfId="0" applyFont="1" applyFill="1" applyBorder="1" applyAlignment="1">
      <alignment horizontal="right" vertical="top" wrapText="1"/>
    </xf>
    <xf numFmtId="0" fontId="28" fillId="3" borderId="0" xfId="0" applyFont="1" applyFill="1" applyAlignment="1">
      <alignment horizontal="right"/>
    </xf>
    <xf numFmtId="0" fontId="4" fillId="3" borderId="0" xfId="0" applyFont="1" applyFill="1" applyAlignment="1">
      <alignment horizontal="right"/>
    </xf>
    <xf numFmtId="0" fontId="1" fillId="3" borderId="24" xfId="0" applyFont="1" applyFill="1" applyBorder="1" applyAlignment="1">
      <alignment horizontal="right"/>
    </xf>
    <xf numFmtId="0" fontId="1" fillId="3" borderId="25" xfId="0" applyFont="1" applyFill="1" applyBorder="1" applyAlignment="1">
      <alignment horizontal="right"/>
    </xf>
    <xf numFmtId="0" fontId="29" fillId="2" borderId="1" xfId="0" applyFont="1" applyFill="1" applyBorder="1" applyAlignment="1">
      <alignment horizontal="center"/>
    </xf>
    <xf numFmtId="0" fontId="4" fillId="3" borderId="0" xfId="0" applyFont="1" applyFill="1"/>
    <xf numFmtId="0" fontId="1" fillId="3" borderId="0" xfId="0" applyFont="1" applyFill="1" applyAlignment="1">
      <alignment horizontal="left" vertical="top" wrapText="1"/>
    </xf>
    <xf numFmtId="0" fontId="21" fillId="3" borderId="24" xfId="0" applyFont="1" applyFill="1" applyBorder="1"/>
    <xf numFmtId="0" fontId="21" fillId="3" borderId="26" xfId="0" applyFont="1" applyFill="1" applyBorder="1"/>
    <xf numFmtId="0" fontId="0" fillId="9" borderId="1" xfId="0" applyFill="1" applyBorder="1" applyProtection="1">
      <protection locked="0"/>
    </xf>
    <xf numFmtId="0" fontId="0" fillId="0" borderId="18" xfId="0" applyBorder="1"/>
    <xf numFmtId="0" fontId="38" fillId="11" borderId="54" xfId="0" applyFont="1" applyFill="1" applyBorder="1" applyAlignment="1">
      <alignment horizontal="left" vertical="center" wrapText="1"/>
    </xf>
    <xf numFmtId="0" fontId="38" fillId="11" borderId="11" xfId="0" applyFont="1" applyFill="1" applyBorder="1" applyAlignment="1">
      <alignment horizontal="left" vertical="center" wrapText="1"/>
    </xf>
    <xf numFmtId="0" fontId="38" fillId="11" borderId="9" xfId="0" applyFont="1" applyFill="1" applyBorder="1" applyAlignment="1">
      <alignment horizontal="left" vertical="center" wrapText="1"/>
    </xf>
    <xf numFmtId="0" fontId="39" fillId="0" borderId="10" xfId="0" applyFont="1" applyBorder="1" applyAlignment="1">
      <alignment horizontal="left" vertical="center"/>
    </xf>
    <xf numFmtId="0" fontId="35" fillId="8" borderId="11" xfId="4" applyBorder="1" applyAlignment="1" applyProtection="1">
      <alignment horizontal="center" vertical="center"/>
      <protection locked="0"/>
    </xf>
    <xf numFmtId="0" fontId="40" fillId="8" borderId="11" xfId="4" applyFont="1" applyBorder="1" applyAlignment="1" applyProtection="1">
      <alignment horizontal="center" vertical="center"/>
      <protection locked="0"/>
    </xf>
    <xf numFmtId="0" fontId="40" fillId="8" borderId="7" xfId="4" applyFont="1" applyBorder="1" applyAlignment="1" applyProtection="1">
      <alignment horizontal="center" vertical="center"/>
      <protection locked="0"/>
    </xf>
    <xf numFmtId="0" fontId="39" fillId="0" borderId="57" xfId="0" applyFont="1" applyBorder="1" applyAlignment="1">
      <alignment horizontal="left" vertical="center"/>
    </xf>
    <xf numFmtId="0" fontId="35" fillId="12" borderId="11" xfId="4" applyFill="1" applyBorder="1" applyAlignment="1" applyProtection="1">
      <alignment horizontal="center" vertical="center"/>
      <protection locked="0"/>
    </xf>
    <xf numFmtId="0" fontId="40" fillId="12" borderId="11" xfId="4" applyFont="1" applyFill="1" applyBorder="1" applyAlignment="1" applyProtection="1">
      <alignment horizontal="center" vertical="center"/>
      <protection locked="0"/>
    </xf>
    <xf numFmtId="0" fontId="40" fillId="12" borderId="7" xfId="4" applyFont="1" applyFill="1" applyBorder="1" applyAlignment="1" applyProtection="1">
      <alignment horizontal="center" vertical="center"/>
      <protection locked="0"/>
    </xf>
    <xf numFmtId="0" fontId="41" fillId="0" borderId="11" xfId="0" applyFont="1" applyBorder="1" applyAlignment="1">
      <alignment horizontal="left" vertical="center"/>
    </xf>
    <xf numFmtId="10" fontId="40" fillId="8" borderId="11" xfId="4" applyNumberFormat="1" applyFont="1" applyBorder="1" applyAlignment="1" applyProtection="1">
      <alignment horizontal="center" vertical="center"/>
      <protection locked="0"/>
    </xf>
    <xf numFmtId="10" fontId="40" fillId="8" borderId="7" xfId="4" applyNumberFormat="1" applyFont="1" applyBorder="1" applyAlignment="1" applyProtection="1">
      <alignment horizontal="center" vertical="center"/>
      <protection locked="0"/>
    </xf>
    <xf numFmtId="0" fontId="41" fillId="0" borderId="54" xfId="0" applyFont="1" applyBorder="1" applyAlignment="1">
      <alignment horizontal="left" vertical="center"/>
    </xf>
    <xf numFmtId="10" fontId="40" fillId="12" borderId="11" xfId="4" applyNumberFormat="1" applyFont="1" applyFill="1" applyBorder="1" applyAlignment="1" applyProtection="1">
      <alignment horizontal="center" vertical="center"/>
      <protection locked="0"/>
    </xf>
    <xf numFmtId="10" fontId="40" fillId="12" borderId="7" xfId="4" applyNumberFormat="1" applyFont="1" applyFill="1" applyBorder="1" applyAlignment="1" applyProtection="1">
      <alignment horizontal="center" vertical="center"/>
      <protection locked="0"/>
    </xf>
    <xf numFmtId="0" fontId="0" fillId="0" borderId="0" xfId="0" applyAlignment="1">
      <alignment horizontal="left"/>
    </xf>
    <xf numFmtId="0" fontId="0" fillId="0" borderId="0" xfId="0" applyProtection="1">
      <protection locked="0"/>
    </xf>
    <xf numFmtId="0" fontId="38" fillId="11" borderId="50" xfId="0" applyFont="1" applyFill="1" applyBorder="1" applyAlignment="1">
      <alignment horizontal="center" vertical="center" wrapText="1"/>
    </xf>
    <xf numFmtId="0" fontId="38" fillId="11" borderId="11" xfId="0" applyFont="1" applyFill="1" applyBorder="1" applyAlignment="1">
      <alignment horizontal="center" vertical="center" wrapText="1"/>
    </xf>
    <xf numFmtId="0" fontId="38" fillId="11" borderId="7" xfId="0" applyFont="1" applyFill="1" applyBorder="1" applyAlignment="1">
      <alignment horizontal="center" vertical="center" wrapText="1"/>
    </xf>
    <xf numFmtId="0" fontId="42" fillId="8" borderId="11" xfId="4" applyFont="1" applyBorder="1" applyAlignment="1" applyProtection="1">
      <alignment horizontal="center" vertical="center"/>
      <protection locked="0"/>
    </xf>
    <xf numFmtId="0" fontId="42" fillId="8" borderId="7" xfId="4" applyFont="1" applyBorder="1" applyAlignment="1" applyProtection="1">
      <alignment horizontal="center" vertical="center"/>
      <protection locked="0"/>
    </xf>
    <xf numFmtId="0" fontId="42" fillId="12" borderId="11" xfId="4" applyFont="1" applyFill="1" applyBorder="1" applyAlignment="1" applyProtection="1">
      <alignment horizontal="center" vertical="center"/>
      <protection locked="0"/>
    </xf>
    <xf numFmtId="0" fontId="42" fillId="12" borderId="7" xfId="4" applyFont="1" applyFill="1" applyBorder="1" applyAlignment="1" applyProtection="1">
      <alignment horizontal="center" vertical="center"/>
      <protection locked="0"/>
    </xf>
    <xf numFmtId="0" fontId="38" fillId="11" borderId="58" xfId="0" applyFont="1" applyFill="1" applyBorder="1" applyAlignment="1">
      <alignment horizontal="center" vertical="center"/>
    </xf>
    <xf numFmtId="0" fontId="38" fillId="11" borderId="29" xfId="0" applyFont="1" applyFill="1" applyBorder="1" applyAlignment="1">
      <alignment horizontal="center" vertical="center"/>
    </xf>
    <xf numFmtId="0" fontId="35" fillId="8" borderId="11" xfId="4" applyBorder="1" applyAlignment="1" applyProtection="1">
      <alignment vertical="center" wrapText="1"/>
      <protection locked="0"/>
    </xf>
    <xf numFmtId="0" fontId="35" fillId="8" borderId="50" xfId="4" applyBorder="1" applyAlignment="1" applyProtection="1">
      <alignment vertical="center" wrapText="1"/>
      <protection locked="0"/>
    </xf>
    <xf numFmtId="0" fontId="35" fillId="12" borderId="11" xfId="4" applyFill="1" applyBorder="1" applyAlignment="1" applyProtection="1">
      <alignment vertical="center" wrapText="1"/>
      <protection locked="0"/>
    </xf>
    <xf numFmtId="0" fontId="35" fillId="12" borderId="50" xfId="4" applyFill="1" applyBorder="1" applyAlignment="1" applyProtection="1">
      <alignment vertical="center" wrapText="1"/>
      <protection locked="0"/>
    </xf>
    <xf numFmtId="0" fontId="35" fillId="8" borderId="7" xfId="4" applyBorder="1" applyAlignment="1" applyProtection="1">
      <alignment horizontal="center" vertical="center"/>
      <protection locked="0"/>
    </xf>
    <xf numFmtId="0" fontId="35" fillId="12" borderId="7" xfId="4" applyFill="1" applyBorder="1" applyAlignment="1" applyProtection="1">
      <alignment horizontal="center" vertical="center"/>
      <protection locked="0"/>
    </xf>
    <xf numFmtId="0" fontId="0" fillId="0" borderId="0" xfId="0" applyAlignment="1">
      <alignment horizontal="left" vertical="center" wrapText="1"/>
    </xf>
    <xf numFmtId="0" fontId="38" fillId="11" borderId="42" xfId="0" applyFont="1" applyFill="1" applyBorder="1" applyAlignment="1">
      <alignment horizontal="center" vertical="center"/>
    </xf>
    <xf numFmtId="0" fontId="35" fillId="8" borderId="7" xfId="4" applyBorder="1" applyAlignment="1" applyProtection="1">
      <alignment vertical="center" wrapText="1"/>
      <protection locked="0"/>
    </xf>
    <xf numFmtId="0" fontId="35" fillId="12" borderId="54" xfId="4" applyFill="1" applyBorder="1" applyAlignment="1" applyProtection="1">
      <alignment horizontal="center" vertical="center" wrapText="1"/>
      <protection locked="0"/>
    </xf>
    <xf numFmtId="0" fontId="35" fillId="12" borderId="7" xfId="4" applyFill="1" applyBorder="1" applyAlignment="1" applyProtection="1">
      <alignment vertical="center" wrapText="1"/>
      <protection locked="0"/>
    </xf>
    <xf numFmtId="0" fontId="38" fillId="11" borderId="11" xfId="0" applyFont="1" applyFill="1" applyBorder="1" applyAlignment="1">
      <alignment horizontal="center" wrapText="1"/>
    </xf>
    <xf numFmtId="0" fontId="42" fillId="8" borderId="11" xfId="4" applyFont="1" applyBorder="1" applyAlignment="1" applyProtection="1">
      <alignment horizontal="center" vertical="center" wrapText="1"/>
      <protection locked="0"/>
    </xf>
    <xf numFmtId="0" fontId="42" fillId="12" borderId="11" xfId="4" applyFont="1" applyFill="1" applyBorder="1" applyAlignment="1" applyProtection="1">
      <alignment horizontal="center" vertical="center" wrapText="1"/>
      <protection locked="0"/>
    </xf>
    <xf numFmtId="0" fontId="35" fillId="8" borderId="30" xfId="4" applyBorder="1" applyAlignment="1" applyProtection="1">
      <alignment vertical="center"/>
      <protection locked="0"/>
    </xf>
    <xf numFmtId="0" fontId="35" fillId="8" borderId="0" xfId="4" applyProtection="1"/>
    <xf numFmtId="0" fontId="33" fillId="6" borderId="0" xfId="2" applyProtection="1"/>
    <xf numFmtId="0" fontId="34" fillId="7" borderId="0" xfId="3" applyProtection="1"/>
    <xf numFmtId="0" fontId="0" fillId="0" borderId="0" xfId="0" applyAlignment="1">
      <alignment wrapText="1"/>
    </xf>
    <xf numFmtId="0" fontId="22" fillId="3" borderId="20" xfId="0" applyFont="1" applyFill="1" applyBorder="1" applyAlignment="1">
      <alignment vertical="top" wrapText="1"/>
    </xf>
    <xf numFmtId="0" fontId="22" fillId="3" borderId="21" xfId="0" applyFont="1" applyFill="1" applyBorder="1" applyAlignment="1">
      <alignment vertical="top" wrapText="1"/>
    </xf>
    <xf numFmtId="0" fontId="20" fillId="3" borderId="25" xfId="1" applyFill="1" applyBorder="1" applyAlignment="1" applyProtection="1">
      <alignment vertical="top" wrapText="1"/>
    </xf>
    <xf numFmtId="0" fontId="20" fillId="3" borderId="26" xfId="1" applyFill="1" applyBorder="1" applyAlignment="1" applyProtection="1">
      <alignment vertical="top" wrapText="1"/>
    </xf>
    <xf numFmtId="0" fontId="35" fillId="12" borderId="51" xfId="4" applyFill="1" applyBorder="1" applyAlignment="1" applyProtection="1">
      <alignment horizontal="center" vertical="center"/>
      <protection locked="0"/>
    </xf>
    <xf numFmtId="0" fontId="0" fillId="10" borderId="1" xfId="0" applyFill="1" applyBorder="1"/>
    <xf numFmtId="0" fontId="35" fillId="12" borderId="54" xfId="4" applyFill="1" applyBorder="1" applyAlignment="1" applyProtection="1">
      <alignment vertical="center"/>
      <protection locked="0"/>
    </xf>
    <xf numFmtId="0" fontId="0" fillId="0" borderId="0" xfId="0" applyAlignment="1">
      <alignment vertical="center" wrapText="1"/>
    </xf>
    <xf numFmtId="0" fontId="43" fillId="0" borderId="1" xfId="0" applyFont="1" applyBorder="1"/>
    <xf numFmtId="0" fontId="13" fillId="0" borderId="1" xfId="0" applyFont="1" applyBorder="1" applyAlignment="1">
      <alignment vertical="top" wrapText="1"/>
    </xf>
    <xf numFmtId="0" fontId="0" fillId="0" borderId="0" xfId="0" applyAlignment="1">
      <alignment horizontal="left" vertical="top"/>
    </xf>
    <xf numFmtId="0" fontId="0" fillId="3" borderId="0" xfId="0" applyFill="1" applyAlignment="1">
      <alignment horizontal="left" vertical="top"/>
    </xf>
    <xf numFmtId="0" fontId="0" fillId="3" borderId="26" xfId="0" applyFill="1" applyBorder="1" applyAlignment="1">
      <alignment horizontal="left" vertical="top"/>
    </xf>
    <xf numFmtId="0" fontId="0" fillId="3" borderId="25" xfId="0" applyFill="1" applyBorder="1" applyAlignment="1">
      <alignment horizontal="left" vertical="top"/>
    </xf>
    <xf numFmtId="0" fontId="0" fillId="3" borderId="24" xfId="0" applyFill="1" applyBorder="1" applyAlignment="1">
      <alignment horizontal="left" vertical="top"/>
    </xf>
    <xf numFmtId="0" fontId="0" fillId="3" borderId="23" xfId="0" applyFill="1" applyBorder="1" applyAlignment="1">
      <alignment horizontal="left" vertical="top"/>
    </xf>
    <xf numFmtId="0" fontId="0" fillId="3" borderId="22" xfId="0" applyFill="1" applyBorder="1" applyAlignment="1">
      <alignment horizontal="left" vertical="top"/>
    </xf>
    <xf numFmtId="0" fontId="0" fillId="13" borderId="23" xfId="0" applyFill="1" applyBorder="1" applyAlignment="1">
      <alignment horizontal="left" vertical="top"/>
    </xf>
    <xf numFmtId="0" fontId="0" fillId="13" borderId="0" xfId="0" applyFill="1" applyAlignment="1">
      <alignment horizontal="left" vertical="top"/>
    </xf>
    <xf numFmtId="0" fontId="21" fillId="3" borderId="0" xfId="0" applyFont="1" applyFill="1" applyAlignment="1">
      <alignment horizontal="left" vertical="top" wrapText="1"/>
    </xf>
    <xf numFmtId="0" fontId="28" fillId="13" borderId="0" xfId="0" applyFont="1" applyFill="1" applyAlignment="1">
      <alignment horizontal="left" vertical="top"/>
    </xf>
    <xf numFmtId="0" fontId="0" fillId="0" borderId="0" xfId="0" applyAlignment="1">
      <alignment horizontal="left" vertical="top" wrapText="1"/>
    </xf>
    <xf numFmtId="0" fontId="0" fillId="3" borderId="0" xfId="0" applyFill="1" applyAlignment="1">
      <alignment horizontal="left" vertical="top" wrapText="1"/>
    </xf>
    <xf numFmtId="0" fontId="0" fillId="13" borderId="23" xfId="0" applyFill="1" applyBorder="1" applyAlignment="1">
      <alignment horizontal="left" vertical="top" wrapText="1"/>
    </xf>
    <xf numFmtId="0" fontId="0" fillId="13" borderId="0" xfId="0" applyFill="1" applyAlignment="1">
      <alignment horizontal="left" vertical="top" wrapText="1"/>
    </xf>
    <xf numFmtId="0" fontId="0" fillId="0" borderId="14" xfId="0" applyBorder="1" applyAlignment="1">
      <alignment horizontal="left" vertical="top" wrapText="1"/>
    </xf>
    <xf numFmtId="0" fontId="0" fillId="0" borderId="13" xfId="0" applyBorder="1" applyAlignment="1">
      <alignment horizontal="left" vertical="top" wrapText="1"/>
    </xf>
    <xf numFmtId="0" fontId="0" fillId="0" borderId="13" xfId="0" applyBorder="1" applyAlignment="1">
      <alignment horizontal="left" vertical="top"/>
    </xf>
    <xf numFmtId="0" fontId="0" fillId="0" borderId="12" xfId="0" applyBorder="1" applyAlignment="1">
      <alignment horizontal="left" vertical="center" wrapText="1"/>
    </xf>
    <xf numFmtId="0" fontId="21" fillId="0" borderId="7" xfId="0" applyFont="1" applyBorder="1" applyAlignment="1">
      <alignment horizontal="left" vertical="top" wrapText="1"/>
    </xf>
    <xf numFmtId="0" fontId="21" fillId="0" borderId="11" xfId="0" applyFont="1" applyBorder="1" applyAlignment="1">
      <alignment horizontal="left" vertical="top" wrapText="1"/>
    </xf>
    <xf numFmtId="0" fontId="21" fillId="0" borderId="6" xfId="0" applyFont="1" applyBorder="1" applyAlignment="1">
      <alignment horizontal="left" vertical="center" wrapText="1"/>
    </xf>
    <xf numFmtId="0" fontId="45" fillId="0" borderId="0" xfId="0" applyFont="1" applyAlignment="1">
      <alignment horizontal="left" vertical="top"/>
    </xf>
    <xf numFmtId="0" fontId="45" fillId="0" borderId="0" xfId="0" applyFont="1" applyAlignment="1">
      <alignment horizontal="left" vertical="top" wrapText="1"/>
    </xf>
    <xf numFmtId="0" fontId="45" fillId="3" borderId="0" xfId="0" applyFont="1" applyFill="1" applyAlignment="1">
      <alignment horizontal="left" vertical="top" wrapText="1"/>
    </xf>
    <xf numFmtId="0" fontId="45" fillId="13" borderId="23" xfId="0" applyFont="1" applyFill="1" applyBorder="1" applyAlignment="1">
      <alignment horizontal="left" vertical="top" wrapText="1"/>
    </xf>
    <xf numFmtId="0" fontId="45" fillId="13" borderId="0" xfId="0" applyFont="1" applyFill="1" applyAlignment="1">
      <alignment horizontal="left" vertical="top" wrapText="1"/>
    </xf>
    <xf numFmtId="0" fontId="45" fillId="3" borderId="22" xfId="0" applyFont="1" applyFill="1" applyBorder="1" applyAlignment="1">
      <alignment horizontal="left" vertical="top"/>
    </xf>
    <xf numFmtId="0" fontId="21" fillId="13" borderId="0" xfId="0" applyFont="1" applyFill="1" applyAlignment="1">
      <alignment horizontal="left" vertical="top" wrapText="1"/>
    </xf>
    <xf numFmtId="0" fontId="0" fillId="13" borderId="23" xfId="0" applyFill="1" applyBorder="1" applyAlignment="1">
      <alignment horizontal="left" vertical="center"/>
    </xf>
    <xf numFmtId="0" fontId="0" fillId="13" borderId="0" xfId="0" applyFill="1" applyAlignment="1">
      <alignment horizontal="left" vertical="center"/>
    </xf>
    <xf numFmtId="0" fontId="0" fillId="3" borderId="22" xfId="0" applyFill="1" applyBorder="1" applyAlignment="1">
      <alignment horizontal="left" vertical="center"/>
    </xf>
    <xf numFmtId="0" fontId="45" fillId="3" borderId="0" xfId="0" applyFont="1" applyFill="1" applyAlignment="1">
      <alignment horizontal="left" vertical="top"/>
    </xf>
    <xf numFmtId="0" fontId="45" fillId="13" borderId="23" xfId="0" applyFont="1" applyFill="1" applyBorder="1" applyAlignment="1">
      <alignment horizontal="left" vertical="top"/>
    </xf>
    <xf numFmtId="0" fontId="45" fillId="13" borderId="0" xfId="0" applyFont="1" applyFill="1" applyAlignment="1">
      <alignment horizontal="left" vertical="top"/>
    </xf>
    <xf numFmtId="0" fontId="21" fillId="0" borderId="0" xfId="0" applyFont="1" applyAlignment="1">
      <alignment horizontal="left" vertical="top"/>
    </xf>
    <xf numFmtId="0" fontId="21" fillId="3" borderId="0" xfId="0" applyFont="1" applyFill="1" applyAlignment="1">
      <alignment horizontal="left" vertical="top"/>
    </xf>
    <xf numFmtId="0" fontId="21" fillId="13" borderId="23" xfId="0" applyFont="1" applyFill="1" applyBorder="1" applyAlignment="1">
      <alignment horizontal="left" vertical="top"/>
    </xf>
    <xf numFmtId="0" fontId="21" fillId="13" borderId="0" xfId="0" applyFont="1" applyFill="1" applyAlignment="1">
      <alignment horizontal="left" vertical="top"/>
    </xf>
    <xf numFmtId="0" fontId="21" fillId="3" borderId="22" xfId="0" applyFont="1" applyFill="1" applyBorder="1" applyAlignment="1">
      <alignment horizontal="left" vertical="top"/>
    </xf>
    <xf numFmtId="0" fontId="21" fillId="0" borderId="14" xfId="0" applyFont="1" applyBorder="1" applyAlignment="1">
      <alignment horizontal="left" vertical="top" wrapText="1"/>
    </xf>
    <xf numFmtId="0" fontId="21" fillId="0" borderId="13" xfId="0" applyFont="1" applyBorder="1" applyAlignment="1">
      <alignment horizontal="left" vertical="top" wrapText="1"/>
    </xf>
    <xf numFmtId="0" fontId="21" fillId="0" borderId="13" xfId="0" applyFont="1" applyBorder="1" applyAlignment="1">
      <alignment horizontal="left" vertical="center" wrapText="1"/>
    </xf>
    <xf numFmtId="0" fontId="21" fillId="0" borderId="12" xfId="0" applyFont="1" applyBorder="1" applyAlignment="1">
      <alignment horizontal="left" vertical="center" wrapText="1"/>
    </xf>
    <xf numFmtId="0" fontId="21" fillId="0" borderId="11" xfId="0" applyFont="1" applyBorder="1" applyAlignment="1">
      <alignment horizontal="left" vertical="center" wrapText="1"/>
    </xf>
    <xf numFmtId="0" fontId="0" fillId="13" borderId="23" xfId="0" applyFill="1" applyBorder="1"/>
    <xf numFmtId="0" fontId="0" fillId="13" borderId="0" xfId="0" applyFill="1"/>
    <xf numFmtId="0" fontId="0" fillId="13" borderId="21" xfId="0" applyFill="1" applyBorder="1" applyAlignment="1">
      <alignment horizontal="left" vertical="top"/>
    </xf>
    <xf numFmtId="0" fontId="0" fillId="13" borderId="20" xfId="0" applyFill="1" applyBorder="1" applyAlignment="1">
      <alignment horizontal="left" vertical="top"/>
    </xf>
    <xf numFmtId="0" fontId="0" fillId="3" borderId="19" xfId="0" applyFill="1" applyBorder="1" applyAlignment="1">
      <alignment horizontal="left" vertical="top"/>
    </xf>
    <xf numFmtId="0" fontId="21" fillId="3" borderId="26" xfId="0" applyFont="1" applyFill="1" applyBorder="1" applyAlignment="1">
      <alignment horizontal="left" vertical="top"/>
    </xf>
    <xf numFmtId="0" fontId="21" fillId="3" borderId="25" xfId="0" applyFont="1" applyFill="1" applyBorder="1" applyAlignment="1">
      <alignment horizontal="left" vertical="top"/>
    </xf>
    <xf numFmtId="0" fontId="21" fillId="3" borderId="24" xfId="0" applyFont="1" applyFill="1" applyBorder="1" applyAlignment="1">
      <alignment horizontal="left" vertical="top"/>
    </xf>
    <xf numFmtId="0" fontId="21" fillId="3" borderId="23" xfId="0" applyFont="1" applyFill="1" applyBorder="1" applyAlignment="1">
      <alignment horizontal="left" vertical="top"/>
    </xf>
    <xf numFmtId="0" fontId="28" fillId="3" borderId="0" xfId="0" applyFont="1" applyFill="1" applyAlignment="1">
      <alignment horizontal="left" vertical="top"/>
    </xf>
    <xf numFmtId="0" fontId="28" fillId="3" borderId="0" xfId="0" applyFont="1" applyFill="1" applyAlignment="1">
      <alignment horizontal="left" vertical="top" wrapText="1"/>
    </xf>
    <xf numFmtId="0" fontId="21" fillId="0" borderId="14" xfId="0" applyFont="1" applyBorder="1" applyAlignment="1">
      <alignment horizontal="left" vertical="top"/>
    </xf>
    <xf numFmtId="0" fontId="21" fillId="0" borderId="13" xfId="0" applyFont="1" applyBorder="1" applyAlignment="1">
      <alignment horizontal="left" vertical="top"/>
    </xf>
    <xf numFmtId="0" fontId="21" fillId="0" borderId="12" xfId="0" applyFont="1" applyBorder="1" applyAlignment="1">
      <alignment horizontal="left" vertical="top"/>
    </xf>
    <xf numFmtId="0" fontId="28" fillId="0" borderId="35" xfId="0" applyFont="1" applyBorder="1" applyAlignment="1">
      <alignment horizontal="center" vertical="center" wrapText="1"/>
    </xf>
    <xf numFmtId="0" fontId="28" fillId="0" borderId="38" xfId="0" applyFont="1" applyBorder="1" applyAlignment="1">
      <alignment horizontal="center" vertical="center"/>
    </xf>
    <xf numFmtId="0" fontId="28" fillId="0" borderId="7" xfId="0" applyFont="1" applyBorder="1" applyAlignment="1">
      <alignment horizontal="center" vertical="center" wrapText="1"/>
    </xf>
    <xf numFmtId="0" fontId="28" fillId="0" borderId="11" xfId="0" applyFont="1" applyBorder="1" applyAlignment="1">
      <alignment horizontal="center" vertical="center"/>
    </xf>
    <xf numFmtId="0" fontId="28" fillId="0" borderId="6" xfId="0" applyFont="1" applyBorder="1" applyAlignment="1">
      <alignment horizontal="center" vertical="center"/>
    </xf>
    <xf numFmtId="0" fontId="21" fillId="3" borderId="21" xfId="0" applyFont="1" applyFill="1" applyBorder="1" applyAlignment="1">
      <alignment horizontal="left" vertical="top"/>
    </xf>
    <xf numFmtId="0" fontId="21" fillId="3" borderId="20" xfId="0" applyFont="1" applyFill="1" applyBorder="1" applyAlignment="1">
      <alignment horizontal="left" vertical="top"/>
    </xf>
    <xf numFmtId="0" fontId="21" fillId="3" borderId="19" xfId="0" applyFont="1" applyFill="1" applyBorder="1" applyAlignment="1">
      <alignment horizontal="left" vertical="top"/>
    </xf>
    <xf numFmtId="0" fontId="21" fillId="0" borderId="0" xfId="0" applyFont="1" applyAlignment="1">
      <alignment horizontal="center" vertical="top"/>
    </xf>
    <xf numFmtId="0" fontId="21" fillId="0" borderId="0" xfId="0" applyFont="1" applyAlignment="1">
      <alignment horizontal="left" vertical="top" wrapText="1"/>
    </xf>
    <xf numFmtId="0" fontId="21" fillId="13" borderId="26" xfId="0" applyFont="1" applyFill="1" applyBorder="1"/>
    <xf numFmtId="0" fontId="21" fillId="13" borderId="25" xfId="0" applyFont="1" applyFill="1" applyBorder="1" applyAlignment="1">
      <alignment horizontal="left" vertical="top" wrapText="1"/>
    </xf>
    <xf numFmtId="0" fontId="21" fillId="13" borderId="25" xfId="0" applyFont="1" applyFill="1" applyBorder="1" applyAlignment="1">
      <alignment horizontal="center" vertical="top"/>
    </xf>
    <xf numFmtId="0" fontId="21" fillId="13" borderId="24" xfId="0" applyFont="1" applyFill="1" applyBorder="1"/>
    <xf numFmtId="0" fontId="21" fillId="13" borderId="23" xfId="0" applyFont="1" applyFill="1" applyBorder="1"/>
    <xf numFmtId="0" fontId="28" fillId="0" borderId="12" xfId="0" applyFont="1" applyBorder="1" applyAlignment="1">
      <alignment horizontal="center" vertical="center"/>
    </xf>
    <xf numFmtId="0" fontId="21" fillId="13" borderId="22" xfId="0" applyFont="1" applyFill="1" applyBorder="1"/>
    <xf numFmtId="0" fontId="21" fillId="0" borderId="7" xfId="0" applyFont="1" applyBorder="1" applyAlignment="1">
      <alignment wrapText="1"/>
    </xf>
    <xf numFmtId="0" fontId="28" fillId="13" borderId="9" xfId="0" applyFont="1" applyFill="1" applyBorder="1" applyAlignment="1">
      <alignment horizontal="center" vertical="center" wrapText="1"/>
    </xf>
    <xf numFmtId="0" fontId="28" fillId="13" borderId="8" xfId="0" applyFont="1" applyFill="1" applyBorder="1" applyAlignment="1">
      <alignment horizontal="center" vertical="center"/>
    </xf>
    <xf numFmtId="0" fontId="21" fillId="13" borderId="0" xfId="0" applyFont="1" applyFill="1" applyAlignment="1">
      <alignment horizontal="center" vertical="top"/>
    </xf>
    <xf numFmtId="0" fontId="47" fillId="13" borderId="0" xfId="0" applyFont="1" applyFill="1" applyAlignment="1">
      <alignment horizontal="center"/>
    </xf>
    <xf numFmtId="0" fontId="21" fillId="13" borderId="21" xfId="0" applyFont="1" applyFill="1" applyBorder="1"/>
    <xf numFmtId="0" fontId="21" fillId="13" borderId="20" xfId="0" applyFont="1" applyFill="1" applyBorder="1" applyAlignment="1">
      <alignment wrapText="1"/>
    </xf>
    <xf numFmtId="0" fontId="21" fillId="13" borderId="20" xfId="0" applyFont="1" applyFill="1" applyBorder="1" applyAlignment="1">
      <alignment horizontal="center" vertical="top"/>
    </xf>
    <xf numFmtId="0" fontId="21" fillId="13" borderId="19" xfId="0" applyFont="1" applyFill="1" applyBorder="1"/>
    <xf numFmtId="0" fontId="25" fillId="2" borderId="28" xfId="0" applyFont="1" applyFill="1" applyBorder="1" applyAlignment="1">
      <alignment vertical="top" wrapText="1"/>
    </xf>
    <xf numFmtId="0" fontId="43" fillId="3" borderId="22" xfId="0" applyFont="1" applyFill="1" applyBorder="1" applyAlignment="1">
      <alignment horizontal="right"/>
    </xf>
    <xf numFmtId="0" fontId="29" fillId="3" borderId="0" xfId="0" applyFont="1" applyFill="1" applyAlignment="1">
      <alignment horizontal="right"/>
    </xf>
    <xf numFmtId="0" fontId="1" fillId="3" borderId="27" xfId="0" applyFont="1" applyFill="1" applyBorder="1"/>
    <xf numFmtId="0" fontId="21" fillId="3" borderId="27" xfId="0" applyFont="1" applyFill="1" applyBorder="1"/>
    <xf numFmtId="165" fontId="1" fillId="3" borderId="0" xfId="0" applyNumberFormat="1" applyFont="1" applyFill="1" applyAlignment="1" applyProtection="1">
      <alignment horizontal="left"/>
      <protection locked="0"/>
    </xf>
    <xf numFmtId="0" fontId="29" fillId="2" borderId="35" xfId="0" applyFont="1" applyFill="1" applyBorder="1" applyAlignment="1">
      <alignment horizontal="left"/>
    </xf>
    <xf numFmtId="0" fontId="1" fillId="2" borderId="14" xfId="0" applyFont="1" applyFill="1" applyBorder="1" applyAlignment="1" applyProtection="1">
      <alignment vertical="top" wrapText="1"/>
      <protection locked="0"/>
    </xf>
    <xf numFmtId="0" fontId="3" fillId="0" borderId="22" xfId="0" applyFont="1" applyBorder="1"/>
    <xf numFmtId="0" fontId="6" fillId="3" borderId="22" xfId="0" applyFont="1" applyFill="1" applyBorder="1" applyAlignment="1">
      <alignment vertical="top" wrapText="1"/>
    </xf>
    <xf numFmtId="0" fontId="6" fillId="0" borderId="20" xfId="0" applyFont="1" applyBorder="1" applyAlignment="1">
      <alignment vertical="top" wrapText="1"/>
    </xf>
    <xf numFmtId="0" fontId="0" fillId="0" borderId="22" xfId="0" applyBorder="1"/>
    <xf numFmtId="0" fontId="29" fillId="2" borderId="23" xfId="0" applyFont="1" applyFill="1" applyBorder="1" applyAlignment="1">
      <alignment horizontal="left"/>
    </xf>
    <xf numFmtId="0" fontId="14" fillId="3" borderId="0" xfId="0" applyFont="1" applyFill="1" applyAlignment="1">
      <alignment horizontal="right"/>
    </xf>
    <xf numFmtId="0" fontId="43" fillId="2" borderId="48" xfId="0" applyFont="1" applyFill="1" applyBorder="1" applyAlignment="1">
      <alignment horizontal="left"/>
    </xf>
    <xf numFmtId="0" fontId="27" fillId="3" borderId="0" xfId="0" applyFont="1" applyFill="1"/>
    <xf numFmtId="0" fontId="13" fillId="3" borderId="0" xfId="0" applyFont="1" applyFill="1" applyAlignment="1">
      <alignment horizontal="left" vertical="center" wrapText="1"/>
    </xf>
    <xf numFmtId="0" fontId="2" fillId="3" borderId="0" xfId="0" applyFont="1" applyFill="1" applyAlignment="1">
      <alignment horizontal="left" vertical="center" wrapText="1"/>
    </xf>
    <xf numFmtId="0" fontId="14" fillId="3" borderId="0" xfId="0" applyFont="1" applyFill="1" applyAlignment="1">
      <alignment horizontal="left"/>
    </xf>
    <xf numFmtId="0" fontId="25" fillId="0" borderId="41" xfId="0" applyFont="1" applyBorder="1"/>
    <xf numFmtId="0" fontId="14" fillId="3" borderId="22" xfId="0" applyFont="1" applyFill="1" applyBorder="1" applyAlignment="1">
      <alignment horizontal="right" wrapText="1"/>
    </xf>
    <xf numFmtId="0" fontId="14" fillId="3" borderId="0" xfId="0" applyFont="1" applyFill="1" applyAlignment="1">
      <alignment horizontal="right" wrapText="1"/>
    </xf>
    <xf numFmtId="0" fontId="13" fillId="3" borderId="22" xfId="0" applyFont="1" applyFill="1" applyBorder="1" applyAlignment="1">
      <alignment horizontal="right"/>
    </xf>
    <xf numFmtId="0" fontId="14" fillId="3" borderId="23" xfId="0" applyFont="1" applyFill="1" applyBorder="1" applyAlignment="1">
      <alignment horizontal="right"/>
    </xf>
    <xf numFmtId="0" fontId="49" fillId="2" borderId="8" xfId="0" applyFont="1" applyFill="1" applyBorder="1" applyAlignment="1">
      <alignment horizontal="right" wrapText="1"/>
    </xf>
    <xf numFmtId="0" fontId="49" fillId="2" borderId="5" xfId="0" applyFont="1" applyFill="1" applyBorder="1" applyAlignment="1">
      <alignment horizontal="right" wrapText="1"/>
    </xf>
    <xf numFmtId="0" fontId="49" fillId="2" borderId="6" xfId="0" applyFont="1" applyFill="1" applyBorder="1" applyAlignment="1">
      <alignment horizontal="right"/>
    </xf>
    <xf numFmtId="0" fontId="49" fillId="2" borderId="24" xfId="0" applyFont="1" applyFill="1" applyBorder="1" applyAlignment="1">
      <alignment horizontal="right" wrapText="1"/>
    </xf>
    <xf numFmtId="0" fontId="14" fillId="3" borderId="0" xfId="0" applyFont="1" applyFill="1" applyAlignment="1">
      <alignment wrapText="1"/>
    </xf>
    <xf numFmtId="0" fontId="14" fillId="3" borderId="23" xfId="0" applyFont="1" applyFill="1" applyBorder="1" applyAlignment="1">
      <alignment horizontal="left" vertical="center" wrapText="1"/>
    </xf>
    <xf numFmtId="0" fontId="13" fillId="2" borderId="2" xfId="0" applyFont="1" applyFill="1" applyBorder="1" applyAlignment="1">
      <alignment horizontal="left" vertical="top" wrapText="1"/>
    </xf>
    <xf numFmtId="0" fontId="13" fillId="2" borderId="3" xfId="0" applyFont="1" applyFill="1" applyBorder="1" applyAlignment="1">
      <alignment horizontal="left" vertical="top" wrapText="1"/>
    </xf>
    <xf numFmtId="0" fontId="13" fillId="2" borderId="22" xfId="0" applyFont="1" applyFill="1" applyBorder="1" applyAlignment="1">
      <alignment horizontal="left" vertical="top" wrapText="1"/>
    </xf>
    <xf numFmtId="0" fontId="13" fillId="2" borderId="4" xfId="0" applyFont="1" applyFill="1" applyBorder="1" applyAlignment="1">
      <alignment horizontal="left" vertical="top" wrapText="1"/>
    </xf>
    <xf numFmtId="0" fontId="13" fillId="0" borderId="25" xfId="0" applyFont="1" applyBorder="1" applyAlignment="1">
      <alignment vertical="top" wrapText="1"/>
    </xf>
    <xf numFmtId="0" fontId="13" fillId="0" borderId="41" xfId="0" applyFont="1" applyBorder="1" applyAlignment="1">
      <alignment vertical="top" wrapText="1"/>
    </xf>
    <xf numFmtId="0" fontId="25" fillId="2" borderId="1" xfId="0" applyFont="1" applyFill="1" applyBorder="1" applyAlignment="1">
      <alignment vertical="top" wrapText="1"/>
    </xf>
    <xf numFmtId="0" fontId="22" fillId="2" borderId="1" xfId="0" applyFont="1" applyFill="1" applyBorder="1" applyAlignment="1">
      <alignment horizontal="center" vertical="center"/>
    </xf>
    <xf numFmtId="0" fontId="22" fillId="2" borderId="1" xfId="0" applyFont="1" applyFill="1" applyBorder="1" applyAlignment="1">
      <alignment horizontal="left" vertical="top" wrapText="1"/>
    </xf>
    <xf numFmtId="0" fontId="1" fillId="5" borderId="1" xfId="0" applyFont="1" applyFill="1" applyBorder="1" applyAlignment="1">
      <alignment horizontal="center" vertical="center"/>
    </xf>
    <xf numFmtId="0" fontId="55" fillId="0" borderId="0" xfId="0" applyFont="1" applyAlignment="1">
      <alignment horizontal="left" vertical="top" wrapText="1"/>
    </xf>
    <xf numFmtId="0" fontId="13" fillId="2" borderId="15" xfId="0" applyFont="1" applyFill="1" applyBorder="1" applyAlignment="1">
      <alignment horizontal="left" vertical="center" wrapText="1"/>
    </xf>
    <xf numFmtId="0" fontId="13" fillId="0" borderId="15" xfId="0" applyFont="1" applyBorder="1" applyAlignment="1">
      <alignment horizontal="center" vertical="center" wrapText="1"/>
    </xf>
    <xf numFmtId="0" fontId="13" fillId="2" borderId="3" xfId="0" applyFont="1" applyFill="1" applyBorder="1" applyAlignment="1">
      <alignment vertical="center" wrapText="1"/>
    </xf>
    <xf numFmtId="0" fontId="13" fillId="0" borderId="3" xfId="0" applyFont="1" applyBorder="1" applyAlignment="1">
      <alignment horizontal="center" vertical="center" wrapText="1"/>
    </xf>
    <xf numFmtId="0" fontId="13" fillId="2" borderId="4" xfId="0" applyFont="1" applyFill="1" applyBorder="1" applyAlignment="1">
      <alignment vertical="center" wrapText="1"/>
    </xf>
    <xf numFmtId="0" fontId="13" fillId="0" borderId="4" xfId="0" applyFont="1" applyBorder="1" applyAlignment="1">
      <alignment horizontal="center" vertical="center" wrapText="1"/>
    </xf>
    <xf numFmtId="0" fontId="13" fillId="0" borderId="1" xfId="0" applyFont="1" applyBorder="1" applyAlignment="1">
      <alignment horizontal="center" vertical="center" wrapText="1"/>
    </xf>
    <xf numFmtId="0" fontId="1" fillId="2" borderId="2" xfId="0" applyFont="1" applyFill="1" applyBorder="1" applyAlignment="1" applyProtection="1">
      <alignment vertical="center"/>
      <protection locked="0"/>
    </xf>
    <xf numFmtId="0" fontId="20" fillId="2" borderId="3" xfId="1" applyFill="1" applyBorder="1" applyAlignment="1" applyProtection="1">
      <alignment vertical="center"/>
      <protection locked="0"/>
    </xf>
    <xf numFmtId="165" fontId="1" fillId="2" borderId="4" xfId="0" applyNumberFormat="1" applyFont="1" applyFill="1" applyBorder="1" applyAlignment="1" applyProtection="1">
      <alignment horizontal="left" vertical="center"/>
      <protection locked="0"/>
    </xf>
    <xf numFmtId="0" fontId="21" fillId="2" borderId="2" xfId="0" applyFont="1" applyFill="1" applyBorder="1" applyAlignment="1" applyProtection="1">
      <alignment vertical="center"/>
      <protection locked="0"/>
    </xf>
    <xf numFmtId="165" fontId="1" fillId="2" borderId="2" xfId="0" applyNumberFormat="1" applyFont="1" applyFill="1" applyBorder="1" applyAlignment="1" applyProtection="1">
      <alignment horizontal="left" vertical="center"/>
      <protection locked="0"/>
    </xf>
    <xf numFmtId="165" fontId="20" fillId="2" borderId="3" xfId="1" applyNumberFormat="1" applyFill="1" applyBorder="1" applyAlignment="1" applyProtection="1">
      <alignment horizontal="left" vertical="center"/>
      <protection locked="0"/>
    </xf>
    <xf numFmtId="1" fontId="21" fillId="0" borderId="2" xfId="0" applyNumberFormat="1" applyFont="1" applyBorder="1" applyAlignment="1" applyProtection="1">
      <alignment horizontal="left" vertical="center"/>
      <protection locked="0"/>
    </xf>
    <xf numFmtId="1" fontId="1" fillId="0" borderId="3" xfId="0" applyNumberFormat="1" applyFont="1" applyBorder="1" applyAlignment="1" applyProtection="1">
      <alignment horizontal="left" vertical="center"/>
      <protection locked="0"/>
    </xf>
    <xf numFmtId="1" fontId="21" fillId="0" borderId="3" xfId="0" applyNumberFormat="1" applyFont="1" applyBorder="1" applyAlignment="1" applyProtection="1">
      <alignment horizontal="left" vertical="center"/>
      <protection locked="0"/>
    </xf>
    <xf numFmtId="1" fontId="1" fillId="2" borderId="74" xfId="0" applyNumberFormat="1" applyFont="1" applyFill="1" applyBorder="1" applyAlignment="1" applyProtection="1">
      <alignment horizontal="left" vertical="center"/>
      <protection locked="0"/>
    </xf>
    <xf numFmtId="1" fontId="1" fillId="0" borderId="1" xfId="0" applyNumberFormat="1" applyFont="1" applyBorder="1" applyAlignment="1" applyProtection="1">
      <alignment horizontal="left" vertical="center" wrapText="1"/>
      <protection locked="0"/>
    </xf>
    <xf numFmtId="14" fontId="1" fillId="2" borderId="3" xfId="0" applyNumberFormat="1" applyFont="1" applyFill="1" applyBorder="1" applyAlignment="1">
      <alignment horizontal="left" vertical="center"/>
    </xf>
    <xf numFmtId="0" fontId="1" fillId="2" borderId="3" xfId="0" applyFont="1" applyFill="1" applyBorder="1" applyAlignment="1">
      <alignment horizontal="left" vertical="center"/>
    </xf>
    <xf numFmtId="0" fontId="13" fillId="0" borderId="7" xfId="3" applyFont="1" applyFill="1" applyBorder="1" applyAlignment="1">
      <alignment horizontal="center" vertical="center" wrapText="1"/>
    </xf>
    <xf numFmtId="0" fontId="13" fillId="0" borderId="3" xfId="3" applyFont="1" applyFill="1" applyBorder="1" applyAlignment="1" applyProtection="1">
      <alignment horizontal="center" vertical="center" wrapText="1"/>
    </xf>
    <xf numFmtId="0" fontId="25" fillId="0" borderId="23" xfId="0" applyFont="1" applyBorder="1" applyAlignment="1">
      <alignment vertical="top" wrapText="1"/>
    </xf>
    <xf numFmtId="0" fontId="25" fillId="0" borderId="31" xfId="0" applyFont="1" applyBorder="1" applyAlignment="1">
      <alignment vertical="top" wrapText="1"/>
    </xf>
    <xf numFmtId="0" fontId="45" fillId="0" borderId="0" xfId="0" applyFont="1" applyAlignment="1">
      <alignment horizontal="left"/>
    </xf>
    <xf numFmtId="0" fontId="38" fillId="11" borderId="54" xfId="0" applyFont="1" applyFill="1" applyBorder="1" applyAlignment="1">
      <alignment horizontal="center" vertical="center" wrapText="1"/>
    </xf>
    <xf numFmtId="0" fontId="13" fillId="2" borderId="1" xfId="0" applyFont="1" applyFill="1" applyBorder="1" applyAlignment="1">
      <alignment horizontal="left" vertical="top" wrapText="1"/>
    </xf>
    <xf numFmtId="0" fontId="21" fillId="0" borderId="2" xfId="0" applyFont="1" applyBorder="1" applyAlignment="1">
      <alignment horizontal="left" vertical="center" wrapText="1"/>
    </xf>
    <xf numFmtId="0" fontId="21" fillId="0" borderId="2" xfId="0" applyFont="1" applyBorder="1" applyAlignment="1">
      <alignment horizontal="center" vertical="center" wrapText="1"/>
    </xf>
    <xf numFmtId="0" fontId="21" fillId="0" borderId="2" xfId="0" applyFont="1" applyBorder="1" applyAlignment="1">
      <alignment horizontal="left" vertical="top" wrapText="1"/>
    </xf>
    <xf numFmtId="0" fontId="21" fillId="0" borderId="2" xfId="0" applyFont="1" applyBorder="1" applyAlignment="1">
      <alignment horizontal="center" vertical="center"/>
    </xf>
    <xf numFmtId="0" fontId="21" fillId="0" borderId="3" xfId="0" applyFont="1" applyBorder="1" applyAlignment="1">
      <alignment horizontal="left" vertical="top" wrapText="1"/>
    </xf>
    <xf numFmtId="0" fontId="21" fillId="0" borderId="3" xfId="0" applyFont="1" applyBorder="1" applyAlignment="1">
      <alignment horizontal="center" vertical="center"/>
    </xf>
    <xf numFmtId="0" fontId="21" fillId="0" borderId="4" xfId="0" applyFont="1" applyBorder="1" applyAlignment="1">
      <alignment vertical="top" wrapText="1"/>
    </xf>
    <xf numFmtId="0" fontId="21" fillId="0" borderId="4" xfId="0" applyFont="1" applyBorder="1" applyAlignment="1">
      <alignment horizontal="center" vertical="center"/>
    </xf>
    <xf numFmtId="0" fontId="21" fillId="0" borderId="74" xfId="0" applyFont="1" applyBorder="1" applyAlignment="1">
      <alignment horizontal="left" vertical="center" wrapText="1"/>
    </xf>
    <xf numFmtId="0" fontId="21" fillId="0" borderId="4" xfId="0" applyFont="1" applyBorder="1" applyAlignment="1">
      <alignment horizontal="left" vertical="center" wrapText="1"/>
    </xf>
    <xf numFmtId="0" fontId="1" fillId="14" borderId="0" xfId="0" applyFont="1" applyFill="1" applyAlignment="1">
      <alignment horizontal="right" vertical="center"/>
    </xf>
    <xf numFmtId="0" fontId="1" fillId="14" borderId="0" xfId="0" applyFont="1" applyFill="1" applyAlignment="1">
      <alignment horizontal="center" vertical="center"/>
    </xf>
    <xf numFmtId="0" fontId="21" fillId="0" borderId="16" xfId="0" applyFont="1" applyBorder="1" applyAlignment="1">
      <alignment vertical="top" wrapText="1"/>
    </xf>
    <xf numFmtId="0" fontId="21" fillId="0" borderId="4" xfId="0" applyFont="1" applyBorder="1" applyAlignment="1">
      <alignment horizontal="left" vertical="top" wrapText="1"/>
    </xf>
    <xf numFmtId="0" fontId="1" fillId="0" borderId="1" xfId="0" applyFont="1" applyBorder="1" applyAlignment="1" applyProtection="1">
      <alignment vertical="top" wrapText="1"/>
      <protection locked="0"/>
    </xf>
    <xf numFmtId="0" fontId="1" fillId="0" borderId="0" xfId="0" applyFont="1" applyAlignment="1" applyProtection="1">
      <alignment vertical="center"/>
      <protection locked="0"/>
    </xf>
    <xf numFmtId="0" fontId="20" fillId="0" borderId="0" xfId="1" applyFill="1" applyBorder="1" applyAlignment="1" applyProtection="1">
      <alignment vertical="center"/>
      <protection locked="0"/>
    </xf>
    <xf numFmtId="0" fontId="1" fillId="0" borderId="2" xfId="0" applyFont="1" applyBorder="1" applyAlignment="1" applyProtection="1">
      <alignment vertical="center"/>
      <protection locked="0"/>
    </xf>
    <xf numFmtId="0" fontId="20" fillId="0" borderId="3" xfId="1" applyFill="1" applyBorder="1" applyAlignment="1" applyProtection="1">
      <alignment vertical="center"/>
      <protection locked="0"/>
    </xf>
    <xf numFmtId="165" fontId="1" fillId="0" borderId="4" xfId="0" applyNumberFormat="1" applyFont="1" applyBorder="1" applyAlignment="1" applyProtection="1">
      <alignment horizontal="left"/>
      <protection locked="0"/>
    </xf>
    <xf numFmtId="0" fontId="7" fillId="0" borderId="0" xfId="0" applyFont="1" applyAlignment="1">
      <alignment vertical="top" wrapText="1"/>
    </xf>
    <xf numFmtId="0" fontId="6" fillId="0" borderId="0" xfId="0" applyFont="1" applyAlignment="1">
      <alignment vertical="top" wrapText="1"/>
    </xf>
    <xf numFmtId="0" fontId="28" fillId="0" borderId="32" xfId="0" applyFont="1" applyBorder="1" applyAlignment="1">
      <alignment horizontal="left" vertical="center"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8" fillId="0" borderId="8" xfId="0" applyFont="1" applyBorder="1" applyAlignment="1">
      <alignment horizontal="left" vertical="center" wrapText="1"/>
    </xf>
    <xf numFmtId="0" fontId="28" fillId="13" borderId="0" xfId="0" applyFont="1" applyFill="1" applyAlignment="1">
      <alignment horizontal="left" vertical="top" wrapText="1"/>
    </xf>
    <xf numFmtId="0" fontId="21" fillId="0" borderId="11" xfId="0" applyFont="1" applyBorder="1" applyAlignment="1">
      <alignment horizontal="left" vertical="top"/>
    </xf>
    <xf numFmtId="0" fontId="28" fillId="0" borderId="8" xfId="0" applyFont="1" applyBorder="1" applyAlignment="1">
      <alignment horizontal="left" vertical="top" wrapText="1"/>
    </xf>
    <xf numFmtId="0" fontId="10" fillId="3" borderId="0" xfId="0" applyFont="1" applyFill="1" applyAlignment="1">
      <alignment horizontal="left" vertical="center" wrapText="1"/>
    </xf>
    <xf numFmtId="0" fontId="14" fillId="3" borderId="0" xfId="0" applyFont="1" applyFill="1" applyAlignment="1">
      <alignment horizontal="right" vertical="center" wrapText="1"/>
    </xf>
    <xf numFmtId="0" fontId="17" fillId="3" borderId="0" xfId="0" applyFont="1" applyFill="1" applyAlignment="1">
      <alignment horizontal="left" vertical="center" wrapText="1"/>
    </xf>
    <xf numFmtId="0" fontId="38" fillId="11" borderId="30" xfId="0" applyFont="1" applyFill="1" applyBorder="1" applyAlignment="1">
      <alignment horizontal="center" vertical="center" wrapText="1"/>
    </xf>
    <xf numFmtId="0" fontId="35" fillId="12" borderId="30" xfId="4" applyFill="1" applyBorder="1" applyAlignment="1" applyProtection="1">
      <alignment horizontal="center" vertical="center" wrapText="1"/>
      <protection locked="0"/>
    </xf>
    <xf numFmtId="0" fontId="35" fillId="12" borderId="54" xfId="4" applyFill="1" applyBorder="1" applyAlignment="1" applyProtection="1">
      <alignment horizontal="center" vertical="center"/>
      <protection locked="0"/>
    </xf>
    <xf numFmtId="0" fontId="35" fillId="8" borderId="54" xfId="4" applyBorder="1" applyAlignment="1" applyProtection="1">
      <alignment horizontal="center" vertical="center"/>
      <protection locked="0"/>
    </xf>
    <xf numFmtId="0" fontId="22" fillId="2" borderId="1" xfId="0" applyFont="1" applyFill="1" applyBorder="1" applyAlignment="1">
      <alignment wrapText="1"/>
    </xf>
    <xf numFmtId="0" fontId="1" fillId="2" borderId="0" xfId="0" applyFont="1" applyFill="1" applyAlignment="1">
      <alignment vertical="top" wrapText="1"/>
    </xf>
    <xf numFmtId="0" fontId="1" fillId="2" borderId="0" xfId="0" applyFont="1" applyFill="1" applyAlignment="1">
      <alignment horizontal="left" vertical="center" wrapText="1"/>
    </xf>
    <xf numFmtId="0" fontId="1" fillId="2" borderId="0" xfId="0" applyFont="1" applyFill="1" applyAlignment="1">
      <alignment horizontal="left" vertical="top" wrapText="1"/>
    </xf>
    <xf numFmtId="0" fontId="2" fillId="2" borderId="0" xfId="0" applyFont="1" applyFill="1" applyAlignment="1">
      <alignment vertical="top" wrapText="1"/>
    </xf>
    <xf numFmtId="0" fontId="21" fillId="2" borderId="0" xfId="0" applyFont="1" applyFill="1" applyAlignment="1">
      <alignment wrapText="1"/>
    </xf>
    <xf numFmtId="0" fontId="2" fillId="2" borderId="0" xfId="0" applyFont="1" applyFill="1" applyAlignment="1">
      <alignment horizontal="left" vertical="center" wrapText="1"/>
    </xf>
    <xf numFmtId="3" fontId="1" fillId="2" borderId="0" xfId="0" applyNumberFormat="1" applyFont="1" applyFill="1" applyAlignment="1" applyProtection="1">
      <alignment vertical="top" wrapText="1"/>
      <protection locked="0"/>
    </xf>
    <xf numFmtId="0" fontId="21" fillId="2" borderId="0" xfId="0" applyFont="1" applyFill="1" applyAlignment="1">
      <alignment horizontal="left" vertical="center"/>
    </xf>
    <xf numFmtId="0" fontId="21" fillId="2" borderId="0" xfId="0" applyFont="1" applyFill="1"/>
    <xf numFmtId="0" fontId="21" fillId="2" borderId="0" xfId="0" applyFont="1" applyFill="1" applyAlignment="1">
      <alignment vertical="center"/>
    </xf>
    <xf numFmtId="0" fontId="1" fillId="2" borderId="0" xfId="0" applyFont="1" applyFill="1" applyAlignment="1">
      <alignment horizontal="left" vertical="center"/>
    </xf>
    <xf numFmtId="0" fontId="1" fillId="2" borderId="0" xfId="0" applyFont="1" applyFill="1"/>
    <xf numFmtId="0" fontId="21" fillId="2" borderId="1" xfId="0" applyFont="1" applyFill="1" applyBorder="1" applyAlignment="1">
      <alignment wrapText="1"/>
    </xf>
    <xf numFmtId="39" fontId="21" fillId="2" borderId="0" xfId="0" applyNumberFormat="1" applyFont="1" applyFill="1"/>
    <xf numFmtId="0" fontId="1" fillId="0" borderId="0" xfId="0" applyFont="1" applyAlignment="1">
      <alignment vertical="top" wrapText="1"/>
    </xf>
    <xf numFmtId="0" fontId="2" fillId="0" borderId="36" xfId="0" applyFont="1" applyBorder="1" applyAlignment="1">
      <alignment horizontal="center" vertical="center" wrapText="1"/>
    </xf>
    <xf numFmtId="0" fontId="2" fillId="0" borderId="37" xfId="0" applyFont="1" applyBorder="1" applyAlignment="1">
      <alignment horizontal="center" vertical="center" wrapText="1"/>
    </xf>
    <xf numFmtId="0" fontId="13" fillId="0" borderId="12" xfId="0" applyFont="1" applyBorder="1" applyAlignment="1">
      <alignment horizontal="center" vertical="center" wrapText="1"/>
    </xf>
    <xf numFmtId="39" fontId="22" fillId="0" borderId="14" xfId="5" applyNumberFormat="1" applyFont="1" applyFill="1" applyBorder="1" applyAlignment="1">
      <alignment horizontal="center" vertical="center"/>
    </xf>
    <xf numFmtId="0" fontId="2" fillId="0" borderId="32" xfId="0" applyFont="1" applyBorder="1" applyAlignment="1">
      <alignment horizontal="center" vertical="center" wrapText="1"/>
    </xf>
    <xf numFmtId="0" fontId="2" fillId="0" borderId="21" xfId="0" applyFont="1" applyBorder="1" applyAlignment="1">
      <alignment horizontal="center" vertical="center" wrapText="1"/>
    </xf>
    <xf numFmtId="0" fontId="13" fillId="0" borderId="8" xfId="0" applyFont="1" applyBorder="1" applyAlignment="1">
      <alignment horizontal="center" vertical="center" wrapText="1"/>
    </xf>
    <xf numFmtId="39" fontId="21" fillId="0" borderId="9" xfId="5" applyNumberFormat="1" applyFont="1" applyFill="1" applyBorder="1" applyAlignment="1">
      <alignment horizontal="center" vertical="center"/>
    </xf>
    <xf numFmtId="0" fontId="13" fillId="0" borderId="32" xfId="0" applyFont="1" applyBorder="1" applyAlignment="1">
      <alignment horizontal="center" vertical="center" wrapText="1"/>
    </xf>
    <xf numFmtId="0" fontId="13" fillId="0" borderId="5" xfId="0" applyFont="1" applyBorder="1" applyAlignment="1">
      <alignment horizontal="center" vertical="center" wrapText="1"/>
    </xf>
    <xf numFmtId="39" fontId="21" fillId="0" borderId="42" xfId="5" applyNumberFormat="1" applyFont="1" applyFill="1" applyBorder="1" applyAlignment="1">
      <alignment horizontal="center" vertical="center"/>
    </xf>
    <xf numFmtId="0" fontId="13" fillId="0" borderId="6" xfId="0" applyFont="1" applyBorder="1" applyAlignment="1">
      <alignment horizontal="center" vertical="center" wrapText="1"/>
    </xf>
    <xf numFmtId="39" fontId="21" fillId="0" borderId="7" xfId="5" applyNumberFormat="1" applyFont="1" applyFill="1" applyBorder="1" applyAlignment="1">
      <alignment horizontal="center" vertical="center"/>
    </xf>
    <xf numFmtId="0" fontId="13" fillId="0" borderId="33" xfId="0" applyFont="1" applyBorder="1" applyAlignment="1">
      <alignment horizontal="center" vertical="center" wrapText="1"/>
    </xf>
    <xf numFmtId="39" fontId="21" fillId="0" borderId="35" xfId="5" applyNumberFormat="1" applyFont="1" applyFill="1" applyBorder="1" applyAlignment="1">
      <alignment horizontal="center" vertical="center"/>
    </xf>
    <xf numFmtId="0" fontId="13" fillId="0" borderId="69" xfId="0" applyFont="1" applyBorder="1" applyAlignment="1">
      <alignment horizontal="center" vertical="center" wrapText="1"/>
    </xf>
    <xf numFmtId="39" fontId="21" fillId="0" borderId="70" xfId="5" applyNumberFormat="1" applyFont="1" applyFill="1" applyBorder="1" applyAlignment="1">
      <alignment horizontal="center" vertical="center"/>
    </xf>
    <xf numFmtId="0" fontId="2" fillId="0" borderId="24" xfId="0" applyFont="1" applyBorder="1" applyAlignment="1">
      <alignment horizontal="center" vertical="center" wrapText="1"/>
    </xf>
    <xf numFmtId="0" fontId="2" fillId="0" borderId="26" xfId="0" applyFont="1" applyBorder="1" applyAlignment="1">
      <alignment horizontal="center" vertical="center" wrapText="1"/>
    </xf>
    <xf numFmtId="39" fontId="22" fillId="0" borderId="18" xfId="5" applyNumberFormat="1" applyFont="1" applyFill="1" applyBorder="1" applyAlignment="1">
      <alignment horizontal="center" vertical="center"/>
    </xf>
    <xf numFmtId="0" fontId="21" fillId="0" borderId="36" xfId="0" applyFont="1" applyBorder="1"/>
    <xf numFmtId="0" fontId="21" fillId="0" borderId="37" xfId="0" applyFont="1" applyBorder="1"/>
    <xf numFmtId="39" fontId="22" fillId="0" borderId="7" xfId="5" applyNumberFormat="1" applyFont="1" applyFill="1" applyBorder="1" applyAlignment="1">
      <alignment horizontal="center" vertical="center"/>
    </xf>
    <xf numFmtId="0" fontId="2" fillId="0" borderId="22" xfId="0" applyFont="1" applyBorder="1" applyAlignment="1">
      <alignment horizontal="center" vertical="center" wrapText="1"/>
    </xf>
    <xf numFmtId="0" fontId="2" fillId="0" borderId="23" xfId="0" applyFont="1" applyBorder="1" applyAlignment="1">
      <alignment horizontal="center" vertical="center" wrapText="1"/>
    </xf>
    <xf numFmtId="39" fontId="21" fillId="0" borderId="14" xfId="5" applyNumberFormat="1" applyFont="1" applyFill="1" applyBorder="1" applyAlignment="1">
      <alignment horizontal="center" vertical="center"/>
    </xf>
    <xf numFmtId="0" fontId="2" fillId="0" borderId="32" xfId="0" applyFont="1" applyBorder="1" applyAlignment="1">
      <alignment horizontal="right" vertical="center" wrapText="1"/>
    </xf>
    <xf numFmtId="4" fontId="2" fillId="0" borderId="18" xfId="0" applyNumberFormat="1" applyFont="1" applyBorder="1" applyAlignment="1">
      <alignment horizontal="center" vertical="top" wrapText="1"/>
    </xf>
    <xf numFmtId="0" fontId="2" fillId="0" borderId="0" xfId="0" applyFont="1" applyAlignment="1">
      <alignment horizontal="right" vertical="center" wrapText="1"/>
    </xf>
    <xf numFmtId="4" fontId="2" fillId="0" borderId="0" xfId="0" applyNumberFormat="1" applyFont="1" applyAlignment="1">
      <alignment horizontal="center" vertical="top" wrapText="1"/>
    </xf>
    <xf numFmtId="0" fontId="2" fillId="0" borderId="18" xfId="0" applyFont="1" applyBorder="1" applyAlignment="1">
      <alignment horizontal="center" vertical="center" wrapText="1"/>
    </xf>
    <xf numFmtId="0" fontId="2" fillId="0" borderId="1" xfId="0" applyFont="1" applyBorder="1" applyAlignment="1">
      <alignment horizontal="center" vertical="center" wrapText="1"/>
    </xf>
    <xf numFmtId="0" fontId="21" fillId="0" borderId="8" xfId="0" applyFont="1" applyBorder="1" applyAlignment="1">
      <alignment horizontal="left" vertical="center" wrapText="1" readingOrder="1"/>
    </xf>
    <xf numFmtId="39" fontId="13" fillId="0" borderId="10" xfId="5" applyNumberFormat="1" applyFont="1" applyFill="1" applyBorder="1" applyAlignment="1">
      <alignment horizontal="center" vertical="center"/>
    </xf>
    <xf numFmtId="49" fontId="1" fillId="0" borderId="9" xfId="0" applyNumberFormat="1" applyFont="1" applyBorder="1" applyAlignment="1">
      <alignment horizontal="center" vertical="center" wrapText="1"/>
    </xf>
    <xf numFmtId="2" fontId="21" fillId="0" borderId="33" xfId="0" applyNumberFormat="1" applyFont="1" applyBorder="1" applyAlignment="1">
      <alignment wrapText="1"/>
    </xf>
    <xf numFmtId="39" fontId="13" fillId="0" borderId="38" xfId="5" applyNumberFormat="1" applyFont="1" applyFill="1" applyBorder="1" applyAlignment="1">
      <alignment horizontal="center" vertical="center"/>
    </xf>
    <xf numFmtId="49" fontId="1" fillId="0" borderId="35" xfId="0" applyNumberFormat="1" applyFont="1" applyBorder="1" applyAlignment="1">
      <alignment horizontal="center" vertical="center" wrapText="1"/>
    </xf>
    <xf numFmtId="0" fontId="28" fillId="0" borderId="32" xfId="0" applyFont="1" applyBorder="1" applyAlignment="1">
      <alignment horizontal="left" vertical="center" wrapText="1" readingOrder="1"/>
    </xf>
    <xf numFmtId="39" fontId="14" fillId="0" borderId="61" xfId="5" applyNumberFormat="1" applyFont="1" applyFill="1" applyBorder="1" applyAlignment="1">
      <alignment horizontal="center" vertical="center"/>
    </xf>
    <xf numFmtId="49" fontId="1" fillId="0" borderId="18" xfId="0" applyNumberFormat="1" applyFont="1" applyBorder="1" applyAlignment="1">
      <alignment horizontal="center" vertical="center" wrapText="1"/>
    </xf>
    <xf numFmtId="0" fontId="21" fillId="0" borderId="12" xfId="0" applyFont="1" applyBorder="1" applyAlignment="1">
      <alignment horizontal="left" vertical="center" wrapText="1" readingOrder="1"/>
    </xf>
    <xf numFmtId="4" fontId="21" fillId="0" borderId="13" xfId="0" applyNumberFormat="1" applyFont="1" applyBorder="1" applyAlignment="1">
      <alignment horizontal="center" vertical="center" wrapText="1"/>
    </xf>
    <xf numFmtId="49" fontId="1" fillId="0" borderId="14" xfId="0" applyNumberFormat="1" applyFont="1" applyBorder="1" applyAlignment="1">
      <alignment horizontal="center" vertical="center" wrapText="1"/>
    </xf>
    <xf numFmtId="0" fontId="21" fillId="0" borderId="36" xfId="0" applyFont="1" applyBorder="1" applyAlignment="1">
      <alignment horizontal="left" vertical="center" wrapText="1" readingOrder="1"/>
    </xf>
    <xf numFmtId="4" fontId="21" fillId="0" borderId="67" xfId="0" applyNumberFormat="1" applyFont="1" applyBorder="1" applyAlignment="1">
      <alignment horizontal="center" vertical="center" wrapText="1"/>
    </xf>
    <xf numFmtId="49" fontId="1" fillId="0" borderId="48" xfId="0" applyNumberFormat="1" applyFont="1" applyBorder="1" applyAlignment="1">
      <alignment horizontal="center" vertical="center" wrapText="1"/>
    </xf>
    <xf numFmtId="0" fontId="21" fillId="0" borderId="33" xfId="0" applyFont="1" applyBorder="1" applyAlignment="1">
      <alignment horizontal="left" vertical="center" wrapText="1" readingOrder="1"/>
    </xf>
    <xf numFmtId="4" fontId="21" fillId="0" borderId="38" xfId="0" applyNumberFormat="1" applyFont="1" applyBorder="1" applyAlignment="1">
      <alignment horizontal="center" vertical="center" wrapText="1"/>
    </xf>
    <xf numFmtId="49" fontId="1" fillId="0" borderId="71" xfId="0" applyNumberFormat="1" applyFont="1" applyBorder="1" applyAlignment="1">
      <alignment horizontal="center" vertical="center" wrapText="1"/>
    </xf>
    <xf numFmtId="0" fontId="21" fillId="0" borderId="6" xfId="0" applyFont="1" applyBorder="1" applyAlignment="1">
      <alignment horizontal="left" vertical="center" wrapText="1" readingOrder="1"/>
    </xf>
    <xf numFmtId="4" fontId="21" fillId="0" borderId="11" xfId="0" applyNumberFormat="1" applyFont="1" applyBorder="1" applyAlignment="1">
      <alignment horizontal="center" vertical="center" wrapText="1"/>
    </xf>
    <xf numFmtId="0" fontId="21" fillId="0" borderId="72" xfId="0" applyFont="1" applyBorder="1" applyAlignment="1">
      <alignment horizontal="left" vertical="center" wrapText="1" readingOrder="1"/>
    </xf>
    <xf numFmtId="4" fontId="21" fillId="0" borderId="66" xfId="0" applyNumberFormat="1" applyFont="1" applyBorder="1" applyAlignment="1">
      <alignment horizontal="center" vertical="center" wrapText="1"/>
    </xf>
    <xf numFmtId="49" fontId="1" fillId="0" borderId="26" xfId="0" applyNumberFormat="1" applyFont="1" applyBorder="1" applyAlignment="1">
      <alignment horizontal="center" vertical="center" wrapText="1"/>
    </xf>
    <xf numFmtId="0" fontId="14" fillId="0" borderId="32" xfId="0" applyFont="1" applyBorder="1" applyAlignment="1">
      <alignment horizontal="center" vertical="center" wrapText="1"/>
    </xf>
    <xf numFmtId="39" fontId="14" fillId="0" borderId="61" xfId="0" applyNumberFormat="1" applyFont="1" applyBorder="1" applyAlignment="1">
      <alignment horizontal="center" vertical="center" wrapText="1"/>
    </xf>
    <xf numFmtId="166" fontId="1" fillId="0" borderId="18" xfId="0" applyNumberFormat="1" applyFont="1" applyBorder="1" applyAlignment="1">
      <alignment horizontal="center" vertical="center" wrapText="1"/>
    </xf>
    <xf numFmtId="0" fontId="13" fillId="0" borderId="8" xfId="0" applyFont="1" applyBorder="1" applyAlignment="1">
      <alignment horizontal="left" vertical="center" wrapText="1" readingOrder="1"/>
    </xf>
    <xf numFmtId="39" fontId="13" fillId="0" borderId="11" xfId="5" applyNumberFormat="1" applyFont="1" applyFill="1" applyBorder="1" applyAlignment="1">
      <alignment horizontal="center" vertical="center"/>
    </xf>
    <xf numFmtId="49" fontId="1" fillId="0" borderId="7" xfId="0" applyNumberFormat="1" applyFont="1" applyBorder="1" applyAlignment="1">
      <alignment horizontal="center" vertical="center" wrapText="1"/>
    </xf>
    <xf numFmtId="0" fontId="13" fillId="0" borderId="6" xfId="0" applyFont="1" applyBorder="1" applyAlignment="1">
      <alignment horizontal="left" vertical="center" wrapText="1" readingOrder="1"/>
    </xf>
    <xf numFmtId="39" fontId="13" fillId="0" borderId="13" xfId="5" applyNumberFormat="1" applyFont="1" applyFill="1" applyBorder="1" applyAlignment="1">
      <alignment horizontal="center" vertical="center"/>
    </xf>
    <xf numFmtId="0" fontId="14" fillId="0" borderId="28" xfId="0" applyFont="1" applyBorder="1" applyAlignment="1">
      <alignment horizontal="center" vertical="center" wrapText="1"/>
    </xf>
    <xf numFmtId="39" fontId="14" fillId="0" borderId="1" xfId="0" applyNumberFormat="1" applyFont="1" applyBorder="1" applyAlignment="1">
      <alignment horizontal="center" vertical="center" wrapText="1"/>
    </xf>
    <xf numFmtId="166" fontId="1" fillId="0" borderId="31" xfId="0" applyNumberFormat="1" applyFont="1" applyBorder="1" applyAlignment="1">
      <alignment horizontal="center" vertical="center" wrapText="1"/>
    </xf>
    <xf numFmtId="0" fontId="14" fillId="0" borderId="12" xfId="0" applyFont="1" applyBorder="1" applyAlignment="1">
      <alignment horizontal="center" vertical="center" wrapText="1"/>
    </xf>
    <xf numFmtId="39" fontId="14" fillId="0" borderId="13" xfId="0" applyNumberFormat="1" applyFont="1" applyBorder="1" applyAlignment="1">
      <alignment horizontal="center" vertical="center" wrapText="1"/>
    </xf>
    <xf numFmtId="166" fontId="1" fillId="0" borderId="14" xfId="0" applyNumberFormat="1" applyFont="1" applyBorder="1" applyAlignment="1">
      <alignment horizontal="center" vertical="center" wrapText="1"/>
    </xf>
    <xf numFmtId="0" fontId="21" fillId="0" borderId="8" xfId="0" applyFont="1" applyBorder="1" applyAlignment="1">
      <alignment horizontal="left" vertical="center" wrapText="1"/>
    </xf>
    <xf numFmtId="0" fontId="13" fillId="0" borderId="6" xfId="0" applyFont="1" applyBorder="1" applyAlignment="1">
      <alignment horizontal="left" vertical="center" wrapText="1"/>
    </xf>
    <xf numFmtId="0" fontId="49" fillId="0" borderId="18" xfId="0" applyFont="1" applyBorder="1" applyAlignment="1">
      <alignment horizontal="center" vertical="center" wrapText="1"/>
    </xf>
    <xf numFmtId="49" fontId="1" fillId="0" borderId="42" xfId="0" applyNumberFormat="1" applyFont="1" applyBorder="1" applyAlignment="1">
      <alignment horizontal="center" vertical="center" wrapText="1"/>
    </xf>
    <xf numFmtId="0" fontId="14" fillId="0" borderId="41" xfId="0" applyFont="1" applyBorder="1" applyAlignment="1">
      <alignment horizontal="center" vertical="center" wrapText="1"/>
    </xf>
    <xf numFmtId="39" fontId="14" fillId="0" borderId="17" xfId="0" applyNumberFormat="1" applyFont="1" applyBorder="1" applyAlignment="1">
      <alignment horizontal="center" vertical="center" wrapText="1"/>
    </xf>
    <xf numFmtId="0" fontId="49" fillId="0" borderId="31" xfId="0" applyFont="1" applyBorder="1" applyAlignment="1">
      <alignment horizontal="center" vertical="center" wrapText="1"/>
    </xf>
    <xf numFmtId="0" fontId="13" fillId="0" borderId="32" xfId="0" applyFont="1" applyBorder="1" applyAlignment="1">
      <alignment horizontal="left" vertical="center" wrapText="1" readingOrder="1"/>
    </xf>
    <xf numFmtId="39" fontId="13" fillId="0" borderId="61" xfId="5" applyNumberFormat="1" applyFont="1" applyFill="1" applyBorder="1" applyAlignment="1">
      <alignment horizontal="center" vertical="center"/>
    </xf>
    <xf numFmtId="0" fontId="21" fillId="0" borderId="8" xfId="0" applyFont="1" applyBorder="1" applyAlignment="1">
      <alignment vertical="center" wrapText="1"/>
    </xf>
    <xf numFmtId="39" fontId="2" fillId="0" borderId="34" xfId="0" applyNumberFormat="1" applyFont="1" applyBorder="1" applyAlignment="1">
      <alignment horizontal="center" vertical="top" wrapText="1"/>
    </xf>
    <xf numFmtId="0" fontId="1" fillId="0" borderId="1" xfId="0" applyFont="1" applyBorder="1" applyAlignment="1">
      <alignment vertical="top" wrapText="1"/>
    </xf>
    <xf numFmtId="0" fontId="21" fillId="15" borderId="19" xfId="0" applyFont="1" applyFill="1" applyBorder="1" applyAlignment="1">
      <alignment horizontal="left" vertical="center"/>
    </xf>
    <xf numFmtId="0" fontId="21" fillId="15" borderId="20" xfId="0" applyFont="1" applyFill="1" applyBorder="1" applyAlignment="1">
      <alignment horizontal="left" vertical="center"/>
    </xf>
    <xf numFmtId="0" fontId="21" fillId="15" borderId="20" xfId="0" applyFont="1" applyFill="1" applyBorder="1"/>
    <xf numFmtId="0" fontId="21" fillId="15" borderId="21" xfId="0" applyFont="1" applyFill="1" applyBorder="1"/>
    <xf numFmtId="0" fontId="21" fillId="15" borderId="22" xfId="0" applyFont="1" applyFill="1" applyBorder="1" applyAlignment="1">
      <alignment horizontal="left" vertical="center"/>
    </xf>
    <xf numFmtId="0" fontId="1" fillId="15" borderId="23" xfId="0" applyFont="1" applyFill="1" applyBorder="1" applyAlignment="1">
      <alignment vertical="top" wrapText="1"/>
    </xf>
    <xf numFmtId="0" fontId="1" fillId="15" borderId="0" xfId="0" applyFont="1" applyFill="1" applyAlignment="1">
      <alignment vertical="top" wrapText="1"/>
    </xf>
    <xf numFmtId="0" fontId="1" fillId="15" borderId="22" xfId="0" applyFont="1" applyFill="1" applyBorder="1" applyAlignment="1">
      <alignment horizontal="left" vertical="center" wrapText="1"/>
    </xf>
    <xf numFmtId="0" fontId="1" fillId="15" borderId="0" xfId="0" applyFont="1" applyFill="1" applyAlignment="1">
      <alignment horizontal="left" vertical="center"/>
    </xf>
    <xf numFmtId="0" fontId="1" fillId="15" borderId="0" xfId="0" applyFont="1" applyFill="1" applyAlignment="1">
      <alignment horizontal="left" vertical="center" wrapText="1"/>
    </xf>
    <xf numFmtId="0" fontId="1" fillId="15" borderId="0" xfId="0" applyFont="1" applyFill="1"/>
    <xf numFmtId="0" fontId="2" fillId="15" borderId="0" xfId="0" applyFont="1" applyFill="1" applyAlignment="1">
      <alignment vertical="top" wrapText="1"/>
    </xf>
    <xf numFmtId="0" fontId="4" fillId="15" borderId="0" xfId="0" applyFont="1" applyFill="1" applyAlignment="1">
      <alignment horizontal="center" vertical="center" wrapText="1"/>
    </xf>
    <xf numFmtId="0" fontId="21" fillId="15" borderId="0" xfId="0" applyFont="1" applyFill="1"/>
    <xf numFmtId="0" fontId="1" fillId="15" borderId="0" xfId="0" applyFont="1" applyFill="1" applyAlignment="1">
      <alignment horizontal="left" vertical="top" wrapText="1"/>
    </xf>
    <xf numFmtId="0" fontId="2" fillId="15" borderId="0" xfId="0" applyFont="1" applyFill="1" applyAlignment="1">
      <alignment horizontal="left" vertical="center" wrapText="1"/>
    </xf>
    <xf numFmtId="3" fontId="1" fillId="15" borderId="0" xfId="0" applyNumberFormat="1" applyFont="1" applyFill="1" applyAlignment="1" applyProtection="1">
      <alignment vertical="top" wrapText="1"/>
      <protection locked="0"/>
    </xf>
    <xf numFmtId="0" fontId="1" fillId="15" borderId="24" xfId="0" applyFont="1" applyFill="1" applyBorder="1" applyAlignment="1">
      <alignment horizontal="left" vertical="center" wrapText="1"/>
    </xf>
    <xf numFmtId="0" fontId="2" fillId="15" borderId="25" xfId="0" applyFont="1" applyFill="1" applyBorder="1" applyAlignment="1">
      <alignment vertical="top" wrapText="1"/>
    </xf>
    <xf numFmtId="0" fontId="1" fillId="15" borderId="25" xfId="0" applyFont="1" applyFill="1" applyBorder="1" applyAlignment="1">
      <alignment vertical="top" wrapText="1"/>
    </xf>
    <xf numFmtId="0" fontId="1" fillId="15" borderId="26" xfId="0" applyFont="1" applyFill="1" applyBorder="1" applyAlignment="1">
      <alignment vertical="top" wrapText="1"/>
    </xf>
    <xf numFmtId="0" fontId="43" fillId="15" borderId="0" xfId="0" applyFont="1" applyFill="1" applyAlignment="1">
      <alignment vertical="top" wrapText="1"/>
    </xf>
    <xf numFmtId="0" fontId="21" fillId="0" borderId="12" xfId="0" applyFont="1" applyBorder="1" applyAlignment="1">
      <alignment horizontal="center" vertical="center" wrapText="1" readingOrder="1"/>
    </xf>
    <xf numFmtId="0" fontId="2" fillId="0" borderId="41" xfId="0" applyFont="1" applyBorder="1" applyAlignment="1">
      <alignment horizontal="center" vertical="center" wrapText="1"/>
    </xf>
    <xf numFmtId="0" fontId="2" fillId="0" borderId="31" xfId="0" applyFont="1" applyBorder="1" applyAlignment="1">
      <alignment horizontal="center" vertical="center" wrapText="1"/>
    </xf>
    <xf numFmtId="0" fontId="13" fillId="0" borderId="22" xfId="0" applyFont="1" applyBorder="1" applyAlignment="1">
      <alignment horizontal="center" vertical="center" wrapText="1"/>
    </xf>
    <xf numFmtId="39" fontId="22" fillId="0" borderId="23" xfId="5" applyNumberFormat="1" applyFont="1" applyFill="1" applyBorder="1" applyAlignment="1">
      <alignment horizontal="center" vertical="center"/>
    </xf>
    <xf numFmtId="39" fontId="13" fillId="0" borderId="7" xfId="5" applyNumberFormat="1" applyFont="1" applyFill="1" applyBorder="1" applyAlignment="1">
      <alignment horizontal="center" vertical="center"/>
    </xf>
    <xf numFmtId="39" fontId="28" fillId="0" borderId="18" xfId="5" applyNumberFormat="1" applyFont="1" applyFill="1" applyBorder="1" applyAlignment="1">
      <alignment horizontal="center" vertical="center"/>
    </xf>
    <xf numFmtId="0" fontId="21" fillId="0" borderId="5" xfId="0" applyFont="1" applyBorder="1" applyAlignment="1">
      <alignment horizontal="left" vertical="center" wrapText="1" readingOrder="1"/>
    </xf>
    <xf numFmtId="4" fontId="21" fillId="0" borderId="58" xfId="0" applyNumberFormat="1" applyFont="1" applyBorder="1" applyAlignment="1">
      <alignment horizontal="center" vertical="center" wrapText="1"/>
    </xf>
    <xf numFmtId="39" fontId="14" fillId="0" borderId="28" xfId="0" applyNumberFormat="1" applyFont="1" applyBorder="1" applyAlignment="1">
      <alignment horizontal="center" vertical="center" wrapText="1"/>
    </xf>
    <xf numFmtId="166" fontId="1" fillId="0" borderId="26" xfId="0" applyNumberFormat="1" applyFont="1" applyBorder="1" applyAlignment="1">
      <alignment horizontal="center" vertical="center" wrapText="1"/>
    </xf>
    <xf numFmtId="0" fontId="14" fillId="0" borderId="72" xfId="0" applyFont="1" applyBorder="1" applyAlignment="1">
      <alignment horizontal="center" vertical="center" wrapText="1"/>
    </xf>
    <xf numFmtId="39" fontId="14" fillId="0" borderId="66" xfId="0" applyNumberFormat="1" applyFont="1" applyBorder="1" applyAlignment="1">
      <alignment horizontal="center" vertical="center" wrapText="1"/>
    </xf>
    <xf numFmtId="166" fontId="1" fillId="0" borderId="73" xfId="0" applyNumberFormat="1" applyFont="1" applyBorder="1" applyAlignment="1">
      <alignment horizontal="center" vertical="center" wrapText="1"/>
    </xf>
    <xf numFmtId="0" fontId="21" fillId="0" borderId="5" xfId="0" applyFont="1" applyBorder="1" applyAlignment="1">
      <alignment horizontal="left" vertical="center" wrapText="1"/>
    </xf>
    <xf numFmtId="39" fontId="13" fillId="0" borderId="58" xfId="5" applyNumberFormat="1" applyFont="1" applyFill="1" applyBorder="1" applyAlignment="1">
      <alignment horizontal="center" vertical="center"/>
    </xf>
    <xf numFmtId="0" fontId="14" fillId="0" borderId="69" xfId="0" applyFont="1" applyBorder="1" applyAlignment="1">
      <alignment horizontal="center" vertical="center" wrapText="1"/>
    </xf>
    <xf numFmtId="39" fontId="14" fillId="0" borderId="55" xfId="0" applyNumberFormat="1" applyFont="1" applyBorder="1" applyAlignment="1">
      <alignment horizontal="center" vertical="center" wrapText="1"/>
    </xf>
    <xf numFmtId="0" fontId="49" fillId="0" borderId="70" xfId="0" applyFont="1" applyBorder="1" applyAlignment="1">
      <alignment horizontal="center" vertical="center" wrapText="1"/>
    </xf>
    <xf numFmtId="0" fontId="49" fillId="0" borderId="73" xfId="0" applyFont="1" applyBorder="1" applyAlignment="1">
      <alignment horizontal="center" vertical="center" wrapText="1"/>
    </xf>
    <xf numFmtId="0" fontId="2" fillId="0" borderId="72" xfId="0" applyFont="1" applyBorder="1" applyAlignment="1">
      <alignment horizontal="center" vertical="center" wrapText="1"/>
    </xf>
    <xf numFmtId="39" fontId="28" fillId="0" borderId="66" xfId="5" applyNumberFormat="1" applyFont="1" applyFill="1" applyBorder="1" applyAlignment="1">
      <alignment horizontal="center" vertical="center"/>
    </xf>
    <xf numFmtId="0" fontId="1" fillId="0" borderId="73" xfId="0" applyFont="1" applyBorder="1" applyAlignment="1">
      <alignment vertical="top" wrapText="1"/>
    </xf>
    <xf numFmtId="0" fontId="21" fillId="15" borderId="20" xfId="0" applyFont="1" applyFill="1" applyBorder="1" applyAlignment="1">
      <alignment vertical="center"/>
    </xf>
    <xf numFmtId="0" fontId="21" fillId="15" borderId="21" xfId="0" applyFont="1" applyFill="1" applyBorder="1" applyAlignment="1">
      <alignment vertical="center"/>
    </xf>
    <xf numFmtId="0" fontId="1" fillId="15" borderId="23" xfId="0" applyFont="1" applyFill="1" applyBorder="1" applyAlignment="1">
      <alignment vertical="center" wrapText="1"/>
    </xf>
    <xf numFmtId="0" fontId="1" fillId="15" borderId="0" xfId="0" applyFont="1" applyFill="1" applyAlignment="1">
      <alignment vertical="center" wrapText="1"/>
    </xf>
    <xf numFmtId="0" fontId="1" fillId="15" borderId="0" xfId="0" applyFont="1" applyFill="1" applyAlignment="1">
      <alignment vertical="center"/>
    </xf>
    <xf numFmtId="0" fontId="2" fillId="15" borderId="0" xfId="0" applyFont="1" applyFill="1" applyAlignment="1">
      <alignment vertical="center" wrapText="1"/>
    </xf>
    <xf numFmtId="0" fontId="43" fillId="15" borderId="0" xfId="0" applyFont="1" applyFill="1" applyAlignment="1">
      <alignment vertical="center" wrapText="1"/>
    </xf>
    <xf numFmtId="0" fontId="2" fillId="15" borderId="25" xfId="0" applyFont="1" applyFill="1" applyBorder="1" applyAlignment="1">
      <alignment vertical="center" wrapText="1"/>
    </xf>
    <xf numFmtId="0" fontId="1" fillId="15" borderId="25" xfId="0" applyFont="1" applyFill="1" applyBorder="1" applyAlignment="1">
      <alignment vertical="center" wrapText="1"/>
    </xf>
    <xf numFmtId="0" fontId="1" fillId="15" borderId="26" xfId="0" applyFont="1" applyFill="1" applyBorder="1" applyAlignment="1">
      <alignment vertical="center" wrapText="1"/>
    </xf>
    <xf numFmtId="0" fontId="21" fillId="0" borderId="6" xfId="0" applyFont="1" applyBorder="1" applyAlignment="1">
      <alignment horizontal="center" vertical="center" wrapText="1" readingOrder="1"/>
    </xf>
    <xf numFmtId="4" fontId="64" fillId="0" borderId="78" xfId="0" applyNumberFormat="1" applyFont="1" applyBorder="1" applyAlignment="1">
      <alignment horizontal="center" vertical="center"/>
    </xf>
    <xf numFmtId="0" fontId="21" fillId="0" borderId="33" xfId="0" applyFont="1" applyBorder="1" applyAlignment="1">
      <alignment horizontal="center" vertical="center" wrapText="1" readingOrder="1"/>
    </xf>
    <xf numFmtId="0" fontId="21" fillId="0" borderId="36" xfId="0" applyFont="1" applyBorder="1" applyAlignment="1">
      <alignment horizontal="center" vertical="center"/>
    </xf>
    <xf numFmtId="0" fontId="29" fillId="0" borderId="32" xfId="0" applyFont="1" applyBorder="1" applyAlignment="1">
      <alignment horizontal="center" vertical="center" wrapText="1"/>
    </xf>
    <xf numFmtId="39" fontId="13" fillId="0" borderId="67" xfId="5" applyNumberFormat="1" applyFont="1" applyFill="1" applyBorder="1" applyAlignment="1">
      <alignment horizontal="center" vertical="center" wrapText="1"/>
    </xf>
    <xf numFmtId="49" fontId="1" fillId="0" borderId="37" xfId="0" applyNumberFormat="1" applyFont="1" applyBorder="1" applyAlignment="1">
      <alignment horizontal="center" vertical="center" wrapText="1"/>
    </xf>
    <xf numFmtId="39" fontId="13" fillId="0" borderId="13" xfId="5" applyNumberFormat="1" applyFont="1" applyFill="1" applyBorder="1" applyAlignment="1">
      <alignment horizontal="center" vertical="center" wrapText="1"/>
    </xf>
    <xf numFmtId="0" fontId="21" fillId="0" borderId="18" xfId="0" applyFont="1" applyBorder="1" applyAlignment="1">
      <alignment horizontal="center" vertical="center"/>
    </xf>
    <xf numFmtId="4" fontId="21" fillId="0" borderId="0" xfId="0" applyNumberFormat="1" applyFont="1" applyAlignment="1">
      <alignment horizontal="center" vertical="center"/>
    </xf>
    <xf numFmtId="49" fontId="1" fillId="0" borderId="70" xfId="0" applyNumberFormat="1" applyFont="1" applyBorder="1" applyAlignment="1">
      <alignment horizontal="center" vertical="center" wrapText="1"/>
    </xf>
    <xf numFmtId="0" fontId="0" fillId="0" borderId="69" xfId="0" applyBorder="1" applyAlignment="1">
      <alignment horizontal="center" vertical="center" wrapText="1" readingOrder="1"/>
    </xf>
    <xf numFmtId="0" fontId="13" fillId="0" borderId="8" xfId="0" applyFont="1" applyBorder="1" applyAlignment="1">
      <alignment horizontal="center" vertical="center" wrapText="1" readingOrder="1"/>
    </xf>
    <xf numFmtId="0" fontId="13" fillId="0" borderId="5" xfId="0" applyFont="1" applyBorder="1" applyAlignment="1">
      <alignment horizontal="center" vertical="center" wrapText="1" readingOrder="1"/>
    </xf>
    <xf numFmtId="0" fontId="13" fillId="0" borderId="6" xfId="0" applyFont="1" applyBorder="1" applyAlignment="1">
      <alignment horizontal="center" vertical="center" wrapText="1" readingOrder="1"/>
    </xf>
    <xf numFmtId="0" fontId="0" fillId="0" borderId="5" xfId="0" applyBorder="1" applyAlignment="1">
      <alignment horizontal="center" vertical="center" wrapText="1" readingOrder="1"/>
    </xf>
    <xf numFmtId="0" fontId="13" fillId="0" borderId="12" xfId="0" applyFont="1" applyBorder="1" applyAlignment="1">
      <alignment horizontal="center" vertical="center" wrapText="1" readingOrder="1"/>
    </xf>
    <xf numFmtId="0" fontId="21" fillId="0" borderId="36" xfId="0" applyFont="1" applyBorder="1" applyAlignment="1">
      <alignment horizontal="center" vertical="center" wrapText="1" readingOrder="1"/>
    </xf>
    <xf numFmtId="39" fontId="13" fillId="0" borderId="67" xfId="5" applyNumberFormat="1" applyFont="1" applyFill="1" applyBorder="1" applyAlignment="1">
      <alignment horizontal="center" vertical="center"/>
    </xf>
    <xf numFmtId="0" fontId="14" fillId="0" borderId="18" xfId="0" applyFont="1" applyBorder="1" applyAlignment="1">
      <alignment horizontal="center" vertical="center" wrapText="1"/>
    </xf>
    <xf numFmtId="0" fontId="21" fillId="0" borderId="8" xfId="0" applyFont="1" applyBorder="1" applyAlignment="1">
      <alignment horizontal="center" vertical="center" wrapText="1" readingOrder="1"/>
    </xf>
    <xf numFmtId="0" fontId="14" fillId="0" borderId="73" xfId="0" applyFont="1" applyBorder="1" applyAlignment="1">
      <alignment horizontal="center" vertical="center" wrapText="1"/>
    </xf>
    <xf numFmtId="0" fontId="1" fillId="0" borderId="73" xfId="0" applyFont="1" applyBorder="1" applyAlignment="1">
      <alignment vertical="center" wrapText="1"/>
    </xf>
    <xf numFmtId="0" fontId="13" fillId="2" borderId="16" xfId="0" applyFont="1" applyFill="1" applyBorder="1" applyAlignment="1">
      <alignment horizontal="left" vertical="top" wrapText="1"/>
    </xf>
    <xf numFmtId="0" fontId="13" fillId="0" borderId="11" xfId="0" applyFont="1" applyBorder="1" applyAlignment="1">
      <alignment horizontal="center" vertical="center" wrapText="1"/>
    </xf>
    <xf numFmtId="0" fontId="21" fillId="0" borderId="33" xfId="0" applyFont="1" applyBorder="1" applyAlignment="1">
      <alignment horizontal="center" vertical="center"/>
    </xf>
    <xf numFmtId="0" fontId="65" fillId="0" borderId="11" xfId="0" applyFont="1" applyBorder="1" applyAlignment="1">
      <alignment horizontal="left" vertical="top" wrapText="1"/>
    </xf>
    <xf numFmtId="0" fontId="66" fillId="3" borderId="0" xfId="0" applyFont="1" applyFill="1" applyAlignment="1">
      <alignment vertical="top" wrapText="1"/>
    </xf>
    <xf numFmtId="0" fontId="13" fillId="0" borderId="5" xfId="0" applyFont="1" applyBorder="1" applyAlignment="1">
      <alignment horizontal="left" vertical="center" wrapText="1" readingOrder="1"/>
    </xf>
    <xf numFmtId="0" fontId="2" fillId="0" borderId="19" xfId="0" applyFont="1" applyBorder="1" applyAlignment="1">
      <alignment horizontal="center" vertical="center" wrapText="1"/>
    </xf>
    <xf numFmtId="0" fontId="13" fillId="2" borderId="11" xfId="0" applyFont="1" applyFill="1" applyBorder="1" applyAlignment="1">
      <alignment horizontal="left" vertical="top" wrapText="1"/>
    </xf>
    <xf numFmtId="0" fontId="28" fillId="0" borderId="1" xfId="0" applyFont="1" applyBorder="1" applyAlignment="1">
      <alignment horizontal="center" vertical="center" wrapText="1"/>
    </xf>
    <xf numFmtId="0" fontId="2" fillId="0" borderId="17" xfId="0" applyFont="1" applyBorder="1" applyAlignment="1">
      <alignment horizontal="center" vertical="center" wrapText="1"/>
    </xf>
    <xf numFmtId="0" fontId="28" fillId="0" borderId="2" xfId="0" applyFont="1" applyBorder="1" applyAlignment="1">
      <alignment horizontal="center" vertical="center" wrapText="1"/>
    </xf>
    <xf numFmtId="0" fontId="1" fillId="0" borderId="10" xfId="0" applyFont="1" applyBorder="1" applyAlignment="1">
      <alignment horizontal="center" vertical="center" wrapText="1"/>
    </xf>
    <xf numFmtId="0" fontId="13" fillId="0" borderId="9" xfId="0" applyFont="1" applyBorder="1" applyAlignment="1">
      <alignment horizontal="center" vertical="center" wrapText="1"/>
    </xf>
    <xf numFmtId="0" fontId="1" fillId="0" borderId="11" xfId="0" applyFont="1" applyBorder="1" applyAlignment="1">
      <alignment horizontal="center" vertical="center" wrapText="1"/>
    </xf>
    <xf numFmtId="0" fontId="13" fillId="0" borderId="7" xfId="0" applyFont="1" applyBorder="1" applyAlignment="1">
      <alignment horizontal="center" vertical="center" wrapText="1"/>
    </xf>
    <xf numFmtId="0" fontId="1" fillId="0" borderId="54" xfId="0" applyFont="1" applyBorder="1" applyAlignment="1">
      <alignment horizontal="center" vertical="center" wrapText="1"/>
    </xf>
    <xf numFmtId="0" fontId="1" fillId="0" borderId="13" xfId="0" applyFont="1" applyBorder="1" applyAlignment="1">
      <alignment horizontal="center" vertical="center" wrapText="1"/>
    </xf>
    <xf numFmtId="0" fontId="21" fillId="0" borderId="13" xfId="0" applyFont="1" applyBorder="1" applyAlignment="1">
      <alignment horizontal="center" vertical="center"/>
    </xf>
    <xf numFmtId="0" fontId="13" fillId="0" borderId="14" xfId="0" applyFont="1" applyBorder="1" applyAlignment="1">
      <alignment horizontal="center" vertical="center"/>
    </xf>
    <xf numFmtId="0" fontId="2" fillId="0" borderId="2" xfId="0" applyFont="1" applyBorder="1" applyAlignment="1">
      <alignment horizontal="center" vertical="center" wrapText="1"/>
    </xf>
    <xf numFmtId="9" fontId="21" fillId="0" borderId="9" xfId="0" applyNumberFormat="1" applyFont="1" applyBorder="1" applyAlignment="1">
      <alignment horizontal="center" vertical="center" wrapText="1"/>
    </xf>
    <xf numFmtId="0" fontId="21" fillId="0" borderId="7" xfId="0" applyFont="1" applyBorder="1" applyAlignment="1">
      <alignment horizontal="center" vertical="center" wrapText="1"/>
    </xf>
    <xf numFmtId="0" fontId="21" fillId="0" borderId="11" xfId="0" applyFont="1" applyBorder="1" applyAlignment="1">
      <alignment horizontal="center" vertical="center" wrapText="1"/>
    </xf>
    <xf numFmtId="0" fontId="2" fillId="0" borderId="3" xfId="0" applyFont="1" applyBorder="1" applyAlignment="1">
      <alignment horizontal="center" vertical="center" wrapText="1"/>
    </xf>
    <xf numFmtId="0" fontId="1" fillId="0" borderId="21" xfId="0" applyFont="1" applyBorder="1" applyAlignment="1">
      <alignment horizontal="center" vertical="center" wrapText="1"/>
    </xf>
    <xf numFmtId="0" fontId="1" fillId="0" borderId="16" xfId="0" applyFont="1" applyBorder="1" applyAlignment="1">
      <alignment horizontal="center" vertical="center" wrapText="1"/>
    </xf>
    <xf numFmtId="9" fontId="13" fillId="0" borderId="16" xfId="0" applyNumberFormat="1" applyFont="1" applyBorder="1" applyAlignment="1">
      <alignment horizontal="center" vertical="center" wrapText="1"/>
    </xf>
    <xf numFmtId="0" fontId="1" fillId="0" borderId="51" xfId="0" applyFont="1" applyBorder="1" applyAlignment="1">
      <alignment horizontal="center" vertical="center" wrapText="1"/>
    </xf>
    <xf numFmtId="0" fontId="1" fillId="0" borderId="74" xfId="0" applyFont="1" applyBorder="1" applyAlignment="1">
      <alignment horizontal="center" vertical="center" wrapText="1"/>
    </xf>
    <xf numFmtId="0" fontId="13" fillId="0" borderId="74" xfId="0" applyFont="1" applyBorder="1" applyAlignment="1">
      <alignment horizontal="center" vertical="center" wrapText="1"/>
    </xf>
    <xf numFmtId="0" fontId="22" fillId="0" borderId="3" xfId="0" applyFont="1" applyBorder="1" applyAlignment="1">
      <alignment horizontal="center" vertical="center" wrapText="1"/>
    </xf>
    <xf numFmtId="0" fontId="1" fillId="0" borderId="3" xfId="0" applyFont="1" applyBorder="1" applyAlignment="1">
      <alignment horizontal="center" vertical="center" wrapText="1"/>
    </xf>
    <xf numFmtId="0" fontId="1" fillId="0" borderId="71" xfId="0" applyFont="1" applyBorder="1" applyAlignment="1">
      <alignment horizontal="center" vertical="center" wrapText="1"/>
    </xf>
    <xf numFmtId="0" fontId="1" fillId="0" borderId="27" xfId="0" applyFont="1" applyBorder="1" applyAlignment="1">
      <alignment horizontal="center" vertical="center" wrapText="1"/>
    </xf>
    <xf numFmtId="0" fontId="13" fillId="0" borderId="27" xfId="0" applyFont="1" applyBorder="1" applyAlignment="1">
      <alignment horizontal="center" vertical="center" wrapText="1"/>
    </xf>
    <xf numFmtId="0" fontId="1" fillId="0" borderId="45" xfId="0" applyFont="1" applyBorder="1" applyAlignment="1">
      <alignment horizontal="center" vertical="center" wrapText="1"/>
    </xf>
    <xf numFmtId="0" fontId="1" fillId="0" borderId="4" xfId="0" applyFont="1" applyBorder="1" applyAlignment="1">
      <alignment horizontal="center" vertical="center" wrapText="1"/>
    </xf>
    <xf numFmtId="0" fontId="22" fillId="0" borderId="4" xfId="0" applyFont="1" applyBorder="1" applyAlignment="1">
      <alignment horizontal="center" wrapText="1"/>
    </xf>
    <xf numFmtId="0" fontId="2" fillId="0" borderId="49" xfId="0" applyFont="1" applyBorder="1" applyAlignment="1">
      <alignment horizontal="center" vertical="center" wrapText="1"/>
    </xf>
    <xf numFmtId="0" fontId="1" fillId="0" borderId="15" xfId="0" applyFont="1" applyBorder="1" applyAlignment="1">
      <alignment horizontal="center" vertical="center" wrapText="1"/>
    </xf>
    <xf numFmtId="0" fontId="67" fillId="3" borderId="22" xfId="0" applyFont="1" applyFill="1" applyBorder="1"/>
    <xf numFmtId="0" fontId="13" fillId="0" borderId="16" xfId="0" applyFont="1" applyBorder="1" applyAlignment="1">
      <alignment horizontal="center" vertical="center" wrapText="1"/>
    </xf>
    <xf numFmtId="0" fontId="13" fillId="0" borderId="26" xfId="0" applyFont="1" applyBorder="1" applyAlignment="1">
      <alignment vertical="top" wrapText="1"/>
    </xf>
    <xf numFmtId="0" fontId="68" fillId="0" borderId="3" xfId="1" applyFont="1" applyFill="1" applyBorder="1" applyAlignment="1" applyProtection="1">
      <alignment vertical="center"/>
      <protection locked="0"/>
    </xf>
    <xf numFmtId="0" fontId="2" fillId="0" borderId="20" xfId="0" applyFont="1" applyBorder="1" applyAlignment="1">
      <alignment horizontal="center" vertical="center" wrapText="1"/>
    </xf>
    <xf numFmtId="0" fontId="14" fillId="0" borderId="1" xfId="0" applyFont="1" applyBorder="1" applyAlignment="1">
      <alignment horizontal="center" vertical="center" wrapText="1"/>
    </xf>
    <xf numFmtId="0" fontId="2" fillId="15" borderId="0" xfId="0" applyFont="1" applyFill="1" applyAlignment="1">
      <alignment horizontal="center" vertical="center" wrapText="1"/>
    </xf>
    <xf numFmtId="0" fontId="21" fillId="2" borderId="27" xfId="0" applyFont="1" applyFill="1" applyBorder="1"/>
    <xf numFmtId="0" fontId="21" fillId="2" borderId="27" xfId="0" applyFont="1" applyFill="1" applyBorder="1" applyAlignment="1">
      <alignment horizontal="center" wrapText="1"/>
    </xf>
    <xf numFmtId="164" fontId="1" fillId="15" borderId="0" xfId="5" applyFont="1" applyFill="1" applyAlignment="1">
      <alignment vertical="top" wrapText="1"/>
    </xf>
    <xf numFmtId="164" fontId="43" fillId="15" borderId="0" xfId="5" applyFont="1" applyFill="1" applyAlignment="1">
      <alignment vertical="center" wrapText="1"/>
    </xf>
    <xf numFmtId="164" fontId="1" fillId="15" borderId="0" xfId="5" applyFont="1" applyFill="1" applyAlignment="1">
      <alignment vertical="center" wrapText="1"/>
    </xf>
    <xf numFmtId="0" fontId="2" fillId="0" borderId="68" xfId="0" applyFont="1" applyBorder="1" applyAlignment="1">
      <alignment horizontal="center" vertical="center" wrapText="1"/>
    </xf>
    <xf numFmtId="0" fontId="73" fillId="2" borderId="11" xfId="0" applyFont="1" applyFill="1" applyBorder="1" applyAlignment="1">
      <alignment horizontal="center" vertical="center" wrapText="1"/>
    </xf>
    <xf numFmtId="39" fontId="21" fillId="0" borderId="39" xfId="5" applyNumberFormat="1" applyFont="1" applyFill="1" applyBorder="1" applyAlignment="1">
      <alignment horizontal="center" vertical="center"/>
    </xf>
    <xf numFmtId="4" fontId="21" fillId="0" borderId="40" xfId="0" applyNumberFormat="1" applyFont="1" applyBorder="1" applyAlignment="1">
      <alignment horizontal="center" vertical="center" wrapText="1"/>
    </xf>
    <xf numFmtId="0" fontId="80" fillId="2" borderId="11" xfId="0" applyFont="1" applyFill="1" applyBorder="1" applyAlignment="1">
      <alignment horizontal="center" vertical="center" wrapText="1"/>
    </xf>
    <xf numFmtId="39" fontId="69" fillId="2" borderId="11" xfId="5" applyNumberFormat="1" applyFont="1" applyFill="1" applyBorder="1" applyAlignment="1">
      <alignment horizontal="center" vertical="center"/>
    </xf>
    <xf numFmtId="0" fontId="69" fillId="2" borderId="11" xfId="0" applyFont="1" applyFill="1" applyBorder="1" applyAlignment="1">
      <alignment horizontal="center" vertical="center" wrapText="1" readingOrder="1"/>
    </xf>
    <xf numFmtId="4" fontId="69" fillId="2" borderId="11" xfId="0" applyNumberFormat="1" applyFont="1" applyFill="1" applyBorder="1" applyAlignment="1">
      <alignment horizontal="center" vertical="center" wrapText="1"/>
    </xf>
    <xf numFmtId="4" fontId="21" fillId="0" borderId="30" xfId="0" applyNumberFormat="1" applyFont="1" applyBorder="1" applyAlignment="1">
      <alignment horizontal="center" vertical="center" wrapText="1"/>
    </xf>
    <xf numFmtId="4" fontId="64" fillId="0" borderId="30" xfId="0" applyNumberFormat="1" applyFont="1" applyBorder="1" applyAlignment="1">
      <alignment horizontal="center" vertical="center"/>
    </xf>
    <xf numFmtId="4" fontId="21" fillId="0" borderId="79" xfId="0" applyNumberFormat="1" applyFont="1" applyBorder="1" applyAlignment="1">
      <alignment horizontal="center" vertical="center" wrapText="1"/>
    </xf>
    <xf numFmtId="0" fontId="2" fillId="0" borderId="0" xfId="0" applyFont="1" applyAlignment="1">
      <alignment horizontal="center" vertical="center" wrapText="1"/>
    </xf>
    <xf numFmtId="4" fontId="21" fillId="2" borderId="79" xfId="0" applyNumberFormat="1" applyFont="1" applyFill="1" applyBorder="1" applyAlignment="1">
      <alignment horizontal="center" vertical="center" wrapText="1"/>
    </xf>
    <xf numFmtId="0" fontId="80" fillId="2" borderId="11" xfId="0" applyFont="1" applyFill="1" applyBorder="1" applyAlignment="1">
      <alignment horizontal="center" vertical="center" wrapText="1" readingOrder="1"/>
    </xf>
    <xf numFmtId="39" fontId="21" fillId="0" borderId="30" xfId="5" applyNumberFormat="1" applyFont="1" applyFill="1" applyBorder="1" applyAlignment="1">
      <alignment horizontal="center" vertical="center"/>
    </xf>
    <xf numFmtId="39" fontId="21" fillId="0" borderId="79" xfId="5" applyNumberFormat="1" applyFont="1" applyFill="1" applyBorder="1" applyAlignment="1">
      <alignment horizontal="center" vertical="center"/>
    </xf>
    <xf numFmtId="167" fontId="21" fillId="0" borderId="30" xfId="0" applyNumberFormat="1" applyFont="1" applyBorder="1" applyAlignment="1">
      <alignment horizontal="center" vertical="center" wrapText="1"/>
    </xf>
    <xf numFmtId="39" fontId="21" fillId="2" borderId="79" xfId="5" applyNumberFormat="1" applyFont="1" applyFill="1" applyBorder="1" applyAlignment="1">
      <alignment horizontal="center" vertical="center"/>
    </xf>
    <xf numFmtId="39" fontId="21" fillId="0" borderId="75" xfId="5" applyNumberFormat="1" applyFont="1" applyFill="1" applyBorder="1" applyAlignment="1">
      <alignment horizontal="center" vertical="center"/>
    </xf>
    <xf numFmtId="39" fontId="21" fillId="0" borderId="0" xfId="5" applyNumberFormat="1" applyFont="1" applyFill="1" applyBorder="1" applyAlignment="1">
      <alignment horizontal="center" vertical="center"/>
    </xf>
    <xf numFmtId="39" fontId="21" fillId="2" borderId="40" xfId="5" applyNumberFormat="1" applyFont="1" applyFill="1" applyBorder="1" applyAlignment="1">
      <alignment horizontal="center" vertical="center"/>
    </xf>
    <xf numFmtId="0" fontId="13" fillId="2" borderId="33" xfId="0" applyFont="1" applyFill="1" applyBorder="1" applyAlignment="1">
      <alignment horizontal="center" vertical="center" wrapText="1"/>
    </xf>
    <xf numFmtId="0" fontId="80" fillId="2" borderId="11" xfId="0" applyFont="1" applyFill="1" applyBorder="1" applyAlignment="1">
      <alignment vertical="center" wrapText="1"/>
    </xf>
    <xf numFmtId="39" fontId="21" fillId="0" borderId="34" xfId="5" applyNumberFormat="1" applyFont="1" applyFill="1" applyBorder="1" applyAlignment="1">
      <alignment horizontal="center" vertical="center"/>
    </xf>
    <xf numFmtId="0" fontId="21" fillId="0" borderId="68" xfId="0" applyFont="1" applyBorder="1" applyAlignment="1">
      <alignment vertical="center"/>
    </xf>
    <xf numFmtId="0" fontId="13" fillId="2" borderId="6" xfId="0" applyFont="1" applyFill="1" applyBorder="1" applyAlignment="1">
      <alignment horizontal="center" vertical="center" wrapText="1"/>
    </xf>
    <xf numFmtId="39" fontId="21" fillId="2" borderId="30" xfId="5" applyNumberFormat="1" applyFont="1" applyFill="1" applyBorder="1" applyAlignment="1">
      <alignment horizontal="center" vertical="center"/>
    </xf>
    <xf numFmtId="0" fontId="69" fillId="2" borderId="11" xfId="0" applyFont="1" applyFill="1" applyBorder="1" applyAlignment="1">
      <alignment vertical="center"/>
    </xf>
    <xf numFmtId="39" fontId="13" fillId="2" borderId="30" xfId="5" applyNumberFormat="1" applyFont="1" applyFill="1" applyBorder="1" applyAlignment="1">
      <alignment horizontal="center" vertical="center"/>
    </xf>
    <xf numFmtId="39" fontId="29" fillId="0" borderId="34" xfId="5" applyNumberFormat="1" applyFont="1" applyFill="1" applyBorder="1" applyAlignment="1">
      <alignment horizontal="center" vertical="center"/>
    </xf>
    <xf numFmtId="0" fontId="84" fillId="2" borderId="11" xfId="0" applyFont="1" applyFill="1" applyBorder="1" applyAlignment="1">
      <alignment horizontal="center" vertical="center" wrapText="1"/>
    </xf>
    <xf numFmtId="0" fontId="73" fillId="16" borderId="11" xfId="0" applyFont="1" applyFill="1" applyBorder="1" applyAlignment="1">
      <alignment vertical="center" wrapText="1"/>
    </xf>
    <xf numFmtId="0" fontId="2" fillId="18" borderId="11" xfId="0" applyFont="1" applyFill="1" applyBorder="1" applyAlignment="1">
      <alignment vertical="center" wrapText="1"/>
    </xf>
    <xf numFmtId="0" fontId="2" fillId="2" borderId="11" xfId="0" applyFont="1" applyFill="1" applyBorder="1" applyAlignment="1">
      <alignment vertical="center" wrapText="1"/>
    </xf>
    <xf numFmtId="0" fontId="1" fillId="2" borderId="11" xfId="0" applyFont="1" applyFill="1" applyBorder="1" applyAlignment="1">
      <alignment horizontal="center" vertical="center" wrapText="1"/>
    </xf>
    <xf numFmtId="0" fontId="2" fillId="16" borderId="11" xfId="0" applyFont="1" applyFill="1" applyBorder="1" applyAlignment="1">
      <alignment vertical="center" wrapText="1"/>
    </xf>
    <xf numFmtId="17" fontId="1" fillId="2" borderId="11" xfId="0" applyNumberFormat="1" applyFont="1" applyFill="1" applyBorder="1" applyAlignment="1">
      <alignment horizontal="center" vertical="center" wrapText="1"/>
    </xf>
    <xf numFmtId="0" fontId="1" fillId="18" borderId="11" xfId="0" applyFont="1" applyFill="1" applyBorder="1" applyAlignment="1">
      <alignment vertical="center" wrapText="1"/>
    </xf>
    <xf numFmtId="0" fontId="86" fillId="16" borderId="11" xfId="0" applyFont="1" applyFill="1" applyBorder="1" applyAlignment="1">
      <alignment horizontal="center" vertical="center" wrapText="1"/>
    </xf>
    <xf numFmtId="39" fontId="86" fillId="16" borderId="11" xfId="5" applyNumberFormat="1" applyFont="1" applyFill="1" applyBorder="1" applyAlignment="1">
      <alignment horizontal="center" vertical="center"/>
    </xf>
    <xf numFmtId="0" fontId="87" fillId="16" borderId="11" xfId="0" applyFont="1" applyFill="1" applyBorder="1" applyAlignment="1">
      <alignment vertical="center" wrapText="1"/>
    </xf>
    <xf numFmtId="0" fontId="88" fillId="2" borderId="0" xfId="0" applyFont="1" applyFill="1"/>
    <xf numFmtId="0" fontId="73" fillId="2" borderId="30" xfId="0" applyFont="1" applyFill="1" applyBorder="1" applyAlignment="1">
      <alignment horizontal="center" vertical="center" wrapText="1"/>
    </xf>
    <xf numFmtId="0" fontId="21" fillId="0" borderId="5" xfId="0" applyFont="1" applyBorder="1" applyAlignment="1">
      <alignment horizontal="center" vertical="center" wrapText="1" readingOrder="1"/>
    </xf>
    <xf numFmtId="0" fontId="69" fillId="15" borderId="22" xfId="0" applyFont="1" applyFill="1" applyBorder="1" applyAlignment="1">
      <alignment horizontal="left" vertical="center"/>
    </xf>
    <xf numFmtId="0" fontId="72" fillId="15" borderId="0" xfId="0" applyFont="1" applyFill="1" applyAlignment="1">
      <alignment vertical="top" wrapText="1"/>
    </xf>
    <xf numFmtId="0" fontId="72" fillId="15" borderId="22" xfId="0" applyFont="1" applyFill="1" applyBorder="1" applyAlignment="1">
      <alignment horizontal="left" vertical="center" wrapText="1"/>
    </xf>
    <xf numFmtId="0" fontId="72" fillId="15" borderId="0" xfId="0" applyFont="1" applyFill="1" applyAlignment="1">
      <alignment horizontal="left" vertical="center"/>
    </xf>
    <xf numFmtId="0" fontId="72" fillId="15" borderId="0" xfId="0" applyFont="1" applyFill="1" applyAlignment="1">
      <alignment horizontal="left" vertical="center" wrapText="1"/>
    </xf>
    <xf numFmtId="0" fontId="72" fillId="15" borderId="0" xfId="0" applyFont="1" applyFill="1"/>
    <xf numFmtId="0" fontId="73" fillId="15" borderId="0" xfId="0" applyFont="1" applyFill="1" applyAlignment="1">
      <alignment horizontal="left" vertical="center" wrapText="1"/>
    </xf>
    <xf numFmtId="0" fontId="73" fillId="15" borderId="0" xfId="0" applyFont="1" applyFill="1" applyAlignment="1">
      <alignment vertical="top" wrapText="1"/>
    </xf>
    <xf numFmtId="0" fontId="74" fillId="15" borderId="0" xfId="0" applyFont="1" applyFill="1" applyAlignment="1">
      <alignment horizontal="left" vertical="top" wrapText="1"/>
    </xf>
    <xf numFmtId="164" fontId="76" fillId="15" borderId="0" xfId="5" applyFont="1" applyFill="1" applyAlignment="1">
      <alignment vertical="center" wrapText="1"/>
    </xf>
    <xf numFmtId="164" fontId="72" fillId="15" borderId="0" xfId="5" applyFont="1" applyFill="1" applyAlignment="1">
      <alignment vertical="top" wrapText="1"/>
    </xf>
    <xf numFmtId="0" fontId="74" fillId="15" borderId="0" xfId="0" applyFont="1" applyFill="1" applyAlignment="1">
      <alignment horizontal="center" vertical="center" wrapText="1"/>
    </xf>
    <xf numFmtId="4" fontId="72" fillId="15" borderId="0" xfId="0" applyNumberFormat="1" applyFont="1" applyFill="1" applyAlignment="1">
      <alignment horizontal="left" vertical="center" wrapText="1"/>
    </xf>
    <xf numFmtId="39" fontId="72" fillId="15" borderId="0" xfId="0" applyNumberFormat="1" applyFont="1" applyFill="1" applyAlignment="1">
      <alignment horizontal="left" vertical="center" wrapText="1"/>
    </xf>
    <xf numFmtId="39" fontId="28" fillId="15" borderId="0" xfId="5" applyNumberFormat="1" applyFont="1" applyFill="1" applyBorder="1" applyAlignment="1">
      <alignment horizontal="center" vertical="center"/>
    </xf>
    <xf numFmtId="0" fontId="87" fillId="15" borderId="23" xfId="0" applyFont="1" applyFill="1" applyBorder="1" applyAlignment="1">
      <alignment vertical="top" wrapText="1"/>
    </xf>
    <xf numFmtId="0" fontId="14" fillId="0" borderId="0" xfId="0" applyFont="1" applyAlignment="1">
      <alignment horizontal="center" vertical="center" wrapText="1"/>
    </xf>
    <xf numFmtId="0" fontId="12" fillId="15" borderId="0" xfId="0" applyFont="1" applyFill="1" applyAlignment="1">
      <alignment horizontal="center"/>
    </xf>
    <xf numFmtId="0" fontId="77" fillId="15" borderId="0" xfId="0" applyFont="1" applyFill="1" applyAlignment="1">
      <alignment vertical="top" wrapText="1"/>
    </xf>
    <xf numFmtId="39" fontId="29" fillId="15" borderId="0" xfId="0" applyNumberFormat="1" applyFont="1" applyFill="1" applyAlignment="1">
      <alignment vertical="center" wrapText="1"/>
    </xf>
    <xf numFmtId="39" fontId="43" fillId="15" borderId="0" xfId="0" applyNumberFormat="1" applyFont="1" applyFill="1" applyAlignment="1">
      <alignment vertical="center" wrapText="1"/>
    </xf>
    <xf numFmtId="164" fontId="82" fillId="15" borderId="0" xfId="5" applyFont="1" applyFill="1" applyAlignment="1">
      <alignment vertical="center" wrapText="1"/>
    </xf>
    <xf numFmtId="0" fontId="61" fillId="15" borderId="0" xfId="0" applyFont="1" applyFill="1" applyAlignment="1">
      <alignment horizontal="center" vertical="center"/>
    </xf>
    <xf numFmtId="0" fontId="78" fillId="15" borderId="0" xfId="0" applyFont="1" applyFill="1" applyAlignment="1">
      <alignment vertical="top" wrapText="1"/>
    </xf>
    <xf numFmtId="4" fontId="43" fillId="15" borderId="0" xfId="0" applyNumberFormat="1" applyFont="1" applyFill="1" applyAlignment="1">
      <alignment vertical="center" wrapText="1"/>
    </xf>
    <xf numFmtId="167" fontId="43" fillId="15" borderId="0" xfId="0" applyNumberFormat="1" applyFont="1" applyFill="1" applyAlignment="1">
      <alignment vertical="center" wrapText="1"/>
    </xf>
    <xf numFmtId="164" fontId="83" fillId="15" borderId="0" xfId="5" applyFont="1" applyFill="1" applyBorder="1" applyAlignment="1">
      <alignment vertical="center" wrapText="1"/>
    </xf>
    <xf numFmtId="0" fontId="70" fillId="15" borderId="0" xfId="0" applyFont="1" applyFill="1" applyAlignment="1">
      <alignment horizontal="center" vertical="center"/>
    </xf>
    <xf numFmtId="39" fontId="69" fillId="2" borderId="30" xfId="5" applyNumberFormat="1" applyFont="1" applyFill="1" applyBorder="1" applyAlignment="1">
      <alignment horizontal="center" vertical="center"/>
    </xf>
    <xf numFmtId="4" fontId="69" fillId="2" borderId="30" xfId="0" applyNumberFormat="1" applyFont="1" applyFill="1" applyBorder="1" applyAlignment="1">
      <alignment horizontal="center" vertical="center" wrapText="1"/>
    </xf>
    <xf numFmtId="4" fontId="69" fillId="2" borderId="30" xfId="0" applyNumberFormat="1" applyFont="1" applyFill="1" applyBorder="1" applyAlignment="1">
      <alignment horizontal="center" vertical="center"/>
    </xf>
    <xf numFmtId="167" fontId="69" fillId="2" borderId="30" xfId="0" applyNumberFormat="1" applyFont="1" applyFill="1" applyBorder="1" applyAlignment="1">
      <alignment horizontal="center" vertical="center" wrapText="1"/>
    </xf>
    <xf numFmtId="0" fontId="69" fillId="2" borderId="30" xfId="0" applyFont="1" applyFill="1" applyBorder="1" applyAlignment="1">
      <alignment vertical="center"/>
    </xf>
    <xf numFmtId="39" fontId="80" fillId="2" borderId="30" xfId="5" applyNumberFormat="1" applyFont="1" applyFill="1" applyBorder="1" applyAlignment="1">
      <alignment horizontal="center" vertical="center"/>
    </xf>
    <xf numFmtId="39" fontId="84" fillId="2" borderId="30" xfId="5" applyNumberFormat="1" applyFont="1" applyFill="1" applyBorder="1" applyAlignment="1">
      <alignment horizontal="center" vertical="center"/>
    </xf>
    <xf numFmtId="0" fontId="73" fillId="2" borderId="58" xfId="0" applyFont="1" applyFill="1" applyBorder="1" applyAlignment="1">
      <alignment horizontal="center" vertical="center" wrapText="1"/>
    </xf>
    <xf numFmtId="0" fontId="79" fillId="15" borderId="0" xfId="0" applyFont="1" applyFill="1" applyAlignment="1">
      <alignment horizontal="center" vertical="center" wrapText="1"/>
    </xf>
    <xf numFmtId="164" fontId="79" fillId="15" borderId="0" xfId="0" applyNumberFormat="1" applyFont="1" applyFill="1" applyAlignment="1">
      <alignment vertical="top" wrapText="1"/>
    </xf>
    <xf numFmtId="2" fontId="79" fillId="15" borderId="0" xfId="0" applyNumberFormat="1" applyFont="1" applyFill="1" applyAlignment="1">
      <alignment vertical="center" wrapText="1"/>
    </xf>
    <xf numFmtId="2" fontId="79" fillId="15" borderId="0" xfId="0" applyNumberFormat="1" applyFont="1" applyFill="1" applyAlignment="1">
      <alignment vertical="top" wrapText="1"/>
    </xf>
    <xf numFmtId="4" fontId="79" fillId="15" borderId="0" xfId="0" applyNumberFormat="1" applyFont="1" applyFill="1" applyAlignment="1">
      <alignment vertical="top" wrapText="1"/>
    </xf>
    <xf numFmtId="0" fontId="79" fillId="15" borderId="0" xfId="0" applyFont="1" applyFill="1" applyAlignment="1">
      <alignment vertical="top" wrapText="1"/>
    </xf>
    <xf numFmtId="0" fontId="79" fillId="15" borderId="0" xfId="5" applyNumberFormat="1" applyFont="1" applyFill="1" applyBorder="1" applyAlignment="1">
      <alignment vertical="top" wrapText="1"/>
    </xf>
    <xf numFmtId="164" fontId="79" fillId="15" borderId="0" xfId="5" applyFont="1" applyFill="1" applyBorder="1" applyAlignment="1">
      <alignment vertical="top" wrapText="1"/>
    </xf>
    <xf numFmtId="39" fontId="81" fillId="15" borderId="0" xfId="0" applyNumberFormat="1" applyFont="1" applyFill="1" applyAlignment="1">
      <alignment vertical="center" wrapText="1"/>
    </xf>
    <xf numFmtId="0" fontId="13" fillId="0" borderId="5" xfId="0" applyFont="1" applyBorder="1" applyAlignment="1">
      <alignment horizontal="left" vertical="center" wrapText="1"/>
    </xf>
    <xf numFmtId="0" fontId="14" fillId="3" borderId="22" xfId="0" applyFont="1" applyFill="1" applyBorder="1" applyAlignment="1">
      <alignment horizontal="right" wrapText="1"/>
    </xf>
    <xf numFmtId="0" fontId="14" fillId="3" borderId="0" xfId="0" applyFont="1" applyFill="1" applyAlignment="1">
      <alignment horizontal="right" wrapText="1"/>
    </xf>
    <xf numFmtId="14" fontId="1" fillId="2" borderId="16" xfId="0" applyNumberFormat="1" applyFont="1" applyFill="1" applyBorder="1" applyAlignment="1">
      <alignment horizontal="left"/>
    </xf>
    <xf numFmtId="0" fontId="1" fillId="2" borderId="15" xfId="0" applyFont="1" applyFill="1" applyBorder="1" applyAlignment="1">
      <alignment horizontal="left"/>
    </xf>
    <xf numFmtId="0" fontId="2" fillId="3" borderId="22" xfId="0" applyFont="1" applyFill="1" applyBorder="1" applyAlignment="1">
      <alignment horizontal="right" wrapText="1"/>
    </xf>
    <xf numFmtId="0" fontId="2" fillId="3" borderId="23" xfId="0" applyFont="1" applyFill="1" applyBorder="1" applyAlignment="1">
      <alignment horizontal="right" wrapText="1"/>
    </xf>
    <xf numFmtId="0" fontId="14" fillId="3" borderId="23" xfId="0" applyFont="1" applyFill="1" applyBorder="1" applyAlignment="1">
      <alignment horizontal="right" wrapText="1"/>
    </xf>
    <xf numFmtId="0" fontId="2" fillId="3" borderId="22" xfId="0" applyFont="1" applyFill="1" applyBorder="1" applyAlignment="1">
      <alignment horizontal="right" vertical="center" wrapText="1"/>
    </xf>
    <xf numFmtId="0" fontId="2" fillId="3" borderId="23" xfId="0" applyFont="1" applyFill="1" applyBorder="1" applyAlignment="1">
      <alignment horizontal="right" vertical="center" wrapText="1"/>
    </xf>
    <xf numFmtId="0" fontId="2" fillId="3" borderId="22" xfId="0" applyFont="1" applyFill="1" applyBorder="1" applyAlignment="1">
      <alignment horizontal="right" vertical="top" wrapText="1"/>
    </xf>
    <xf numFmtId="0" fontId="2" fillId="3" borderId="23" xfId="0" applyFont="1" applyFill="1" applyBorder="1" applyAlignment="1">
      <alignment horizontal="right" vertical="top" wrapText="1"/>
    </xf>
    <xf numFmtId="17" fontId="1" fillId="2" borderId="63" xfId="0" applyNumberFormat="1" applyFont="1" applyFill="1" applyBorder="1" applyAlignment="1">
      <alignment horizontal="left" vertical="center"/>
    </xf>
    <xf numFmtId="0" fontId="1" fillId="2" borderId="24" xfId="0" applyFont="1" applyFill="1" applyBorder="1" applyAlignment="1">
      <alignment horizontal="left" vertical="center"/>
    </xf>
    <xf numFmtId="0" fontId="2" fillId="3" borderId="0" xfId="0" applyFont="1" applyFill="1" applyAlignment="1">
      <alignment horizontal="right" wrapText="1"/>
    </xf>
    <xf numFmtId="17" fontId="1" fillId="2" borderId="74" xfId="0" applyNumberFormat="1" applyFont="1" applyFill="1" applyBorder="1" applyAlignment="1">
      <alignment horizontal="left" vertical="center"/>
    </xf>
    <xf numFmtId="0" fontId="1" fillId="2" borderId="15" xfId="0" applyFont="1" applyFill="1" applyBorder="1" applyAlignment="1">
      <alignment horizontal="left" vertical="center"/>
    </xf>
    <xf numFmtId="170" fontId="1" fillId="2" borderId="41" xfId="0" applyNumberFormat="1" applyFont="1" applyFill="1" applyBorder="1" applyAlignment="1" applyProtection="1">
      <alignment horizontal="center" vertical="center" wrapText="1"/>
      <protection locked="0"/>
    </xf>
    <xf numFmtId="170" fontId="1" fillId="2" borderId="31" xfId="0" applyNumberFormat="1" applyFont="1" applyFill="1" applyBorder="1" applyAlignment="1" applyProtection="1">
      <alignment horizontal="center" vertical="center" wrapText="1"/>
      <protection locked="0"/>
    </xf>
    <xf numFmtId="0" fontId="2" fillId="15" borderId="0" xfId="0" applyFont="1" applyFill="1" applyAlignment="1">
      <alignment horizontal="left" vertical="center" wrapText="1"/>
    </xf>
    <xf numFmtId="0" fontId="1" fillId="15" borderId="0" xfId="0" applyFont="1" applyFill="1" applyAlignment="1" applyProtection="1">
      <alignment vertical="center" wrapText="1"/>
      <protection locked="0"/>
    </xf>
    <xf numFmtId="0" fontId="2" fillId="2" borderId="0" xfId="0" applyFont="1" applyFill="1" applyAlignment="1">
      <alignment horizontal="left" vertical="center" wrapText="1"/>
    </xf>
    <xf numFmtId="0" fontId="1" fillId="2" borderId="0" xfId="0" applyFont="1" applyFill="1" applyAlignment="1" applyProtection="1">
      <alignment vertical="top" wrapText="1"/>
      <protection locked="0"/>
    </xf>
    <xf numFmtId="0" fontId="10" fillId="2" borderId="0" xfId="0" applyFont="1" applyFill="1" applyAlignment="1">
      <alignment vertical="top" wrapText="1"/>
    </xf>
    <xf numFmtId="3" fontId="1" fillId="2" borderId="0" xfId="0" applyNumberFormat="1" applyFont="1" applyFill="1" applyAlignment="1" applyProtection="1">
      <alignment vertical="top" wrapText="1"/>
      <protection locked="0"/>
    </xf>
    <xf numFmtId="0" fontId="2" fillId="15" borderId="25" xfId="0" applyFont="1" applyFill="1" applyBorder="1" applyAlignment="1">
      <alignment horizontal="left" vertical="center" wrapText="1"/>
    </xf>
    <xf numFmtId="0" fontId="2" fillId="2" borderId="0" xfId="0" applyFont="1" applyFill="1" applyAlignment="1">
      <alignment horizontal="center" vertical="top" wrapText="1"/>
    </xf>
    <xf numFmtId="3" fontId="1" fillId="15" borderId="17" xfId="0" applyNumberFormat="1" applyFont="1" applyFill="1" applyBorder="1" applyAlignment="1" applyProtection="1">
      <alignment horizontal="center" vertical="center" wrapText="1"/>
      <protection locked="0"/>
    </xf>
    <xf numFmtId="0" fontId="2" fillId="15" borderId="23" xfId="0" applyFont="1" applyFill="1" applyBorder="1" applyAlignment="1">
      <alignment horizontal="left" vertical="center" wrapText="1"/>
    </xf>
    <xf numFmtId="0" fontId="1" fillId="2" borderId="41" xfId="0" applyFont="1" applyFill="1" applyBorder="1" applyAlignment="1" applyProtection="1">
      <alignment vertical="center" wrapText="1"/>
      <protection locked="0"/>
    </xf>
    <xf numFmtId="0" fontId="1" fillId="2" borderId="31" xfId="0" applyFont="1" applyFill="1" applyBorder="1" applyAlignment="1" applyProtection="1">
      <alignment vertical="center" wrapText="1"/>
      <protection locked="0"/>
    </xf>
    <xf numFmtId="0" fontId="10" fillId="15" borderId="0" xfId="0" applyFont="1" applyFill="1" applyAlignment="1">
      <alignment vertical="center" wrapText="1"/>
    </xf>
    <xf numFmtId="3" fontId="1" fillId="2" borderId="41" xfId="0" applyNumberFormat="1" applyFont="1" applyFill="1" applyBorder="1" applyAlignment="1" applyProtection="1">
      <alignment vertical="center" wrapText="1"/>
      <protection locked="0"/>
    </xf>
    <xf numFmtId="3" fontId="1" fillId="2" borderId="31" xfId="0" applyNumberFormat="1" applyFont="1" applyFill="1" applyBorder="1" applyAlignment="1" applyProtection="1">
      <alignment vertical="center" wrapText="1"/>
      <protection locked="0"/>
    </xf>
    <xf numFmtId="0" fontId="2" fillId="2" borderId="41" xfId="0" applyFont="1" applyFill="1" applyBorder="1" applyAlignment="1">
      <alignment horizontal="center" vertical="center" wrapText="1"/>
    </xf>
    <xf numFmtId="0" fontId="2" fillId="2" borderId="31" xfId="0" applyFont="1" applyFill="1" applyBorder="1" applyAlignment="1">
      <alignment horizontal="center" vertical="center" wrapText="1"/>
    </xf>
    <xf numFmtId="0" fontId="1" fillId="0" borderId="41" xfId="0" applyFont="1" applyBorder="1" applyAlignment="1" applyProtection="1">
      <alignment vertical="center" wrapText="1"/>
      <protection locked="0"/>
    </xf>
    <xf numFmtId="0" fontId="1" fillId="0" borderId="31" xfId="0" applyFont="1" applyBorder="1" applyAlignment="1" applyProtection="1">
      <alignment vertical="center" wrapText="1"/>
      <protection locked="0"/>
    </xf>
    <xf numFmtId="0" fontId="2" fillId="0" borderId="41" xfId="0" applyFont="1" applyBorder="1" applyAlignment="1">
      <alignment horizontal="center" vertical="center" wrapText="1"/>
    </xf>
    <xf numFmtId="0" fontId="2" fillId="0" borderId="31" xfId="0" applyFont="1" applyBorder="1" applyAlignment="1">
      <alignment horizontal="center" vertical="center" wrapText="1"/>
    </xf>
    <xf numFmtId="3" fontId="1" fillId="0" borderId="41" xfId="0" applyNumberFormat="1" applyFont="1" applyBorder="1" applyAlignment="1" applyProtection="1">
      <alignment vertical="center" wrapText="1"/>
      <protection locked="0"/>
    </xf>
    <xf numFmtId="3" fontId="1" fillId="0" borderId="31" xfId="0" applyNumberFormat="1" applyFont="1" applyBorder="1" applyAlignment="1" applyProtection="1">
      <alignment vertical="center" wrapText="1"/>
      <protection locked="0"/>
    </xf>
    <xf numFmtId="0" fontId="1" fillId="2" borderId="0" xfId="0" applyFont="1" applyFill="1" applyAlignment="1">
      <alignment horizontal="left" vertical="center" wrapText="1"/>
    </xf>
    <xf numFmtId="0" fontId="2" fillId="2" borderId="20" xfId="0" applyFont="1" applyFill="1" applyBorder="1" applyAlignment="1">
      <alignment horizontal="left" vertical="center" wrapText="1"/>
    </xf>
    <xf numFmtId="0" fontId="2" fillId="2" borderId="20" xfId="0" applyFont="1" applyFill="1" applyBorder="1" applyAlignment="1">
      <alignment horizontal="center" vertical="top" wrapText="1"/>
    </xf>
    <xf numFmtId="0" fontId="29" fillId="2" borderId="0" xfId="0" applyFont="1" applyFill="1" applyAlignment="1">
      <alignment horizontal="left" vertical="center" wrapText="1"/>
    </xf>
    <xf numFmtId="0" fontId="1" fillId="15" borderId="0" xfId="0" applyFont="1" applyFill="1" applyAlignment="1" applyProtection="1">
      <alignment vertical="top" wrapText="1"/>
      <protection locked="0"/>
    </xf>
    <xf numFmtId="0" fontId="10" fillId="15" borderId="0" xfId="0" applyFont="1" applyFill="1" applyAlignment="1">
      <alignment vertical="top" wrapText="1"/>
    </xf>
    <xf numFmtId="3" fontId="1" fillId="15" borderId="0" xfId="0" applyNumberFormat="1" applyFont="1" applyFill="1" applyAlignment="1" applyProtection="1">
      <alignment vertical="top" wrapText="1"/>
      <protection locked="0"/>
    </xf>
    <xf numFmtId="0" fontId="2" fillId="15" borderId="0" xfId="0" applyFont="1" applyFill="1" applyAlignment="1">
      <alignment horizontal="center" vertical="top" wrapText="1"/>
    </xf>
    <xf numFmtId="0" fontId="14" fillId="0" borderId="41" xfId="0" applyFont="1" applyBorder="1" applyAlignment="1">
      <alignment horizontal="center" vertical="center" wrapText="1"/>
    </xf>
    <xf numFmtId="0" fontId="14" fillId="0" borderId="17" xfId="0" applyFont="1" applyBorder="1" applyAlignment="1">
      <alignment horizontal="center" vertical="center" wrapText="1"/>
    </xf>
    <xf numFmtId="0" fontId="73" fillId="18" borderId="30" xfId="0" applyFont="1" applyFill="1" applyBorder="1" applyAlignment="1">
      <alignment horizontal="center" vertical="center" wrapText="1"/>
    </xf>
    <xf numFmtId="0" fontId="73" fillId="18" borderId="54" xfId="0" applyFont="1" applyFill="1" applyBorder="1" applyAlignment="1">
      <alignment horizontal="center" vertical="center" wrapText="1"/>
    </xf>
    <xf numFmtId="0" fontId="75" fillId="16" borderId="30" xfId="0" applyFont="1" applyFill="1" applyBorder="1" applyAlignment="1">
      <alignment horizontal="center" vertical="center" wrapText="1"/>
    </xf>
    <xf numFmtId="0" fontId="75" fillId="16" borderId="54" xfId="0" applyFont="1" applyFill="1" applyBorder="1" applyAlignment="1">
      <alignment horizontal="center" vertical="center" wrapText="1"/>
    </xf>
    <xf numFmtId="0" fontId="2" fillId="15" borderId="20" xfId="0" applyFont="1" applyFill="1" applyBorder="1" applyAlignment="1">
      <alignment horizontal="center" vertical="center" wrapText="1"/>
    </xf>
    <xf numFmtId="0" fontId="2" fillId="15" borderId="0" xfId="0" applyFont="1" applyFill="1" applyAlignment="1">
      <alignment horizontal="center" vertical="center" wrapText="1"/>
    </xf>
    <xf numFmtId="0" fontId="21" fillId="0" borderId="33" xfId="0" applyFont="1" applyBorder="1" applyAlignment="1">
      <alignment horizontal="center" vertical="center" wrapText="1" readingOrder="1"/>
    </xf>
    <xf numFmtId="0" fontId="21" fillId="0" borderId="5" xfId="0" applyFont="1" applyBorder="1" applyAlignment="1">
      <alignment horizontal="center" vertical="center" wrapText="1" readingOrder="1"/>
    </xf>
    <xf numFmtId="0" fontId="14" fillId="0" borderId="31" xfId="0" applyFont="1" applyBorder="1" applyAlignment="1">
      <alignment horizontal="center" vertical="center" wrapText="1"/>
    </xf>
    <xf numFmtId="0" fontId="75" fillId="18" borderId="30" xfId="0" applyFont="1" applyFill="1" applyBorder="1" applyAlignment="1">
      <alignment horizontal="center" vertical="center" wrapText="1"/>
    </xf>
    <xf numFmtId="0" fontId="75" fillId="18" borderId="54" xfId="0" applyFont="1" applyFill="1" applyBorder="1" applyAlignment="1">
      <alignment horizontal="center" vertical="center" wrapText="1"/>
    </xf>
    <xf numFmtId="0" fontId="85" fillId="16" borderId="30" xfId="0" applyFont="1" applyFill="1" applyBorder="1" applyAlignment="1">
      <alignment horizontal="center" vertical="center" wrapText="1" readingOrder="1"/>
    </xf>
    <xf numFmtId="0" fontId="85" fillId="16" borderId="54" xfId="0" applyFont="1" applyFill="1" applyBorder="1" applyAlignment="1">
      <alignment horizontal="center" vertical="center" wrapText="1" readingOrder="1"/>
    </xf>
    <xf numFmtId="0" fontId="73" fillId="16" borderId="30" xfId="0" applyFont="1" applyFill="1" applyBorder="1" applyAlignment="1">
      <alignment horizontal="center" vertical="center" wrapText="1"/>
    </xf>
    <xf numFmtId="0" fontId="73" fillId="16" borderId="54" xfId="0" applyFont="1" applyFill="1" applyBorder="1" applyAlignment="1">
      <alignment horizontal="center" vertical="center" wrapText="1"/>
    </xf>
    <xf numFmtId="0" fontId="13" fillId="0" borderId="33" xfId="0" applyFont="1" applyBorder="1" applyAlignment="1">
      <alignment horizontal="center" vertical="center" wrapText="1"/>
    </xf>
    <xf numFmtId="0" fontId="13" fillId="0" borderId="69" xfId="0" applyFont="1" applyBorder="1" applyAlignment="1">
      <alignment horizontal="center" vertical="center" wrapText="1"/>
    </xf>
    <xf numFmtId="0" fontId="13" fillId="0" borderId="72" xfId="0" applyFont="1" applyBorder="1" applyAlignment="1">
      <alignment horizontal="center" vertical="center" wrapText="1"/>
    </xf>
    <xf numFmtId="39" fontId="13" fillId="0" borderId="38" xfId="5" applyNumberFormat="1" applyFont="1" applyFill="1" applyBorder="1" applyAlignment="1">
      <alignment horizontal="center" vertical="center"/>
    </xf>
    <xf numFmtId="39" fontId="13" fillId="0" borderId="55" xfId="5" applyNumberFormat="1" applyFont="1" applyFill="1" applyBorder="1" applyAlignment="1">
      <alignment horizontal="center" vertical="center"/>
    </xf>
    <xf numFmtId="39" fontId="13" fillId="0" borderId="66" xfId="5" applyNumberFormat="1" applyFont="1" applyFill="1" applyBorder="1" applyAlignment="1">
      <alignment horizontal="center" vertical="center"/>
    </xf>
    <xf numFmtId="49" fontId="1" fillId="0" borderId="35" xfId="0" applyNumberFormat="1" applyFont="1" applyBorder="1" applyAlignment="1">
      <alignment horizontal="center" vertical="center" wrapText="1"/>
    </xf>
    <xf numFmtId="49" fontId="1" fillId="0" borderId="70" xfId="0" applyNumberFormat="1" applyFont="1" applyBorder="1" applyAlignment="1">
      <alignment horizontal="center" vertical="center" wrapText="1"/>
    </xf>
    <xf numFmtId="49" fontId="1" fillId="0" borderId="73" xfId="0" applyNumberFormat="1" applyFont="1" applyBorder="1" applyAlignment="1">
      <alignment horizontal="center" vertical="center" wrapText="1"/>
    </xf>
    <xf numFmtId="0" fontId="73" fillId="15" borderId="0" xfId="0" applyFont="1" applyFill="1" applyAlignment="1">
      <alignment horizontal="left" vertical="center" wrapText="1"/>
    </xf>
    <xf numFmtId="0" fontId="73" fillId="15" borderId="56" xfId="0" applyFont="1" applyFill="1" applyBorder="1" applyAlignment="1">
      <alignment horizontal="left" vertical="center" wrapText="1"/>
    </xf>
    <xf numFmtId="0" fontId="2" fillId="0" borderId="17" xfId="0" applyFont="1" applyBorder="1" applyAlignment="1">
      <alignment horizontal="center" vertical="center" wrapText="1"/>
    </xf>
    <xf numFmtId="0" fontId="21" fillId="0" borderId="36" xfId="0" applyFont="1" applyBorder="1" applyAlignment="1">
      <alignment horizontal="center" vertical="center" wrapText="1" readingOrder="1"/>
    </xf>
    <xf numFmtId="0" fontId="21" fillId="0" borderId="72" xfId="0" applyFont="1" applyBorder="1" applyAlignment="1">
      <alignment horizontal="center" vertical="center" wrapText="1" readingOrder="1"/>
    </xf>
    <xf numFmtId="0" fontId="73" fillId="2" borderId="30" xfId="0" applyFont="1" applyFill="1" applyBorder="1" applyAlignment="1">
      <alignment horizontal="center" vertical="center" wrapText="1"/>
    </xf>
    <xf numFmtId="0" fontId="73" fillId="2" borderId="50" xfId="0" applyFont="1" applyFill="1" applyBorder="1" applyAlignment="1">
      <alignment horizontal="center" vertical="center" wrapText="1"/>
    </xf>
    <xf numFmtId="0" fontId="73" fillId="17" borderId="30" xfId="0" applyFont="1" applyFill="1" applyBorder="1" applyAlignment="1">
      <alignment horizontal="center" vertical="center" wrapText="1"/>
    </xf>
    <xf numFmtId="0" fontId="73" fillId="17" borderId="50" xfId="0" applyFont="1" applyFill="1" applyBorder="1" applyAlignment="1">
      <alignment horizontal="center" vertical="center" wrapText="1"/>
    </xf>
    <xf numFmtId="0" fontId="14" fillId="0" borderId="16" xfId="0" applyFont="1" applyBorder="1" applyAlignment="1">
      <alignment horizontal="center" vertical="center" wrapText="1"/>
    </xf>
    <xf numFmtId="0" fontId="14" fillId="0" borderId="28" xfId="0" applyFont="1" applyBorder="1" applyAlignment="1">
      <alignment horizontal="center" vertical="center" wrapText="1"/>
    </xf>
    <xf numFmtId="39" fontId="14" fillId="0" borderId="16" xfId="0" applyNumberFormat="1" applyFont="1" applyBorder="1" applyAlignment="1">
      <alignment horizontal="center" vertical="center" wrapText="1"/>
    </xf>
    <xf numFmtId="39" fontId="14" fillId="0" borderId="28" xfId="0" applyNumberFormat="1" applyFont="1" applyBorder="1" applyAlignment="1">
      <alignment horizontal="center" vertical="center" wrapText="1"/>
    </xf>
    <xf numFmtId="0" fontId="21" fillId="0" borderId="1" xfId="0" applyFont="1" applyBorder="1" applyAlignment="1">
      <alignment horizontal="center"/>
    </xf>
    <xf numFmtId="0" fontId="2" fillId="0" borderId="43" xfId="0" applyFont="1" applyBorder="1" applyAlignment="1">
      <alignment horizontal="center" vertical="center" wrapText="1"/>
    </xf>
    <xf numFmtId="0" fontId="2" fillId="0" borderId="44"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20" xfId="0" applyFont="1" applyBorder="1" applyAlignment="1">
      <alignment horizontal="center" vertical="center" wrapText="1"/>
    </xf>
    <xf numFmtId="0" fontId="75" fillId="2" borderId="30" xfId="0" applyFont="1" applyFill="1" applyBorder="1" applyAlignment="1">
      <alignment horizontal="center" vertical="center" wrapText="1"/>
    </xf>
    <xf numFmtId="0" fontId="75" fillId="2" borderId="50" xfId="0" applyFont="1" applyFill="1" applyBorder="1" applyAlignment="1">
      <alignment horizontal="center" vertical="center" wrapText="1"/>
    </xf>
    <xf numFmtId="0" fontId="4" fillId="15" borderId="0" xfId="0" applyFont="1" applyFill="1" applyAlignment="1">
      <alignment horizontal="left" vertical="center" wrapText="1"/>
    </xf>
    <xf numFmtId="0" fontId="74" fillId="15" borderId="0" xfId="0" applyFont="1" applyFill="1" applyAlignment="1">
      <alignment horizontal="left" vertical="center" wrapText="1"/>
    </xf>
    <xf numFmtId="164" fontId="72" fillId="2" borderId="30" xfId="5" applyFont="1" applyFill="1" applyBorder="1" applyAlignment="1" applyProtection="1">
      <alignment horizontal="center" vertical="top" wrapText="1"/>
      <protection locked="0"/>
    </xf>
    <xf numFmtId="164" fontId="72" fillId="2" borderId="54" xfId="5" applyFont="1" applyFill="1" applyBorder="1" applyAlignment="1" applyProtection="1">
      <alignment horizontal="center" vertical="top" wrapText="1"/>
      <protection locked="0"/>
    </xf>
    <xf numFmtId="3" fontId="1" fillId="0" borderId="41" xfId="0" applyNumberFormat="1" applyFont="1" applyBorder="1" applyAlignment="1" applyProtection="1">
      <alignment horizontal="center" vertical="top" wrapText="1"/>
      <protection locked="0"/>
    </xf>
    <xf numFmtId="3" fontId="1" fillId="0" borderId="31" xfId="0" applyNumberFormat="1" applyFont="1" applyBorder="1" applyAlignment="1" applyProtection="1">
      <alignment horizontal="center" vertical="top" wrapText="1"/>
      <protection locked="0"/>
    </xf>
    <xf numFmtId="3" fontId="1" fillId="0" borderId="41" xfId="0" applyNumberFormat="1" applyFont="1" applyBorder="1" applyAlignment="1" applyProtection="1">
      <alignment horizontal="center" vertical="center" wrapText="1"/>
      <protection locked="0"/>
    </xf>
    <xf numFmtId="3" fontId="1" fillId="0" borderId="31" xfId="0" applyNumberFormat="1" applyFont="1" applyBorder="1" applyAlignment="1" applyProtection="1">
      <alignment horizontal="center" vertical="center" wrapText="1"/>
      <protection locked="0"/>
    </xf>
    <xf numFmtId="0" fontId="72" fillId="2" borderId="30" xfId="0" applyFont="1" applyFill="1" applyBorder="1" applyAlignment="1" applyProtection="1">
      <alignment horizontal="center" vertical="top" wrapText="1"/>
      <protection locked="0"/>
    </xf>
    <xf numFmtId="0" fontId="72" fillId="2" borderId="54" xfId="0" applyFont="1" applyFill="1" applyBorder="1" applyAlignment="1" applyProtection="1">
      <alignment horizontal="center" vertical="top" wrapText="1"/>
      <protection locked="0"/>
    </xf>
    <xf numFmtId="0" fontId="1" fillId="0" borderId="41" xfId="0" applyFont="1" applyBorder="1" applyAlignment="1" applyProtection="1">
      <alignment horizontal="center" vertical="top" wrapText="1"/>
      <protection locked="0"/>
    </xf>
    <xf numFmtId="0" fontId="1" fillId="0" borderId="31" xfId="0" applyFont="1" applyBorder="1" applyAlignment="1" applyProtection="1">
      <alignment horizontal="center" vertical="top" wrapText="1"/>
      <protection locked="0"/>
    </xf>
    <xf numFmtId="0" fontId="2" fillId="0" borderId="41" xfId="0" applyFont="1" applyBorder="1" applyAlignment="1" applyProtection="1">
      <alignment horizontal="center" vertical="center" wrapText="1"/>
      <protection locked="0"/>
    </xf>
    <xf numFmtId="0" fontId="2" fillId="0" borderId="31" xfId="0" applyFont="1" applyBorder="1" applyAlignment="1" applyProtection="1">
      <alignment horizontal="center" vertical="center" wrapText="1"/>
      <protection locked="0"/>
    </xf>
    <xf numFmtId="0" fontId="75" fillId="15" borderId="0" xfId="0" applyFont="1" applyFill="1" applyAlignment="1">
      <alignment horizontal="left" vertical="center" wrapText="1"/>
    </xf>
    <xf numFmtId="0" fontId="75" fillId="15" borderId="56" xfId="0" applyFont="1" applyFill="1" applyBorder="1" applyAlignment="1">
      <alignment horizontal="left" vertical="center" wrapText="1"/>
    </xf>
    <xf numFmtId="4" fontId="70" fillId="0" borderId="30" xfId="0" applyNumberFormat="1" applyFont="1" applyBorder="1" applyAlignment="1" applyProtection="1">
      <alignment horizontal="center" vertical="center" wrapText="1"/>
      <protection locked="0"/>
    </xf>
    <xf numFmtId="4" fontId="70" fillId="0" borderId="54" xfId="0" applyNumberFormat="1" applyFont="1" applyBorder="1" applyAlignment="1" applyProtection="1">
      <alignment horizontal="center" vertical="center" wrapText="1"/>
      <protection locked="0"/>
    </xf>
    <xf numFmtId="0" fontId="14" fillId="15" borderId="0" xfId="0" applyFont="1" applyFill="1" applyAlignment="1">
      <alignment horizontal="left" vertical="center" wrapText="1"/>
    </xf>
    <xf numFmtId="0" fontId="14" fillId="15" borderId="56" xfId="0" applyFont="1" applyFill="1" applyBorder="1" applyAlignment="1">
      <alignment horizontal="left" vertical="center" wrapText="1"/>
    </xf>
    <xf numFmtId="4" fontId="70" fillId="2" borderId="40" xfId="0" applyNumberFormat="1" applyFont="1" applyFill="1" applyBorder="1" applyAlignment="1" applyProtection="1">
      <alignment horizontal="center" vertical="center" wrapText="1"/>
      <protection locked="0"/>
    </xf>
    <xf numFmtId="4" fontId="70" fillId="2" borderId="62" xfId="0" applyNumberFormat="1" applyFont="1" applyFill="1" applyBorder="1" applyAlignment="1" applyProtection="1">
      <alignment horizontal="center" vertical="center" wrapText="1"/>
      <protection locked="0"/>
    </xf>
    <xf numFmtId="0" fontId="4" fillId="15" borderId="0" xfId="0" applyFont="1" applyFill="1" applyAlignment="1">
      <alignment horizontal="left" vertical="top" wrapText="1"/>
    </xf>
    <xf numFmtId="0" fontId="74" fillId="15" borderId="0" xfId="0" applyFont="1" applyFill="1" applyAlignment="1">
      <alignment horizontal="left" vertical="top" wrapText="1"/>
    </xf>
    <xf numFmtId="0" fontId="12" fillId="0" borderId="41" xfId="0" applyFont="1" applyBorder="1" applyAlignment="1">
      <alignment horizontal="center"/>
    </xf>
    <xf numFmtId="0" fontId="12" fillId="0" borderId="17" xfId="0" applyFont="1" applyBorder="1" applyAlignment="1">
      <alignment horizontal="center"/>
    </xf>
    <xf numFmtId="0" fontId="12" fillId="0" borderId="31" xfId="0" applyFont="1" applyBorder="1" applyAlignment="1">
      <alignment horizontal="center"/>
    </xf>
    <xf numFmtId="0" fontId="61" fillId="0" borderId="41" xfId="0" applyFont="1" applyBorder="1" applyAlignment="1">
      <alignment horizontal="center" vertical="center"/>
    </xf>
    <xf numFmtId="0" fontId="61" fillId="0" borderId="17" xfId="0" applyFont="1" applyBorder="1" applyAlignment="1">
      <alignment horizontal="center" vertical="center"/>
    </xf>
    <xf numFmtId="0" fontId="61" fillId="0" borderId="31" xfId="0" applyFont="1" applyBorder="1" applyAlignment="1">
      <alignment horizontal="center" vertical="center"/>
    </xf>
    <xf numFmtId="0" fontId="70" fillId="2" borderId="41" xfId="0" applyFont="1" applyFill="1" applyBorder="1" applyAlignment="1">
      <alignment horizontal="center" vertical="center"/>
    </xf>
    <xf numFmtId="0" fontId="70" fillId="2" borderId="17" xfId="0" applyFont="1" applyFill="1" applyBorder="1" applyAlignment="1">
      <alignment horizontal="center" vertical="center"/>
    </xf>
    <xf numFmtId="0" fontId="70" fillId="2" borderId="31" xfId="0" applyFont="1" applyFill="1" applyBorder="1" applyAlignment="1">
      <alignment horizontal="center" vertical="center"/>
    </xf>
    <xf numFmtId="0" fontId="9" fillId="15" borderId="0" xfId="0" applyFont="1" applyFill="1" applyAlignment="1">
      <alignment horizontal="center"/>
    </xf>
    <xf numFmtId="0" fontId="9" fillId="15" borderId="0" xfId="0" applyFont="1" applyFill="1" applyAlignment="1">
      <alignment horizontal="center" vertical="center"/>
    </xf>
    <xf numFmtId="0" fontId="71" fillId="15" borderId="0" xfId="0" applyFont="1" applyFill="1" applyAlignment="1">
      <alignment horizontal="center"/>
    </xf>
    <xf numFmtId="0" fontId="13" fillId="15" borderId="22" xfId="0" applyFont="1" applyFill="1" applyBorder="1" applyAlignment="1">
      <alignment horizontal="center" wrapText="1"/>
    </xf>
    <xf numFmtId="0" fontId="13" fillId="15" borderId="0" xfId="0" applyFont="1" applyFill="1" applyAlignment="1">
      <alignment horizontal="center" wrapText="1"/>
    </xf>
    <xf numFmtId="0" fontId="9" fillId="15" borderId="22" xfId="0" applyFont="1" applyFill="1" applyBorder="1" applyAlignment="1">
      <alignment horizontal="center" wrapText="1"/>
    </xf>
    <xf numFmtId="0" fontId="9" fillId="15" borderId="0" xfId="0" applyFont="1" applyFill="1" applyAlignment="1">
      <alignment horizontal="center" wrapText="1"/>
    </xf>
    <xf numFmtId="0" fontId="9" fillId="15" borderId="22" xfId="0" applyFont="1" applyFill="1" applyBorder="1" applyAlignment="1">
      <alignment horizontal="center" vertical="center" wrapText="1"/>
    </xf>
    <xf numFmtId="0" fontId="9" fillId="15" borderId="0" xfId="0" applyFont="1" applyFill="1" applyAlignment="1">
      <alignment horizontal="center" vertical="center" wrapText="1"/>
    </xf>
    <xf numFmtId="0" fontId="71" fillId="15" borderId="22" xfId="0" applyFont="1" applyFill="1" applyBorder="1" applyAlignment="1">
      <alignment horizontal="center" wrapText="1"/>
    </xf>
    <xf numFmtId="0" fontId="71" fillId="15" borderId="0" xfId="0" applyFont="1" applyFill="1" applyAlignment="1">
      <alignment horizontal="center" wrapText="1"/>
    </xf>
    <xf numFmtId="0" fontId="21" fillId="0" borderId="54" xfId="0" applyFont="1" applyBorder="1" applyAlignment="1">
      <alignment horizontal="center" vertical="center" wrapText="1"/>
    </xf>
    <xf numFmtId="0" fontId="28" fillId="0" borderId="11" xfId="0" applyFont="1" applyBorder="1" applyAlignment="1">
      <alignment horizontal="center" vertical="center" wrapText="1"/>
    </xf>
    <xf numFmtId="0" fontId="21" fillId="0" borderId="30" xfId="0" applyFont="1" applyBorder="1" applyAlignment="1">
      <alignment horizontal="center" vertical="center" wrapText="1"/>
    </xf>
    <xf numFmtId="0" fontId="10" fillId="3" borderId="0" xfId="0" applyFont="1" applyFill="1" applyAlignment="1">
      <alignment horizontal="left" vertical="center" wrapText="1"/>
    </xf>
    <xf numFmtId="0" fontId="14" fillId="3" borderId="0" xfId="0" applyFont="1" applyFill="1" applyAlignment="1">
      <alignment horizontal="left" vertical="top" wrapText="1"/>
    </xf>
    <xf numFmtId="0" fontId="12" fillId="2" borderId="41" xfId="0" applyFont="1" applyFill="1" applyBorder="1" applyAlignment="1">
      <alignment horizontal="center"/>
    </xf>
    <xf numFmtId="0" fontId="12" fillId="2" borderId="17" xfId="0" applyFont="1" applyFill="1" applyBorder="1" applyAlignment="1">
      <alignment horizontal="center"/>
    </xf>
    <xf numFmtId="0" fontId="12" fillId="2" borderId="31" xfId="0" applyFont="1" applyFill="1" applyBorder="1" applyAlignment="1">
      <alignment horizontal="center"/>
    </xf>
    <xf numFmtId="0" fontId="13" fillId="3" borderId="22" xfId="0" applyFont="1" applyFill="1" applyBorder="1" applyAlignment="1">
      <alignment horizontal="center" wrapText="1"/>
    </xf>
    <xf numFmtId="0" fontId="13" fillId="3" borderId="0" xfId="0" applyFont="1" applyFill="1" applyAlignment="1">
      <alignment horizontal="center" wrapText="1"/>
    </xf>
    <xf numFmtId="0" fontId="14" fillId="3" borderId="0" xfId="0" applyFont="1" applyFill="1" applyAlignment="1">
      <alignment horizontal="left"/>
    </xf>
    <xf numFmtId="0" fontId="17" fillId="3" borderId="0" xfId="0" applyFont="1" applyFill="1" applyAlignment="1">
      <alignment horizontal="left" vertical="center" wrapText="1"/>
    </xf>
    <xf numFmtId="0" fontId="17" fillId="3" borderId="23" xfId="0" applyFont="1" applyFill="1" applyBorder="1" applyAlignment="1">
      <alignment horizontal="left" vertical="center" wrapText="1"/>
    </xf>
    <xf numFmtId="0" fontId="17" fillId="2" borderId="41" xfId="0" applyFont="1" applyFill="1" applyBorder="1" applyAlignment="1">
      <alignment horizontal="left" vertical="center" wrapText="1"/>
    </xf>
    <xf numFmtId="0" fontId="17" fillId="2" borderId="17" xfId="0" applyFont="1" applyFill="1" applyBorder="1" applyAlignment="1">
      <alignment horizontal="left" vertical="center" wrapText="1"/>
    </xf>
    <xf numFmtId="0" fontId="17" fillId="2" borderId="31" xfId="0" applyFont="1" applyFill="1" applyBorder="1" applyAlignment="1">
      <alignment horizontal="left" vertical="center" wrapText="1"/>
    </xf>
    <xf numFmtId="0" fontId="89" fillId="3" borderId="0" xfId="0" applyFont="1" applyFill="1" applyAlignment="1">
      <alignment horizontal="center" vertical="center"/>
    </xf>
    <xf numFmtId="0" fontId="13" fillId="2" borderId="49" xfId="0" applyFont="1" applyFill="1" applyBorder="1" applyAlignment="1">
      <alignment horizontal="left" vertical="center" wrapText="1"/>
    </xf>
    <xf numFmtId="0" fontId="13" fillId="2" borderId="50" xfId="0" applyFont="1" applyFill="1" applyBorder="1" applyAlignment="1">
      <alignment horizontal="left" vertical="center" wrapText="1"/>
    </xf>
    <xf numFmtId="0" fontId="13" fillId="2" borderId="51" xfId="0" applyFont="1" applyFill="1" applyBorder="1" applyAlignment="1">
      <alignment horizontal="left" vertical="center" wrapText="1"/>
    </xf>
    <xf numFmtId="0" fontId="13" fillId="2" borderId="43" xfId="0" applyFont="1" applyFill="1" applyBorder="1" applyAlignment="1">
      <alignment horizontal="left" vertical="center" wrapText="1"/>
    </xf>
    <xf numFmtId="0" fontId="13" fillId="2" borderId="44" xfId="0" applyFont="1" applyFill="1" applyBorder="1" applyAlignment="1">
      <alignment horizontal="left" vertical="center" wrapText="1"/>
    </xf>
    <xf numFmtId="0" fontId="13" fillId="2" borderId="45" xfId="0" applyFont="1" applyFill="1" applyBorder="1" applyAlignment="1">
      <alignment horizontal="left" vertical="center" wrapText="1"/>
    </xf>
    <xf numFmtId="0" fontId="1" fillId="2" borderId="41" xfId="0" applyFont="1" applyFill="1" applyBorder="1" applyAlignment="1" applyProtection="1">
      <alignment horizontal="left"/>
      <protection locked="0"/>
    </xf>
    <xf numFmtId="0" fontId="1" fillId="2" borderId="17" xfId="0" applyFont="1" applyFill="1" applyBorder="1" applyAlignment="1" applyProtection="1">
      <alignment horizontal="left"/>
      <protection locked="0"/>
    </xf>
    <xf numFmtId="0" fontId="1" fillId="2" borderId="31" xfId="0" applyFont="1" applyFill="1" applyBorder="1" applyAlignment="1" applyProtection="1">
      <alignment horizontal="left"/>
      <protection locked="0"/>
    </xf>
    <xf numFmtId="0" fontId="56" fillId="2" borderId="41" xfId="6" applyFill="1" applyBorder="1" applyAlignment="1" applyProtection="1">
      <alignment horizontal="left"/>
      <protection locked="0"/>
    </xf>
    <xf numFmtId="0" fontId="17" fillId="14" borderId="20" xfId="0" applyFont="1" applyFill="1" applyBorder="1" applyAlignment="1">
      <alignment horizontal="center" vertical="center" wrapText="1"/>
    </xf>
    <xf numFmtId="0" fontId="13" fillId="2" borderId="46" xfId="0" applyFont="1" applyFill="1" applyBorder="1" applyAlignment="1">
      <alignment horizontal="left" vertical="center" wrapText="1"/>
    </xf>
    <xf numFmtId="0" fontId="13" fillId="2" borderId="47" xfId="0" applyFont="1" applyFill="1" applyBorder="1" applyAlignment="1">
      <alignment horizontal="left" vertical="center" wrapText="1"/>
    </xf>
    <xf numFmtId="0" fontId="13" fillId="2" borderId="48" xfId="0" applyFont="1" applyFill="1" applyBorder="1" applyAlignment="1">
      <alignment horizontal="left" vertical="center" wrapText="1"/>
    </xf>
    <xf numFmtId="0" fontId="14" fillId="3" borderId="0" xfId="0" applyFont="1" applyFill="1" applyAlignment="1">
      <alignment horizontal="right" vertical="center" wrapText="1"/>
    </xf>
    <xf numFmtId="0" fontId="15" fillId="2" borderId="19" xfId="0" applyFont="1" applyFill="1" applyBorder="1" applyAlignment="1">
      <alignment horizontal="left" vertical="center" wrapText="1"/>
    </xf>
    <xf numFmtId="0" fontId="15" fillId="2" borderId="21" xfId="0" applyFont="1" applyFill="1" applyBorder="1" applyAlignment="1">
      <alignment horizontal="left" vertical="center" wrapText="1"/>
    </xf>
    <xf numFmtId="0" fontId="15" fillId="2" borderId="22" xfId="0" applyFont="1" applyFill="1" applyBorder="1" applyAlignment="1">
      <alignment horizontal="left" vertical="center" wrapText="1"/>
    </xf>
    <xf numFmtId="0" fontId="15" fillId="2" borderId="23" xfId="0" applyFont="1" applyFill="1" applyBorder="1" applyAlignment="1">
      <alignment horizontal="left" vertical="center" wrapText="1"/>
    </xf>
    <xf numFmtId="0" fontId="15" fillId="2" borderId="24" xfId="0" applyFont="1" applyFill="1" applyBorder="1" applyAlignment="1">
      <alignment horizontal="left" vertical="center" wrapText="1"/>
    </xf>
    <xf numFmtId="0" fontId="15" fillId="2" borderId="26" xfId="0" applyFont="1" applyFill="1" applyBorder="1" applyAlignment="1">
      <alignment horizontal="left" vertical="center" wrapText="1"/>
    </xf>
    <xf numFmtId="0" fontId="1" fillId="2" borderId="19" xfId="0" applyFont="1" applyFill="1" applyBorder="1" applyAlignment="1">
      <alignment horizontal="center" vertical="center" wrapText="1"/>
    </xf>
    <xf numFmtId="0" fontId="1" fillId="2" borderId="21" xfId="0" applyFont="1" applyFill="1" applyBorder="1" applyAlignment="1">
      <alignment horizontal="center" vertical="center" wrapText="1"/>
    </xf>
    <xf numFmtId="0" fontId="1" fillId="2" borderId="22" xfId="0" applyFont="1" applyFill="1" applyBorder="1" applyAlignment="1">
      <alignment horizontal="center" vertical="center" wrapText="1"/>
    </xf>
    <xf numFmtId="0" fontId="1" fillId="2" borderId="23" xfId="0" applyFont="1" applyFill="1" applyBorder="1" applyAlignment="1">
      <alignment horizontal="center" vertical="center" wrapText="1"/>
    </xf>
    <xf numFmtId="0" fontId="1" fillId="2" borderId="24" xfId="0" applyFont="1" applyFill="1" applyBorder="1" applyAlignment="1">
      <alignment horizontal="center" vertical="center" wrapText="1"/>
    </xf>
    <xf numFmtId="0" fontId="1" fillId="2" borderId="26" xfId="0" applyFont="1" applyFill="1" applyBorder="1" applyAlignment="1">
      <alignment horizontal="center" vertical="center" wrapText="1"/>
    </xf>
    <xf numFmtId="0" fontId="15" fillId="2" borderId="19" xfId="0" applyFont="1" applyFill="1" applyBorder="1" applyAlignment="1">
      <alignment horizontal="left" vertical="top" wrapText="1"/>
    </xf>
    <xf numFmtId="0" fontId="15" fillId="2" borderId="21" xfId="0" applyFont="1" applyFill="1" applyBorder="1" applyAlignment="1">
      <alignment horizontal="left" vertical="top" wrapText="1"/>
    </xf>
    <xf numFmtId="0" fontId="15" fillId="2" borderId="22" xfId="0" applyFont="1" applyFill="1" applyBorder="1" applyAlignment="1">
      <alignment horizontal="left" vertical="top" wrapText="1"/>
    </xf>
    <xf numFmtId="0" fontId="15" fillId="2" borderId="23" xfId="0" applyFont="1" applyFill="1" applyBorder="1" applyAlignment="1">
      <alignment horizontal="left" vertical="top" wrapText="1"/>
    </xf>
    <xf numFmtId="0" fontId="15" fillId="2" borderId="24" xfId="0" applyFont="1" applyFill="1" applyBorder="1" applyAlignment="1">
      <alignment horizontal="left" vertical="top" wrapText="1"/>
    </xf>
    <xf numFmtId="0" fontId="15" fillId="2" borderId="26" xfId="0" applyFont="1" applyFill="1" applyBorder="1" applyAlignment="1">
      <alignment horizontal="left" vertical="top" wrapText="1"/>
    </xf>
    <xf numFmtId="0" fontId="22" fillId="2" borderId="16" xfId="0" applyFont="1" applyFill="1" applyBorder="1" applyAlignment="1">
      <alignment horizontal="left" vertical="top" wrapText="1"/>
    </xf>
    <xf numFmtId="0" fontId="22" fillId="2" borderId="27" xfId="0" applyFont="1" applyFill="1" applyBorder="1" applyAlignment="1">
      <alignment horizontal="left" vertical="top" wrapText="1"/>
    </xf>
    <xf numFmtId="0" fontId="22" fillId="2" borderId="28" xfId="0" applyFont="1" applyFill="1" applyBorder="1" applyAlignment="1">
      <alignment horizontal="left" vertical="top" wrapText="1"/>
    </xf>
    <xf numFmtId="0" fontId="0" fillId="2" borderId="16" xfId="0" applyFill="1" applyBorder="1" applyAlignment="1">
      <alignment horizontal="center" vertical="center"/>
    </xf>
    <xf numFmtId="0" fontId="0" fillId="2" borderId="27" xfId="0" applyFill="1" applyBorder="1" applyAlignment="1">
      <alignment horizontal="center" vertical="center"/>
    </xf>
    <xf numFmtId="0" fontId="0" fillId="2" borderId="28" xfId="0" applyFill="1" applyBorder="1" applyAlignment="1">
      <alignment horizontal="center" vertical="center"/>
    </xf>
    <xf numFmtId="0" fontId="1" fillId="2" borderId="41" xfId="0" applyFont="1" applyFill="1" applyBorder="1" applyAlignment="1" applyProtection="1">
      <alignment horizontal="left" vertical="center" wrapText="1"/>
      <protection locked="0"/>
    </xf>
    <xf numFmtId="0" fontId="1" fillId="2" borderId="17" xfId="0" applyFont="1" applyFill="1" applyBorder="1" applyAlignment="1" applyProtection="1">
      <alignment horizontal="left" vertical="center"/>
      <protection locked="0"/>
    </xf>
    <xf numFmtId="0" fontId="1" fillId="2" borderId="31" xfId="0" applyFont="1" applyFill="1" applyBorder="1" applyAlignment="1" applyProtection="1">
      <alignment horizontal="left" vertical="center"/>
      <protection locked="0"/>
    </xf>
    <xf numFmtId="0" fontId="20" fillId="2" borderId="41" xfId="1" applyFill="1" applyBorder="1" applyAlignment="1" applyProtection="1">
      <alignment horizontal="left"/>
      <protection locked="0"/>
    </xf>
    <xf numFmtId="0" fontId="14" fillId="3" borderId="25" xfId="0" applyFont="1" applyFill="1" applyBorder="1" applyAlignment="1">
      <alignment horizontal="center" vertical="center" wrapText="1"/>
    </xf>
    <xf numFmtId="0" fontId="2" fillId="3" borderId="25" xfId="0" applyFont="1" applyFill="1" applyBorder="1" applyAlignment="1">
      <alignment horizontal="center" vertical="center" wrapText="1"/>
    </xf>
    <xf numFmtId="0" fontId="14" fillId="3" borderId="0" xfId="0" applyFont="1" applyFill="1" applyAlignment="1">
      <alignment horizontal="right" vertical="top" wrapText="1"/>
    </xf>
    <xf numFmtId="0" fontId="15" fillId="2" borderId="19" xfId="0" applyFont="1" applyFill="1" applyBorder="1" applyAlignment="1">
      <alignment horizontal="center" vertical="center" wrapText="1"/>
    </xf>
    <xf numFmtId="0" fontId="15" fillId="2" borderId="21" xfId="0" applyFont="1" applyFill="1" applyBorder="1" applyAlignment="1">
      <alignment horizontal="center" vertical="center" wrapText="1"/>
    </xf>
    <xf numFmtId="0" fontId="15" fillId="2" borderId="22" xfId="0" applyFont="1" applyFill="1" applyBorder="1" applyAlignment="1">
      <alignment horizontal="center" vertical="center" wrapText="1"/>
    </xf>
    <xf numFmtId="0" fontId="15" fillId="2" borderId="23" xfId="0" applyFont="1" applyFill="1" applyBorder="1" applyAlignment="1">
      <alignment horizontal="center" vertical="center" wrapText="1"/>
    </xf>
    <xf numFmtId="0" fontId="15" fillId="2" borderId="24" xfId="0" applyFont="1" applyFill="1" applyBorder="1" applyAlignment="1">
      <alignment horizontal="center" vertical="center" wrapText="1"/>
    </xf>
    <xf numFmtId="0" fontId="15" fillId="2" borderId="26" xfId="0" applyFont="1" applyFill="1" applyBorder="1" applyAlignment="1">
      <alignment horizontal="center" vertical="center" wrapText="1"/>
    </xf>
    <xf numFmtId="0" fontId="58" fillId="2" borderId="16" xfId="0" applyFont="1" applyFill="1" applyBorder="1" applyAlignment="1">
      <alignment horizontal="center" vertical="center"/>
    </xf>
    <xf numFmtId="0" fontId="58" fillId="2" borderId="27" xfId="0" applyFont="1" applyFill="1" applyBorder="1" applyAlignment="1">
      <alignment horizontal="center" vertical="center"/>
    </xf>
    <xf numFmtId="0" fontId="58" fillId="2" borderId="28" xfId="0" applyFont="1" applyFill="1" applyBorder="1" applyAlignment="1">
      <alignment horizontal="center" vertical="center"/>
    </xf>
    <xf numFmtId="0" fontId="1" fillId="2" borderId="19" xfId="0" applyFont="1" applyFill="1" applyBorder="1" applyAlignment="1" applyProtection="1">
      <alignment horizontal="left"/>
      <protection locked="0"/>
    </xf>
    <xf numFmtId="0" fontId="1" fillId="2" borderId="20" xfId="0" applyFont="1" applyFill="1" applyBorder="1" applyAlignment="1" applyProtection="1">
      <alignment horizontal="left"/>
      <protection locked="0"/>
    </xf>
    <xf numFmtId="0" fontId="1" fillId="2" borderId="21" xfId="0" applyFont="1" applyFill="1" applyBorder="1" applyAlignment="1" applyProtection="1">
      <alignment horizontal="left"/>
      <protection locked="0"/>
    </xf>
    <xf numFmtId="0" fontId="46" fillId="2" borderId="41" xfId="0" applyFont="1" applyFill="1" applyBorder="1" applyAlignment="1">
      <alignment horizontal="left" vertical="top" wrapText="1"/>
    </xf>
    <xf numFmtId="0" fontId="17" fillId="2" borderId="17" xfId="0" applyFont="1" applyFill="1" applyBorder="1" applyAlignment="1">
      <alignment horizontal="left" vertical="top" wrapText="1"/>
    </xf>
    <xf numFmtId="0" fontId="17" fillId="2" borderId="31" xfId="0" applyFont="1" applyFill="1" applyBorder="1" applyAlignment="1">
      <alignment horizontal="left" vertical="top" wrapText="1"/>
    </xf>
    <xf numFmtId="0" fontId="15" fillId="2" borderId="19" xfId="0" applyFont="1" applyFill="1" applyBorder="1" applyAlignment="1">
      <alignment vertical="top" wrapText="1"/>
    </xf>
    <xf numFmtId="0" fontId="15" fillId="2" borderId="21" xfId="0" applyFont="1" applyFill="1" applyBorder="1" applyAlignment="1">
      <alignment vertical="top" wrapText="1"/>
    </xf>
    <xf numFmtId="0" fontId="15" fillId="2" borderId="22" xfId="0" applyFont="1" applyFill="1" applyBorder="1" applyAlignment="1">
      <alignment vertical="top" wrapText="1"/>
    </xf>
    <xf numFmtId="0" fontId="15" fillId="2" borderId="23" xfId="0" applyFont="1" applyFill="1" applyBorder="1" applyAlignment="1">
      <alignment vertical="top" wrapText="1"/>
    </xf>
    <xf numFmtId="0" fontId="15" fillId="2" borderId="24" xfId="0" applyFont="1" applyFill="1" applyBorder="1" applyAlignment="1">
      <alignment vertical="top" wrapText="1"/>
    </xf>
    <xf numFmtId="0" fontId="15" fillId="2" borderId="26" xfId="0" applyFont="1" applyFill="1" applyBorder="1" applyAlignment="1">
      <alignment vertical="top" wrapText="1"/>
    </xf>
    <xf numFmtId="0" fontId="22" fillId="2" borderId="16" xfId="0" applyFont="1" applyFill="1" applyBorder="1" applyAlignment="1">
      <alignment vertical="top" wrapText="1"/>
    </xf>
    <xf numFmtId="0" fontId="22" fillId="2" borderId="27" xfId="0" applyFont="1" applyFill="1" applyBorder="1" applyAlignment="1">
      <alignment vertical="top" wrapText="1"/>
    </xf>
    <xf numFmtId="0" fontId="22" fillId="2" borderId="28" xfId="0" applyFont="1" applyFill="1" applyBorder="1" applyAlignment="1">
      <alignment vertical="top" wrapText="1"/>
    </xf>
    <xf numFmtId="0" fontId="1" fillId="2" borderId="41" xfId="0" applyFont="1" applyFill="1" applyBorder="1" applyAlignment="1" applyProtection="1">
      <alignment horizontal="left" vertical="center"/>
      <protection locked="0"/>
    </xf>
    <xf numFmtId="0" fontId="55" fillId="0" borderId="16" xfId="0" applyFont="1" applyBorder="1" applyAlignment="1">
      <alignment horizontal="left" vertical="top" wrapText="1"/>
    </xf>
    <xf numFmtId="0" fontId="55" fillId="0" borderId="27" xfId="0" applyFont="1" applyBorder="1" applyAlignment="1">
      <alignment horizontal="left" vertical="top" wrapText="1"/>
    </xf>
    <xf numFmtId="0" fontId="55" fillId="0" borderId="28" xfId="0" applyFont="1" applyBorder="1" applyAlignment="1">
      <alignment horizontal="left" vertical="top" wrapText="1"/>
    </xf>
    <xf numFmtId="0" fontId="55" fillId="0" borderId="16" xfId="0" applyFont="1" applyBorder="1" applyAlignment="1">
      <alignment horizontal="center" vertical="center" wrapText="1"/>
    </xf>
    <xf numFmtId="0" fontId="55" fillId="0" borderId="27" xfId="0" applyFont="1" applyBorder="1" applyAlignment="1">
      <alignment horizontal="center" vertical="center" wrapText="1"/>
    </xf>
    <xf numFmtId="0" fontId="55" fillId="0" borderId="28" xfId="0" applyFont="1" applyBorder="1" applyAlignment="1">
      <alignment horizontal="center" vertical="center" wrapText="1"/>
    </xf>
    <xf numFmtId="0" fontId="15" fillId="2" borderId="41" xfId="0" applyFont="1" applyFill="1" applyBorder="1" applyAlignment="1" applyProtection="1">
      <alignment horizontal="left"/>
      <protection locked="0"/>
    </xf>
    <xf numFmtId="0" fontId="15" fillId="2" borderId="17" xfId="0" applyFont="1" applyFill="1" applyBorder="1" applyAlignment="1" applyProtection="1">
      <alignment horizontal="left"/>
      <protection locked="0"/>
    </xf>
    <xf numFmtId="0" fontId="15" fillId="2" borderId="31" xfId="0" applyFont="1" applyFill="1" applyBorder="1" applyAlignment="1" applyProtection="1">
      <alignment horizontal="left"/>
      <protection locked="0"/>
    </xf>
    <xf numFmtId="0" fontId="57" fillId="2" borderId="41" xfId="6" applyFont="1" applyFill="1" applyBorder="1" applyAlignment="1" applyProtection="1">
      <alignment horizontal="left"/>
      <protection locked="0"/>
    </xf>
    <xf numFmtId="0" fontId="17" fillId="0" borderId="19" xfId="0" applyFont="1" applyBorder="1" applyAlignment="1">
      <alignment horizontal="left" vertical="center" wrapText="1"/>
    </xf>
    <xf numFmtId="0" fontId="17" fillId="0" borderId="20" xfId="0" applyFont="1" applyBorder="1" applyAlignment="1">
      <alignment horizontal="left" vertical="center" wrapText="1"/>
    </xf>
    <xf numFmtId="0" fontId="17" fillId="0" borderId="21" xfId="0" applyFont="1" applyBorder="1" applyAlignment="1">
      <alignment horizontal="left" vertical="center" wrapText="1"/>
    </xf>
    <xf numFmtId="0" fontId="17" fillId="0" borderId="22" xfId="0" applyFont="1" applyBorder="1" applyAlignment="1">
      <alignment horizontal="left" vertical="center" wrapText="1"/>
    </xf>
    <xf numFmtId="0" fontId="17" fillId="0" borderId="0" xfId="0" applyFont="1" applyAlignment="1">
      <alignment horizontal="left" vertical="center" wrapText="1"/>
    </xf>
    <xf numFmtId="0" fontId="17" fillId="0" borderId="23" xfId="0" applyFont="1" applyBorder="1" applyAlignment="1">
      <alignment horizontal="left" vertical="center" wrapText="1"/>
    </xf>
    <xf numFmtId="0" fontId="17" fillId="0" borderId="24" xfId="0" applyFont="1" applyBorder="1" applyAlignment="1">
      <alignment horizontal="left" vertical="center" wrapText="1"/>
    </xf>
    <xf numFmtId="0" fontId="17" fillId="0" borderId="25" xfId="0" applyFont="1" applyBorder="1" applyAlignment="1">
      <alignment horizontal="left" vertical="center" wrapText="1"/>
    </xf>
    <xf numFmtId="0" fontId="17" fillId="0" borderId="26" xfId="0" applyFont="1" applyBorder="1" applyAlignment="1">
      <alignment horizontal="left" vertical="center" wrapText="1"/>
    </xf>
    <xf numFmtId="0" fontId="15" fillId="2" borderId="41" xfId="0" applyFont="1" applyFill="1" applyBorder="1" applyAlignment="1">
      <alignment horizontal="left" vertical="center" wrapText="1"/>
    </xf>
    <xf numFmtId="0" fontId="15" fillId="2" borderId="31" xfId="0" applyFont="1" applyFill="1" applyBorder="1" applyAlignment="1">
      <alignment horizontal="left" vertical="center" wrapText="1"/>
    </xf>
    <xf numFmtId="0" fontId="15" fillId="2" borderId="41" xfId="0" applyFont="1" applyFill="1" applyBorder="1" applyAlignment="1">
      <alignment horizontal="center" vertical="center" wrapText="1"/>
    </xf>
    <xf numFmtId="0" fontId="15" fillId="2" borderId="31" xfId="0" applyFont="1" applyFill="1" applyBorder="1" applyAlignment="1">
      <alignment horizontal="center" vertical="center" wrapText="1"/>
    </xf>
    <xf numFmtId="0" fontId="15" fillId="2" borderId="41" xfId="0" applyFont="1" applyFill="1" applyBorder="1" applyAlignment="1">
      <alignment horizontal="left" vertical="top" wrapText="1"/>
    </xf>
    <xf numFmtId="0" fontId="15" fillId="2" borderId="31" xfId="0" applyFont="1" applyFill="1" applyBorder="1" applyAlignment="1">
      <alignment horizontal="left" vertical="top" wrapText="1"/>
    </xf>
    <xf numFmtId="0" fontId="4" fillId="3" borderId="0" xfId="0" applyFont="1" applyFill="1" applyAlignment="1">
      <alignment horizontal="left"/>
    </xf>
    <xf numFmtId="0" fontId="1" fillId="0" borderId="41" xfId="0" applyFont="1" applyBorder="1" applyAlignment="1" applyProtection="1">
      <alignment horizontal="center"/>
      <protection locked="0"/>
    </xf>
    <xf numFmtId="0" fontId="1" fillId="0" borderId="17" xfId="0" applyFont="1" applyBorder="1" applyAlignment="1" applyProtection="1">
      <alignment horizontal="center"/>
      <protection locked="0"/>
    </xf>
    <xf numFmtId="0" fontId="1" fillId="0" borderId="31" xfId="0" applyFont="1" applyBorder="1" applyAlignment="1" applyProtection="1">
      <alignment horizontal="center"/>
      <protection locked="0"/>
    </xf>
    <xf numFmtId="0" fontId="20" fillId="0" borderId="41" xfId="1" applyFill="1" applyBorder="1" applyAlignment="1" applyProtection="1">
      <alignment horizontal="center"/>
      <protection locked="0"/>
    </xf>
    <xf numFmtId="0" fontId="17" fillId="0" borderId="19" xfId="0" applyFont="1" applyBorder="1" applyAlignment="1">
      <alignment horizontal="left" vertical="top" wrapText="1"/>
    </xf>
    <xf numFmtId="0" fontId="17" fillId="0" borderId="20" xfId="0" applyFont="1" applyBorder="1" applyAlignment="1">
      <alignment horizontal="left" vertical="top" wrapText="1"/>
    </xf>
    <xf numFmtId="0" fontId="17" fillId="0" borderId="21" xfId="0" applyFont="1" applyBorder="1" applyAlignment="1">
      <alignment horizontal="left" vertical="top" wrapText="1"/>
    </xf>
    <xf numFmtId="0" fontId="17" fillId="0" borderId="22" xfId="0" applyFont="1" applyBorder="1" applyAlignment="1">
      <alignment horizontal="left" vertical="top" wrapText="1"/>
    </xf>
    <xf numFmtId="0" fontId="17" fillId="0" borderId="0" xfId="0" applyFont="1" applyAlignment="1">
      <alignment horizontal="left" vertical="top" wrapText="1"/>
    </xf>
    <xf numFmtId="0" fontId="17" fillId="0" borderId="23" xfId="0" applyFont="1" applyBorder="1" applyAlignment="1">
      <alignment horizontal="left" vertical="top" wrapText="1"/>
    </xf>
    <xf numFmtId="0" fontId="17" fillId="0" borderId="24" xfId="0" applyFont="1" applyBorder="1" applyAlignment="1">
      <alignment horizontal="left" vertical="top" wrapText="1"/>
    </xf>
    <xf numFmtId="0" fontId="17" fillId="0" borderId="25" xfId="0" applyFont="1" applyBorder="1" applyAlignment="1">
      <alignment horizontal="left" vertical="top" wrapText="1"/>
    </xf>
    <xf numFmtId="0" fontId="17" fillId="0" borderId="26" xfId="0" applyFont="1" applyBorder="1" applyAlignment="1">
      <alignment horizontal="left" vertical="top" wrapText="1"/>
    </xf>
    <xf numFmtId="0" fontId="1" fillId="0" borderId="22" xfId="0" applyFont="1" applyBorder="1" applyAlignment="1">
      <alignment horizontal="center" vertical="center" wrapText="1"/>
    </xf>
    <xf numFmtId="0" fontId="1" fillId="0" borderId="23" xfId="0" applyFont="1" applyBorder="1" applyAlignment="1">
      <alignment horizontal="center" vertical="center" wrapText="1"/>
    </xf>
    <xf numFmtId="0" fontId="1" fillId="0" borderId="24" xfId="0" applyFont="1" applyBorder="1" applyAlignment="1">
      <alignment horizontal="center" vertical="center" wrapText="1"/>
    </xf>
    <xf numFmtId="0" fontId="1" fillId="0" borderId="26" xfId="0" applyFont="1" applyBorder="1" applyAlignment="1">
      <alignment horizontal="center" vertical="center" wrapText="1"/>
    </xf>
    <xf numFmtId="0" fontId="1" fillId="0" borderId="49" xfId="0" applyFont="1" applyBorder="1" applyAlignment="1">
      <alignment horizontal="left" vertical="center" wrapText="1"/>
    </xf>
    <xf numFmtId="0" fontId="1" fillId="0" borderId="51" xfId="0" applyFont="1" applyBorder="1" applyAlignment="1">
      <alignment horizontal="left" vertical="center" wrapText="1"/>
    </xf>
    <xf numFmtId="0" fontId="1" fillId="0" borderId="43" xfId="0" applyFont="1" applyBorder="1" applyAlignment="1">
      <alignment horizontal="left" vertical="center" wrapText="1"/>
    </xf>
    <xf numFmtId="0" fontId="1" fillId="0" borderId="45" xfId="0" applyFont="1" applyBorder="1" applyAlignment="1">
      <alignment horizontal="left" vertical="center" wrapText="1"/>
    </xf>
    <xf numFmtId="0" fontId="1" fillId="0" borderId="43" xfId="0" applyFont="1" applyBorder="1" applyAlignment="1">
      <alignment horizontal="left" vertical="top" wrapText="1"/>
    </xf>
    <xf numFmtId="0" fontId="1" fillId="0" borderId="45" xfId="0" applyFont="1" applyBorder="1" applyAlignment="1">
      <alignment horizontal="left" vertical="top" wrapText="1"/>
    </xf>
    <xf numFmtId="0" fontId="1" fillId="0" borderId="46" xfId="0" applyFont="1" applyBorder="1" applyAlignment="1">
      <alignment horizontal="left" vertical="center" wrapText="1"/>
    </xf>
    <xf numFmtId="0" fontId="1" fillId="0" borderId="48" xfId="0" applyFont="1" applyBorder="1" applyAlignment="1">
      <alignment horizontal="left" vertical="center" wrapText="1"/>
    </xf>
    <xf numFmtId="0" fontId="1" fillId="0" borderId="19" xfId="0" applyFont="1" applyBorder="1" applyAlignment="1">
      <alignment horizontal="center" vertical="center" wrapText="1"/>
    </xf>
    <xf numFmtId="0" fontId="1" fillId="0" borderId="21" xfId="0" applyFont="1" applyBorder="1" applyAlignment="1">
      <alignment horizontal="center" vertical="center" wrapText="1"/>
    </xf>
    <xf numFmtId="0" fontId="1" fillId="0" borderId="46" xfId="0" applyFont="1" applyBorder="1" applyAlignment="1">
      <alignment horizontal="left" vertical="top" wrapText="1"/>
    </xf>
    <xf numFmtId="0" fontId="1" fillId="0" borderId="48" xfId="0" applyFont="1" applyBorder="1" applyAlignment="1">
      <alignment horizontal="left" vertical="top" wrapText="1"/>
    </xf>
    <xf numFmtId="0" fontId="1" fillId="0" borderId="49" xfId="0" applyFont="1" applyBorder="1" applyAlignment="1">
      <alignment horizontal="left" vertical="top" wrapText="1"/>
    </xf>
    <xf numFmtId="0" fontId="1" fillId="0" borderId="51" xfId="0" applyFont="1" applyBorder="1" applyAlignment="1">
      <alignment horizontal="left" vertical="top" wrapText="1"/>
    </xf>
    <xf numFmtId="0" fontId="10" fillId="3" borderId="20" xfId="0" applyFont="1" applyFill="1" applyBorder="1" applyAlignment="1">
      <alignment horizontal="center" wrapText="1"/>
    </xf>
    <xf numFmtId="0" fontId="10" fillId="3" borderId="0" xfId="0" applyFont="1" applyFill="1" applyAlignment="1">
      <alignment horizontal="center" wrapText="1"/>
    </xf>
    <xf numFmtId="0" fontId="28" fillId="0" borderId="8" xfId="0" applyFont="1" applyBorder="1" applyAlignment="1">
      <alignment horizontal="center" vertical="center" wrapText="1"/>
    </xf>
    <xf numFmtId="0" fontId="28" fillId="0" borderId="10" xfId="0" applyFont="1" applyBorder="1" applyAlignment="1">
      <alignment horizontal="center" vertical="center" wrapText="1"/>
    </xf>
    <xf numFmtId="0" fontId="28" fillId="0" borderId="9" xfId="0" applyFont="1" applyBorder="1" applyAlignment="1">
      <alignment horizontal="center" vertical="center" wrapText="1"/>
    </xf>
    <xf numFmtId="0" fontId="21" fillId="0" borderId="49" xfId="0" applyFont="1" applyBorder="1" applyAlignment="1">
      <alignment horizontal="center" vertical="center" wrapText="1"/>
    </xf>
    <xf numFmtId="0" fontId="28" fillId="0" borderId="30" xfId="0" applyFont="1" applyBorder="1" applyAlignment="1">
      <alignment horizontal="center" vertical="center" wrapText="1"/>
    </xf>
    <xf numFmtId="0" fontId="28" fillId="0" borderId="51" xfId="0" applyFont="1" applyBorder="1" applyAlignment="1">
      <alignment horizontal="center" vertical="center" wrapText="1"/>
    </xf>
    <xf numFmtId="0" fontId="21" fillId="0" borderId="12" xfId="0" applyFont="1" applyBorder="1" applyAlignment="1">
      <alignment horizontal="center" vertical="top"/>
    </xf>
    <xf numFmtId="0" fontId="21" fillId="0" borderId="13" xfId="0" applyFont="1" applyBorder="1" applyAlignment="1">
      <alignment horizontal="center" vertical="top"/>
    </xf>
    <xf numFmtId="0" fontId="21" fillId="0" borderId="14" xfId="0" applyFont="1" applyBorder="1" applyAlignment="1">
      <alignment horizontal="center" vertical="top"/>
    </xf>
    <xf numFmtId="0" fontId="28" fillId="0" borderId="6" xfId="0" applyFont="1" applyBorder="1" applyAlignment="1">
      <alignment horizontal="left" vertical="center" wrapText="1"/>
    </xf>
    <xf numFmtId="0" fontId="28" fillId="0" borderId="11" xfId="0" applyFont="1" applyBorder="1" applyAlignment="1">
      <alignment horizontal="left" vertical="center" wrapText="1"/>
    </xf>
    <xf numFmtId="0" fontId="21" fillId="0" borderId="30" xfId="0" applyFont="1" applyBorder="1" applyAlignment="1">
      <alignment horizontal="left" vertical="center" wrapText="1"/>
    </xf>
    <xf numFmtId="0" fontId="21" fillId="0" borderId="50" xfId="0" applyFont="1" applyBorder="1" applyAlignment="1">
      <alignment horizontal="left" vertical="center" wrapText="1"/>
    </xf>
    <xf numFmtId="0" fontId="21" fillId="0" borderId="51" xfId="0" applyFont="1" applyBorder="1" applyAlignment="1">
      <alignment horizontal="left" vertical="center" wrapText="1"/>
    </xf>
    <xf numFmtId="0" fontId="28" fillId="0" borderId="12" xfId="0" applyFont="1" applyBorder="1" applyAlignment="1">
      <alignment horizontal="left" vertical="center" wrapText="1"/>
    </xf>
    <xf numFmtId="0" fontId="28" fillId="0" borderId="13" xfId="0" applyFont="1" applyBorder="1" applyAlignment="1">
      <alignment horizontal="left" vertical="center" wrapText="1"/>
    </xf>
    <xf numFmtId="0" fontId="21" fillId="0" borderId="13" xfId="0" applyFont="1" applyBorder="1" applyAlignment="1">
      <alignment horizontal="center" vertical="top" wrapText="1"/>
    </xf>
    <xf numFmtId="0" fontId="21" fillId="0" borderId="14" xfId="0" applyFont="1" applyBorder="1" applyAlignment="1">
      <alignment horizontal="center" vertical="top" wrapText="1"/>
    </xf>
    <xf numFmtId="0" fontId="28" fillId="0" borderId="32" xfId="0" applyFont="1" applyBorder="1" applyAlignment="1">
      <alignment horizontal="left" vertical="center" wrapText="1"/>
    </xf>
    <xf numFmtId="0" fontId="21" fillId="0" borderId="61" xfId="0" applyFont="1" applyBorder="1" applyAlignment="1">
      <alignment horizontal="left" vertical="center" wrapText="1"/>
    </xf>
    <xf numFmtId="0" fontId="21" fillId="0" borderId="61" xfId="0" applyFont="1" applyBorder="1" applyAlignment="1">
      <alignment horizontal="center" vertical="top" wrapText="1"/>
    </xf>
    <xf numFmtId="0" fontId="21" fillId="0" borderId="18" xfId="0" applyFont="1" applyBorder="1" applyAlignment="1">
      <alignment horizontal="center" vertical="top" wrapText="1"/>
    </xf>
    <xf numFmtId="0" fontId="28" fillId="0" borderId="8" xfId="0" applyFont="1" applyBorder="1" applyAlignment="1">
      <alignment horizontal="left" vertical="center" wrapText="1"/>
    </xf>
    <xf numFmtId="0" fontId="28" fillId="0" borderId="10" xfId="0" applyFont="1" applyBorder="1" applyAlignment="1">
      <alignment horizontal="left" vertical="center" wrapText="1"/>
    </xf>
    <xf numFmtId="0" fontId="21" fillId="0" borderId="10" xfId="0" applyFont="1" applyBorder="1" applyAlignment="1">
      <alignment horizontal="center" vertical="top" wrapText="1"/>
    </xf>
    <xf numFmtId="0" fontId="21" fillId="0" borderId="9" xfId="0" applyFont="1" applyBorder="1" applyAlignment="1">
      <alignment horizontal="center" vertical="top" wrapText="1"/>
    </xf>
    <xf numFmtId="0" fontId="28" fillId="13" borderId="0" xfId="0" applyFont="1" applyFill="1" applyAlignment="1">
      <alignment horizontal="left" vertical="top" wrapText="1"/>
    </xf>
    <xf numFmtId="0" fontId="28" fillId="0" borderId="46" xfId="0" applyFont="1" applyBorder="1" applyAlignment="1">
      <alignment horizontal="left" vertical="center" wrapText="1"/>
    </xf>
    <xf numFmtId="0" fontId="28" fillId="0" borderId="57" xfId="0" applyFont="1" applyBorder="1" applyAlignment="1">
      <alignment horizontal="left" vertical="center" wrapText="1"/>
    </xf>
    <xf numFmtId="0" fontId="0" fillId="0" borderId="10" xfId="0" applyBorder="1" applyAlignment="1">
      <alignment horizontal="center" vertical="top"/>
    </xf>
    <xf numFmtId="0" fontId="0" fillId="0" borderId="9" xfId="0" applyBorder="1" applyAlignment="1">
      <alignment horizontal="center" vertical="top"/>
    </xf>
    <xf numFmtId="0" fontId="0" fillId="0" borderId="13" xfId="0" applyBorder="1" applyAlignment="1">
      <alignment horizontal="center" vertical="top"/>
    </xf>
    <xf numFmtId="0" fontId="0" fillId="0" borderId="14" xfId="0" applyBorder="1" applyAlignment="1">
      <alignment horizontal="center" vertical="top"/>
    </xf>
    <xf numFmtId="0" fontId="21" fillId="0" borderId="68" xfId="0" applyFont="1" applyBorder="1" applyAlignment="1">
      <alignment horizontal="left" vertical="top" wrapText="1"/>
    </xf>
    <xf numFmtId="0" fontId="21" fillId="0" borderId="20" xfId="0" applyFont="1" applyBorder="1" applyAlignment="1">
      <alignment horizontal="left" vertical="top" wrapText="1"/>
    </xf>
    <xf numFmtId="0" fontId="21" fillId="0" borderId="21" xfId="0" applyFont="1" applyBorder="1" applyAlignment="1">
      <alignment horizontal="left" vertical="top" wrapText="1"/>
    </xf>
    <xf numFmtId="0" fontId="21" fillId="0" borderId="75" xfId="0" applyFont="1" applyBorder="1" applyAlignment="1">
      <alignment horizontal="left" vertical="top" wrapText="1"/>
    </xf>
    <xf numFmtId="0" fontId="21" fillId="0" borderId="0" xfId="0" applyFont="1" applyAlignment="1">
      <alignment horizontal="left" vertical="top" wrapText="1"/>
    </xf>
    <xf numFmtId="0" fontId="21" fillId="0" borderId="23" xfId="0" applyFont="1" applyBorder="1" applyAlignment="1">
      <alignment horizontal="left" vertical="top" wrapText="1"/>
    </xf>
    <xf numFmtId="0" fontId="21" fillId="0" borderId="65" xfId="0" applyFont="1" applyBorder="1" applyAlignment="1">
      <alignment horizontal="left" vertical="top" wrapText="1"/>
    </xf>
    <xf numFmtId="0" fontId="21" fillId="0" borderId="25" xfId="0" applyFont="1" applyBorder="1" applyAlignment="1">
      <alignment horizontal="left" vertical="top" wrapText="1"/>
    </xf>
    <xf numFmtId="0" fontId="21" fillId="0" borderId="26" xfId="0" applyFont="1" applyBorder="1" applyAlignment="1">
      <alignment horizontal="left" vertical="top" wrapText="1"/>
    </xf>
    <xf numFmtId="0" fontId="47" fillId="0" borderId="41" xfId="0" applyFont="1" applyBorder="1" applyAlignment="1">
      <alignment horizontal="center"/>
    </xf>
    <xf numFmtId="0" fontId="47" fillId="0" borderId="17" xfId="0" applyFont="1" applyBorder="1" applyAlignment="1">
      <alignment horizontal="center"/>
    </xf>
    <xf numFmtId="0" fontId="47" fillId="0" borderId="31" xfId="0" applyFont="1" applyBorder="1" applyAlignment="1">
      <alignment horizontal="center"/>
    </xf>
    <xf numFmtId="0" fontId="28" fillId="0" borderId="49" xfId="0" applyFont="1" applyBorder="1" applyAlignment="1">
      <alignment horizontal="left" vertical="center" wrapText="1"/>
    </xf>
    <xf numFmtId="0" fontId="28" fillId="0" borderId="54" xfId="0" applyFont="1" applyBorder="1" applyAlignment="1">
      <alignment horizontal="left" vertical="center" wrapText="1"/>
    </xf>
    <xf numFmtId="0" fontId="28" fillId="0" borderId="43" xfId="0" applyFont="1" applyBorder="1" applyAlignment="1">
      <alignment horizontal="left" vertical="center" wrapText="1"/>
    </xf>
    <xf numFmtId="0" fontId="28" fillId="0" borderId="62" xfId="0" applyFont="1" applyBorder="1" applyAlignment="1">
      <alignment horizontal="left" vertical="center" wrapText="1"/>
    </xf>
    <xf numFmtId="0" fontId="21" fillId="0" borderId="43" xfId="0" applyFont="1" applyBorder="1" applyAlignment="1">
      <alignment horizontal="left" vertical="center"/>
    </xf>
    <xf numFmtId="0" fontId="21" fillId="0" borderId="62" xfId="0" applyFont="1" applyBorder="1" applyAlignment="1">
      <alignment horizontal="left" vertical="center"/>
    </xf>
    <xf numFmtId="0" fontId="21" fillId="0" borderId="40" xfId="0" applyFont="1" applyBorder="1" applyAlignment="1">
      <alignment horizontal="center" vertical="top"/>
    </xf>
    <xf numFmtId="0" fontId="21" fillId="0" borderId="44" xfId="0" applyFont="1" applyBorder="1" applyAlignment="1">
      <alignment horizontal="center" vertical="top"/>
    </xf>
    <xf numFmtId="0" fontId="21" fillId="0" borderId="45" xfId="0" applyFont="1" applyBorder="1" applyAlignment="1">
      <alignment horizontal="center" vertical="top"/>
    </xf>
    <xf numFmtId="0" fontId="21" fillId="0" borderId="10" xfId="0" applyFont="1" applyBorder="1" applyAlignment="1">
      <alignment horizontal="center" vertical="top"/>
    </xf>
    <xf numFmtId="0" fontId="21" fillId="0" borderId="9" xfId="0" applyFont="1" applyBorder="1" applyAlignment="1">
      <alignment horizontal="center" vertical="top"/>
    </xf>
    <xf numFmtId="0" fontId="28" fillId="0" borderId="6" xfId="0" applyFont="1" applyBorder="1" applyAlignment="1">
      <alignment horizontal="center" vertical="center" wrapText="1"/>
    </xf>
    <xf numFmtId="0" fontId="28" fillId="0" borderId="7" xfId="0" applyFont="1" applyBorder="1" applyAlignment="1">
      <alignment horizontal="center" vertical="center" wrapText="1"/>
    </xf>
    <xf numFmtId="0" fontId="21" fillId="0" borderId="50" xfId="0" applyFont="1" applyBorder="1" applyAlignment="1">
      <alignment horizontal="center" vertical="center" wrapText="1"/>
    </xf>
    <xf numFmtId="0" fontId="21" fillId="0" borderId="51" xfId="0" applyFont="1" applyBorder="1" applyAlignment="1">
      <alignment horizontal="center" vertical="center" wrapText="1"/>
    </xf>
    <xf numFmtId="0" fontId="21" fillId="0" borderId="12" xfId="0" applyFont="1" applyBorder="1" applyAlignment="1">
      <alignment horizontal="center" vertical="top" wrapText="1"/>
    </xf>
    <xf numFmtId="0" fontId="21" fillId="0" borderId="29" xfId="0" applyFont="1" applyBorder="1" applyAlignment="1">
      <alignment horizontal="left" vertical="top" wrapText="1"/>
    </xf>
    <xf numFmtId="0" fontId="21" fillId="0" borderId="77" xfId="0" applyFont="1" applyBorder="1" applyAlignment="1">
      <alignment horizontal="left" vertical="top" wrapText="1"/>
    </xf>
    <xf numFmtId="0" fontId="21" fillId="0" borderId="71" xfId="0" applyFont="1" applyBorder="1" applyAlignment="1">
      <alignment horizontal="left" vertical="top" wrapText="1"/>
    </xf>
    <xf numFmtId="0" fontId="28" fillId="0" borderId="47" xfId="0" applyFont="1" applyBorder="1" applyAlignment="1">
      <alignment horizontal="left" vertical="center" wrapText="1"/>
    </xf>
    <xf numFmtId="0" fontId="28" fillId="0" borderId="48" xfId="0" applyFont="1" applyBorder="1" applyAlignment="1">
      <alignment horizontal="left" vertical="center" wrapText="1"/>
    </xf>
    <xf numFmtId="0" fontId="28" fillId="0" borderId="8" xfId="0" applyFont="1" applyBorder="1" applyAlignment="1">
      <alignment horizontal="left" vertical="top" wrapText="1"/>
    </xf>
    <xf numFmtId="0" fontId="28" fillId="0" borderId="10" xfId="0" applyFont="1" applyBorder="1" applyAlignment="1">
      <alignment horizontal="left" vertical="top" wrapText="1"/>
    </xf>
    <xf numFmtId="0" fontId="28" fillId="0" borderId="9" xfId="0" applyFont="1" applyBorder="1" applyAlignment="1">
      <alignment horizontal="left" vertical="top" wrapText="1"/>
    </xf>
    <xf numFmtId="0" fontId="28" fillId="0" borderId="49" xfId="0" applyFont="1" applyBorder="1" applyAlignment="1">
      <alignment horizontal="center" vertical="center" wrapText="1"/>
    </xf>
    <xf numFmtId="0" fontId="28" fillId="0" borderId="54" xfId="0" applyFont="1" applyBorder="1" applyAlignment="1">
      <alignment horizontal="center" vertical="center" wrapText="1"/>
    </xf>
    <xf numFmtId="0" fontId="28" fillId="0" borderId="50" xfId="0" applyFont="1" applyBorder="1" applyAlignment="1">
      <alignment horizontal="center" vertical="center" wrapText="1"/>
    </xf>
    <xf numFmtId="0" fontId="28" fillId="3" borderId="0" xfId="0" applyFont="1" applyFill="1" applyAlignment="1">
      <alignment horizontal="left" vertical="center" wrapText="1"/>
    </xf>
    <xf numFmtId="0" fontId="21" fillId="3" borderId="0" xfId="0" applyFont="1" applyFill="1" applyAlignment="1">
      <alignment horizontal="center" vertical="top"/>
    </xf>
    <xf numFmtId="0" fontId="47" fillId="0" borderId="41" xfId="0" applyFont="1" applyBorder="1" applyAlignment="1">
      <alignment horizontal="center" vertical="top"/>
    </xf>
    <xf numFmtId="0" fontId="47" fillId="0" borderId="17" xfId="0" applyFont="1" applyBorder="1" applyAlignment="1">
      <alignment horizontal="center" vertical="top"/>
    </xf>
    <xf numFmtId="0" fontId="47" fillId="0" borderId="31" xfId="0" applyFont="1" applyBorder="1" applyAlignment="1">
      <alignment horizontal="center" vertical="top"/>
    </xf>
    <xf numFmtId="0" fontId="21" fillId="0" borderId="10" xfId="0" applyFont="1" applyBorder="1" applyAlignment="1">
      <alignment horizontal="left" vertical="center" wrapText="1"/>
    </xf>
    <xf numFmtId="0" fontId="21" fillId="0" borderId="9" xfId="0" applyFont="1" applyBorder="1" applyAlignment="1">
      <alignment horizontal="left" vertical="center" wrapText="1"/>
    </xf>
    <xf numFmtId="0" fontId="13" fillId="0" borderId="10" xfId="0" applyFont="1" applyBorder="1" applyAlignment="1">
      <alignment horizontal="left" vertical="center" wrapText="1"/>
    </xf>
    <xf numFmtId="0" fontId="13" fillId="0" borderId="9" xfId="0" applyFont="1" applyBorder="1" applyAlignment="1">
      <alignment horizontal="left" vertical="center" wrapText="1"/>
    </xf>
    <xf numFmtId="0" fontId="6" fillId="0" borderId="0" xfId="0" applyFont="1" applyAlignment="1">
      <alignment vertical="top" wrapText="1"/>
    </xf>
    <xf numFmtId="0" fontId="6" fillId="0" borderId="0" xfId="0" applyFont="1" applyAlignment="1" applyProtection="1">
      <alignment vertical="top" wrapText="1"/>
      <protection locked="0"/>
    </xf>
    <xf numFmtId="0" fontId="7" fillId="0" borderId="0" xfId="0" applyFont="1" applyAlignment="1">
      <alignment vertical="top" wrapText="1"/>
    </xf>
    <xf numFmtId="0" fontId="7" fillId="0" borderId="0" xfId="0" applyFont="1" applyAlignment="1">
      <alignment horizontal="center" vertical="top" wrapText="1"/>
    </xf>
    <xf numFmtId="3" fontId="6" fillId="0" borderId="0" xfId="0" applyNumberFormat="1" applyFont="1" applyAlignment="1" applyProtection="1">
      <alignment vertical="top" wrapText="1"/>
      <protection locked="0"/>
    </xf>
    <xf numFmtId="0" fontId="13" fillId="0" borderId="41" xfId="0" applyFont="1" applyBorder="1" applyAlignment="1">
      <alignment horizontal="left" vertical="top" wrapText="1"/>
    </xf>
    <xf numFmtId="0" fontId="13" fillId="0" borderId="17" xfId="0" applyFont="1" applyBorder="1" applyAlignment="1">
      <alignment horizontal="left" vertical="top" wrapText="1"/>
    </xf>
    <xf numFmtId="0" fontId="13" fillId="0" borderId="31" xfId="0" applyFont="1" applyBorder="1" applyAlignment="1">
      <alignment horizontal="left" vertical="top" wrapText="1"/>
    </xf>
    <xf numFmtId="0" fontId="21" fillId="3" borderId="64" xfId="0" applyFont="1" applyFill="1" applyBorder="1" applyAlignment="1">
      <alignment horizontal="center" vertical="top"/>
    </xf>
    <xf numFmtId="0" fontId="21" fillId="3" borderId="65" xfId="0" applyFont="1" applyFill="1" applyBorder="1" applyAlignment="1">
      <alignment horizontal="center" vertical="top"/>
    </xf>
    <xf numFmtId="0" fontId="28" fillId="0" borderId="0" xfId="0" applyFont="1" applyAlignment="1">
      <alignment horizontal="center" vertical="center" wrapText="1"/>
    </xf>
    <xf numFmtId="0" fontId="21" fillId="0" borderId="0" xfId="0" applyFont="1" applyAlignment="1">
      <alignment horizontal="center" vertical="top"/>
    </xf>
    <xf numFmtId="0" fontId="8" fillId="0" borderId="0" xfId="0" applyFont="1" applyAlignment="1">
      <alignment vertical="top" wrapText="1"/>
    </xf>
    <xf numFmtId="0" fontId="13" fillId="2" borderId="32" xfId="0" applyFont="1" applyFill="1" applyBorder="1" applyAlignment="1">
      <alignment horizontal="left" vertical="top" wrapText="1"/>
    </xf>
    <xf numFmtId="0" fontId="13" fillId="2" borderId="18" xfId="0" applyFont="1" applyFill="1" applyBorder="1" applyAlignment="1">
      <alignment horizontal="left" vertical="top" wrapText="1"/>
    </xf>
    <xf numFmtId="0" fontId="13" fillId="2" borderId="36" xfId="0" applyFont="1" applyFill="1" applyBorder="1" applyAlignment="1">
      <alignment horizontal="left" vertical="top" wrapText="1"/>
    </xf>
    <xf numFmtId="0" fontId="13" fillId="2" borderId="37" xfId="0" applyFont="1" applyFill="1" applyBorder="1" applyAlignment="1">
      <alignment horizontal="left" vertical="top" wrapText="1"/>
    </xf>
    <xf numFmtId="0" fontId="13" fillId="2" borderId="11" xfId="0" applyFont="1" applyFill="1" applyBorder="1" applyAlignment="1">
      <alignment horizontal="left" vertical="top" wrapText="1"/>
    </xf>
    <xf numFmtId="0" fontId="14" fillId="3" borderId="0" xfId="0" applyFont="1" applyFill="1" applyAlignment="1">
      <alignment horizontal="left" wrapText="1"/>
    </xf>
    <xf numFmtId="0" fontId="10" fillId="3" borderId="0" xfId="0" applyFont="1" applyFill="1" applyAlignment="1">
      <alignment horizontal="left" vertical="top" wrapText="1"/>
    </xf>
    <xf numFmtId="0" fontId="13" fillId="3" borderId="0" xfId="0" applyFont="1" applyFill="1" applyAlignment="1">
      <alignment horizontal="left" vertical="top" wrapText="1"/>
    </xf>
    <xf numFmtId="0" fontId="14" fillId="2" borderId="32" xfId="0" applyFont="1" applyFill="1" applyBorder="1" applyAlignment="1">
      <alignment horizontal="center" vertical="top" wrapText="1"/>
    </xf>
    <xf numFmtId="0" fontId="14" fillId="2" borderId="18" xfId="0" applyFont="1" applyFill="1" applyBorder="1" applyAlignment="1">
      <alignment horizontal="center" vertical="top" wrapText="1"/>
    </xf>
    <xf numFmtId="0" fontId="13" fillId="0" borderId="46" xfId="0" applyFont="1" applyBorder="1" applyAlignment="1">
      <alignment horizontal="left" vertical="top" wrapText="1"/>
    </xf>
    <xf numFmtId="0" fontId="13" fillId="0" borderId="48" xfId="0" applyFont="1" applyBorder="1" applyAlignment="1">
      <alignment horizontal="left" vertical="top" wrapText="1"/>
    </xf>
    <xf numFmtId="0" fontId="13" fillId="0" borderId="6" xfId="0" applyFont="1" applyBorder="1" applyAlignment="1">
      <alignment horizontal="left" vertical="top" wrapText="1"/>
    </xf>
    <xf numFmtId="0" fontId="13" fillId="0" borderId="7" xfId="0" applyFont="1" applyBorder="1" applyAlignment="1">
      <alignment horizontal="left" vertical="top" wrapText="1"/>
    </xf>
    <xf numFmtId="0" fontId="13" fillId="0" borderId="12" xfId="0" applyFont="1" applyBorder="1" applyAlignment="1">
      <alignment horizontal="left" vertical="top" wrapText="1"/>
    </xf>
    <xf numFmtId="0" fontId="13" fillId="0" borderId="14" xfId="0" applyFont="1" applyBorder="1" applyAlignment="1">
      <alignment horizontal="left" vertical="top" wrapText="1"/>
    </xf>
    <xf numFmtId="0" fontId="10" fillId="3" borderId="0" xfId="0" applyFont="1" applyFill="1" applyAlignment="1">
      <alignment horizontal="left"/>
    </xf>
    <xf numFmtId="0" fontId="13" fillId="3" borderId="0" xfId="0" applyFont="1" applyFill="1" applyAlignment="1">
      <alignment horizontal="center"/>
    </xf>
    <xf numFmtId="0" fontId="1" fillId="0" borderId="6" xfId="0" applyFont="1" applyBorder="1" applyAlignment="1">
      <alignment horizontal="left" vertical="center" wrapText="1"/>
    </xf>
    <xf numFmtId="0" fontId="1" fillId="0" borderId="7" xfId="0" applyFont="1" applyBorder="1" applyAlignment="1">
      <alignment horizontal="left" vertical="center" wrapText="1"/>
    </xf>
    <xf numFmtId="0" fontId="2" fillId="0" borderId="15"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1" fillId="0" borderId="76" xfId="0" applyFont="1" applyBorder="1" applyAlignment="1">
      <alignment horizontal="left" vertical="center" wrapText="1"/>
    </xf>
    <xf numFmtId="0" fontId="1" fillId="0" borderId="71" xfId="0" applyFont="1" applyBorder="1" applyAlignment="1">
      <alignment horizontal="left" vertical="center" wrapText="1"/>
    </xf>
    <xf numFmtId="0" fontId="1" fillId="0" borderId="12" xfId="0" applyFont="1" applyBorder="1" applyAlignment="1">
      <alignment horizontal="left" vertical="center" wrapText="1"/>
    </xf>
    <xf numFmtId="0" fontId="1" fillId="0" borderId="14" xfId="0" applyFont="1" applyBorder="1" applyAlignment="1">
      <alignment horizontal="left" vertical="center" wrapText="1"/>
    </xf>
    <xf numFmtId="0" fontId="2" fillId="0" borderId="27" xfId="0" applyFont="1" applyBorder="1" applyAlignment="1">
      <alignment horizontal="center" vertical="center" wrapText="1"/>
    </xf>
    <xf numFmtId="0" fontId="2" fillId="0" borderId="28" xfId="0" applyFont="1" applyBorder="1" applyAlignment="1">
      <alignment horizontal="center" vertical="center" wrapText="1"/>
    </xf>
    <xf numFmtId="0" fontId="1" fillId="0" borderId="5" xfId="0" applyFont="1" applyBorder="1" applyAlignment="1">
      <alignment horizontal="left" vertical="center" wrapText="1"/>
    </xf>
    <xf numFmtId="0" fontId="1" fillId="0" borderId="42" xfId="0" applyFont="1" applyBorder="1" applyAlignment="1">
      <alignment horizontal="left" vertical="center" wrapText="1"/>
    </xf>
    <xf numFmtId="0" fontId="2" fillId="0" borderId="16" xfId="0" applyFont="1" applyBorder="1" applyAlignment="1">
      <alignment horizontal="center" vertical="center" wrapText="1"/>
    </xf>
    <xf numFmtId="0" fontId="1" fillId="0" borderId="76" xfId="0" applyFont="1" applyBorder="1" applyAlignment="1">
      <alignment horizontal="center" vertical="center" wrapText="1"/>
    </xf>
    <xf numFmtId="0" fontId="1" fillId="0" borderId="71" xfId="0" applyFont="1" applyBorder="1" applyAlignment="1">
      <alignment horizontal="center" vertical="center" wrapText="1"/>
    </xf>
    <xf numFmtId="0" fontId="1" fillId="0" borderId="16" xfId="0" applyFont="1" applyBorder="1" applyAlignment="1">
      <alignment horizontal="center" vertical="center" wrapText="1"/>
    </xf>
    <xf numFmtId="0" fontId="1" fillId="0" borderId="15" xfId="0" applyFont="1" applyBorder="1" applyAlignment="1">
      <alignment horizontal="center" vertical="center" wrapText="1"/>
    </xf>
    <xf numFmtId="9" fontId="13" fillId="0" borderId="16" xfId="0" applyNumberFormat="1" applyFont="1" applyBorder="1" applyAlignment="1">
      <alignment horizontal="center" vertical="center" wrapText="1"/>
    </xf>
    <xf numFmtId="9" fontId="13" fillId="0" borderId="15" xfId="0" applyNumberFormat="1" applyFont="1" applyBorder="1" applyAlignment="1">
      <alignment horizontal="center" vertical="center" wrapText="1"/>
    </xf>
    <xf numFmtId="0" fontId="1" fillId="0" borderId="19" xfId="0" applyFont="1" applyBorder="1" applyAlignment="1">
      <alignment horizontal="left" vertical="center" wrapText="1"/>
    </xf>
    <xf numFmtId="0" fontId="1" fillId="0" borderId="21" xfId="0" applyFont="1" applyBorder="1" applyAlignment="1">
      <alignment horizontal="left" vertical="center" wrapText="1"/>
    </xf>
    <xf numFmtId="0" fontId="2" fillId="0" borderId="74"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14" xfId="0" applyFont="1" applyBorder="1" applyAlignment="1">
      <alignment horizontal="center" vertical="center" wrapText="1"/>
    </xf>
    <xf numFmtId="0" fontId="1" fillId="0" borderId="54" xfId="0" applyFont="1" applyBorder="1" applyAlignment="1">
      <alignment horizontal="left" vertical="center" wrapText="1"/>
    </xf>
    <xf numFmtId="0" fontId="1" fillId="0" borderId="11" xfId="0" applyFont="1" applyBorder="1" applyAlignment="1">
      <alignment horizontal="left" vertical="center" wrapText="1"/>
    </xf>
    <xf numFmtId="0" fontId="1" fillId="0" borderId="63" xfId="0" applyFont="1" applyBorder="1" applyAlignment="1">
      <alignment horizontal="left" vertical="center" wrapText="1"/>
    </xf>
    <xf numFmtId="0" fontId="1" fillId="0" borderId="53" xfId="0" applyFont="1" applyBorder="1" applyAlignment="1">
      <alignment horizontal="left" vertical="center" wrapText="1"/>
    </xf>
    <xf numFmtId="0" fontId="1" fillId="0" borderId="24" xfId="0" applyFont="1" applyBorder="1" applyAlignment="1">
      <alignment horizontal="left" vertical="center" wrapText="1"/>
    </xf>
    <xf numFmtId="0" fontId="1" fillId="0" borderId="64" xfId="0" applyFont="1" applyBorder="1" applyAlignment="1">
      <alignment horizontal="left" vertical="center" wrapText="1"/>
    </xf>
    <xf numFmtId="0" fontId="1" fillId="0" borderId="38" xfId="0" applyFont="1" applyBorder="1" applyAlignment="1">
      <alignment horizontal="center" vertical="center" wrapText="1"/>
    </xf>
    <xf numFmtId="0" fontId="1" fillId="0" borderId="66" xfId="0" applyFont="1" applyBorder="1" applyAlignment="1">
      <alignment horizontal="center" vertical="center" wrapText="1"/>
    </xf>
    <xf numFmtId="0" fontId="1" fillId="0" borderId="57" xfId="0" applyFont="1" applyBorder="1" applyAlignment="1">
      <alignment horizontal="left" vertical="center" wrapText="1"/>
    </xf>
    <xf numFmtId="0" fontId="1" fillId="0" borderId="10" xfId="0" applyFont="1" applyBorder="1" applyAlignment="1">
      <alignment horizontal="left" vertical="center" wrapText="1"/>
    </xf>
    <xf numFmtId="0" fontId="28" fillId="0" borderId="74" xfId="0" applyFont="1" applyBorder="1" applyAlignment="1">
      <alignment horizontal="center" vertical="center" wrapText="1"/>
    </xf>
    <xf numFmtId="0" fontId="28" fillId="0" borderId="15" xfId="0" applyFont="1" applyBorder="1" applyAlignment="1">
      <alignment horizontal="center" vertical="center" wrapText="1"/>
    </xf>
    <xf numFmtId="0" fontId="1" fillId="0" borderId="62" xfId="0" applyFont="1" applyBorder="1" applyAlignment="1">
      <alignment horizontal="left" vertical="center" wrapText="1"/>
    </xf>
    <xf numFmtId="0" fontId="28" fillId="0" borderId="41" xfId="0" applyFont="1" applyBorder="1" applyAlignment="1">
      <alignment horizontal="center" vertical="center" wrapText="1"/>
    </xf>
    <xf numFmtId="0" fontId="28" fillId="0" borderId="17" xfId="0" applyFont="1" applyBorder="1" applyAlignment="1">
      <alignment horizontal="center" vertical="center" wrapText="1"/>
    </xf>
    <xf numFmtId="0" fontId="28" fillId="0" borderId="31" xfId="0" applyFont="1" applyBorder="1" applyAlignment="1">
      <alignment horizontal="center" vertical="center" wrapText="1"/>
    </xf>
    <xf numFmtId="0" fontId="0" fillId="0" borderId="17" xfId="0" applyBorder="1"/>
    <xf numFmtId="0" fontId="0" fillId="0" borderId="31" xfId="0" applyBorder="1"/>
    <xf numFmtId="0" fontId="30" fillId="3" borderId="20" xfId="0" applyFont="1" applyFill="1" applyBorder="1" applyAlignment="1">
      <alignment horizontal="center"/>
    </xf>
    <xf numFmtId="0" fontId="4" fillId="0" borderId="0" xfId="0" applyFont="1" applyAlignment="1">
      <alignment horizontal="center" vertical="center" wrapText="1"/>
    </xf>
    <xf numFmtId="0" fontId="2" fillId="0" borderId="32" xfId="0" applyFont="1" applyBorder="1" applyAlignment="1">
      <alignment horizontal="center" vertical="center" wrapText="1"/>
    </xf>
    <xf numFmtId="0" fontId="2" fillId="0" borderId="34" xfId="0" applyFont="1" applyBorder="1" applyAlignment="1">
      <alignment horizontal="center" vertical="center" wrapText="1"/>
    </xf>
    <xf numFmtId="0" fontId="31" fillId="4" borderId="1" xfId="0" applyFont="1" applyFill="1" applyBorder="1" applyAlignment="1">
      <alignment horizontal="center"/>
    </xf>
    <xf numFmtId="0" fontId="23" fillId="0" borderId="41" xfId="0" applyFont="1" applyBorder="1" applyAlignment="1">
      <alignment horizontal="center"/>
    </xf>
    <xf numFmtId="0" fontId="23" fillId="0" borderId="52" xfId="0" applyFont="1" applyBorder="1" applyAlignment="1">
      <alignment horizontal="center"/>
    </xf>
    <xf numFmtId="0" fontId="51" fillId="3" borderId="20" xfId="0" applyFont="1" applyFill="1" applyBorder="1" applyAlignment="1">
      <alignment horizontal="left" vertical="top" wrapText="1"/>
    </xf>
    <xf numFmtId="0" fontId="26" fillId="3" borderId="25" xfId="0" applyFont="1" applyFill="1" applyBorder="1"/>
    <xf numFmtId="0" fontId="44" fillId="4" borderId="1" xfId="0" applyFont="1" applyFill="1" applyBorder="1" applyAlignment="1">
      <alignment horizontal="center"/>
    </xf>
    <xf numFmtId="0" fontId="38" fillId="11" borderId="30" xfId="0" applyFont="1" applyFill="1" applyBorder="1" applyAlignment="1">
      <alignment horizontal="center" vertical="center" wrapText="1"/>
    </xf>
    <xf numFmtId="0" fontId="38" fillId="11" borderId="54" xfId="0" applyFont="1" applyFill="1" applyBorder="1" applyAlignment="1">
      <alignment horizontal="center" vertical="center" wrapText="1"/>
    </xf>
    <xf numFmtId="0" fontId="42" fillId="8" borderId="30" xfId="4" applyFont="1" applyBorder="1" applyAlignment="1" applyProtection="1">
      <alignment horizontal="center" vertical="center"/>
      <protection locked="0"/>
    </xf>
    <xf numFmtId="0" fontId="42" fillId="8" borderId="54" xfId="4" applyFont="1" applyBorder="1" applyAlignment="1" applyProtection="1">
      <alignment horizontal="center" vertical="center"/>
      <protection locked="0"/>
    </xf>
    <xf numFmtId="0" fontId="42" fillId="12" borderId="30" xfId="4" applyFont="1" applyFill="1" applyBorder="1" applyAlignment="1" applyProtection="1">
      <alignment horizontal="center" vertical="center"/>
      <protection locked="0"/>
    </xf>
    <xf numFmtId="0" fontId="42" fillId="12" borderId="54" xfId="4" applyFont="1" applyFill="1" applyBorder="1" applyAlignment="1" applyProtection="1">
      <alignment horizontal="center" vertical="center"/>
      <protection locked="0"/>
    </xf>
    <xf numFmtId="0" fontId="0" fillId="0" borderId="38" xfId="0" applyBorder="1" applyAlignment="1">
      <alignment horizontal="left" vertical="center" wrapText="1"/>
    </xf>
    <xf numFmtId="0" fontId="0" fillId="0" borderId="55" xfId="0" applyBorder="1" applyAlignment="1">
      <alignment horizontal="left" vertical="center" wrapText="1"/>
    </xf>
    <xf numFmtId="0" fontId="0" fillId="0" borderId="58" xfId="0" applyBorder="1" applyAlignment="1">
      <alignment horizontal="left" vertical="center" wrapText="1"/>
    </xf>
    <xf numFmtId="0" fontId="0" fillId="10" borderId="38" xfId="0" applyFill="1" applyBorder="1" applyAlignment="1">
      <alignment horizontal="left" vertical="center" wrapText="1"/>
    </xf>
    <xf numFmtId="0" fontId="0" fillId="10" borderId="58" xfId="0" applyFill="1" applyBorder="1" applyAlignment="1">
      <alignment horizontal="left" vertical="center" wrapText="1"/>
    </xf>
    <xf numFmtId="0" fontId="38" fillId="11" borderId="39" xfId="0" applyFont="1" applyFill="1" applyBorder="1" applyAlignment="1">
      <alignment horizontal="center" vertical="center"/>
    </xf>
    <xf numFmtId="0" fontId="38" fillId="11" borderId="47" xfId="0" applyFont="1" applyFill="1" applyBorder="1" applyAlignment="1">
      <alignment horizontal="center" vertical="center"/>
    </xf>
    <xf numFmtId="0" fontId="38" fillId="11" borderId="48" xfId="0" applyFont="1" applyFill="1" applyBorder="1" applyAlignment="1">
      <alignment horizontal="center" vertical="center"/>
    </xf>
    <xf numFmtId="0" fontId="35" fillId="8" borderId="30" xfId="4" applyBorder="1" applyAlignment="1" applyProtection="1">
      <alignment horizontal="left" vertical="center" wrapText="1"/>
      <protection locked="0"/>
    </xf>
    <xf numFmtId="0" fontId="35" fillId="8" borderId="50" xfId="4" applyBorder="1" applyAlignment="1" applyProtection="1">
      <alignment horizontal="left" vertical="center" wrapText="1"/>
      <protection locked="0"/>
    </xf>
    <xf numFmtId="0" fontId="35" fillId="8" borderId="51" xfId="4" applyBorder="1" applyAlignment="1" applyProtection="1">
      <alignment horizontal="left" vertical="center" wrapText="1"/>
      <protection locked="0"/>
    </xf>
    <xf numFmtId="0" fontId="35" fillId="12" borderId="30" xfId="4" applyFill="1" applyBorder="1" applyAlignment="1" applyProtection="1">
      <alignment horizontal="left" vertical="center" wrapText="1"/>
      <protection locked="0"/>
    </xf>
    <xf numFmtId="0" fontId="35" fillId="12" borderId="50" xfId="4" applyFill="1" applyBorder="1" applyAlignment="1" applyProtection="1">
      <alignment horizontal="left" vertical="center" wrapText="1"/>
      <protection locked="0"/>
    </xf>
    <xf numFmtId="0" fontId="35" fillId="12" borderId="51" xfId="4" applyFill="1" applyBorder="1" applyAlignment="1" applyProtection="1">
      <alignment horizontal="left" vertical="center" wrapText="1"/>
      <protection locked="0"/>
    </xf>
    <xf numFmtId="0" fontId="35" fillId="12" borderId="38" xfId="4" applyFill="1" applyBorder="1" applyAlignment="1" applyProtection="1">
      <alignment horizontal="center" vertical="center"/>
      <protection locked="0"/>
    </xf>
    <xf numFmtId="0" fontId="35" fillId="12" borderId="58" xfId="4" applyFill="1" applyBorder="1" applyAlignment="1" applyProtection="1">
      <alignment horizontal="center" vertical="center"/>
      <protection locked="0"/>
    </xf>
    <xf numFmtId="0" fontId="35" fillId="12" borderId="35" xfId="4" applyFill="1" applyBorder="1" applyAlignment="1" applyProtection="1">
      <alignment horizontal="center" vertical="center"/>
      <protection locked="0"/>
    </xf>
    <xf numFmtId="0" fontId="35" fillId="12" borderId="42" xfId="4" applyFill="1" applyBorder="1" applyAlignment="1" applyProtection="1">
      <alignment horizontal="center" vertical="center"/>
      <protection locked="0"/>
    </xf>
    <xf numFmtId="0" fontId="0" fillId="10" borderId="41" xfId="0" applyFill="1" applyBorder="1" applyAlignment="1">
      <alignment horizontal="center" vertical="center"/>
    </xf>
    <xf numFmtId="0" fontId="0" fillId="10" borderId="17" xfId="0" applyFill="1" applyBorder="1" applyAlignment="1">
      <alignment horizontal="center" vertical="center"/>
    </xf>
    <xf numFmtId="0" fontId="0" fillId="10" borderId="31" xfId="0" applyFill="1" applyBorder="1" applyAlignment="1">
      <alignment horizontal="center" vertical="center"/>
    </xf>
    <xf numFmtId="0" fontId="35" fillId="8" borderId="38" xfId="4" applyBorder="1" applyAlignment="1" applyProtection="1">
      <alignment horizontal="center" vertical="center"/>
      <protection locked="0"/>
    </xf>
    <xf numFmtId="0" fontId="35" fillId="8" borderId="58" xfId="4" applyBorder="1" applyAlignment="1" applyProtection="1">
      <alignment horizontal="center" vertical="center"/>
      <protection locked="0"/>
    </xf>
    <xf numFmtId="0" fontId="35" fillId="9" borderId="38" xfId="4" applyFill="1" applyBorder="1" applyAlignment="1" applyProtection="1">
      <alignment horizontal="center" vertical="center"/>
      <protection locked="0"/>
    </xf>
    <xf numFmtId="0" fontId="35" fillId="9" borderId="58" xfId="4" applyFill="1" applyBorder="1" applyAlignment="1" applyProtection="1">
      <alignment horizontal="center" vertical="center"/>
      <protection locked="0"/>
    </xf>
    <xf numFmtId="0" fontId="35" fillId="8" borderId="35" xfId="4" applyBorder="1" applyAlignment="1" applyProtection="1">
      <alignment horizontal="center" vertical="center"/>
      <protection locked="0"/>
    </xf>
    <xf numFmtId="0" fontId="35" fillId="8" borderId="42" xfId="4" applyBorder="1" applyAlignment="1" applyProtection="1">
      <alignment horizontal="center" vertical="center"/>
      <protection locked="0"/>
    </xf>
    <xf numFmtId="0" fontId="0" fillId="0" borderId="11" xfId="0" applyBorder="1" applyAlignment="1">
      <alignment horizontal="center" vertical="center" wrapText="1"/>
    </xf>
    <xf numFmtId="0" fontId="38" fillId="11" borderId="57" xfId="0" applyFont="1" applyFill="1" applyBorder="1" applyAlignment="1">
      <alignment horizontal="center" vertical="center"/>
    </xf>
    <xf numFmtId="0" fontId="38" fillId="11" borderId="46" xfId="0" applyFont="1" applyFill="1" applyBorder="1" applyAlignment="1">
      <alignment horizontal="center" vertical="center"/>
    </xf>
    <xf numFmtId="0" fontId="35" fillId="8" borderId="30" xfId="4" applyBorder="1" applyAlignment="1" applyProtection="1">
      <alignment horizontal="center" vertical="center" wrapText="1"/>
      <protection locked="0"/>
    </xf>
    <xf numFmtId="0" fontId="35" fillId="8" borderId="54" xfId="4" applyBorder="1" applyAlignment="1" applyProtection="1">
      <alignment horizontal="center" vertical="center" wrapText="1"/>
      <protection locked="0"/>
    </xf>
    <xf numFmtId="0" fontId="35" fillId="8" borderId="30" xfId="4" applyBorder="1" applyAlignment="1" applyProtection="1">
      <alignment horizontal="center" vertical="center"/>
      <protection locked="0"/>
    </xf>
    <xf numFmtId="0" fontId="35" fillId="8" borderId="54" xfId="4" applyBorder="1" applyAlignment="1" applyProtection="1">
      <alignment horizontal="center" vertical="center"/>
      <protection locked="0"/>
    </xf>
    <xf numFmtId="0" fontId="35" fillId="12" borderId="30" xfId="4" applyFill="1" applyBorder="1" applyAlignment="1" applyProtection="1">
      <alignment horizontal="center" vertical="center"/>
      <protection locked="0"/>
    </xf>
    <xf numFmtId="0" fontId="35" fillId="12" borderId="54" xfId="4" applyFill="1" applyBorder="1" applyAlignment="1" applyProtection="1">
      <alignment horizontal="center" vertical="center"/>
      <protection locked="0"/>
    </xf>
    <xf numFmtId="0" fontId="0" fillId="10" borderId="60" xfId="0" applyFill="1" applyBorder="1" applyAlignment="1">
      <alignment horizontal="center" vertical="center"/>
    </xf>
    <xf numFmtId="0" fontId="0" fillId="10" borderId="61" xfId="0" applyFill="1" applyBorder="1" applyAlignment="1">
      <alignment horizontal="center" vertical="center"/>
    </xf>
    <xf numFmtId="0" fontId="0" fillId="10" borderId="18" xfId="0" applyFill="1" applyBorder="1" applyAlignment="1">
      <alignment horizontal="center" vertical="center"/>
    </xf>
    <xf numFmtId="0" fontId="0" fillId="0" borderId="11" xfId="0" applyBorder="1" applyAlignment="1">
      <alignment horizontal="left" vertical="center" wrapText="1"/>
    </xf>
    <xf numFmtId="0" fontId="35" fillId="8" borderId="51" xfId="4" applyBorder="1" applyAlignment="1" applyProtection="1">
      <alignment horizontal="center" vertical="center" wrapText="1"/>
      <protection locked="0"/>
    </xf>
    <xf numFmtId="0" fontId="35" fillId="12" borderId="30" xfId="4" applyFill="1" applyBorder="1" applyAlignment="1" applyProtection="1">
      <alignment horizontal="center" vertical="center" wrapText="1"/>
      <protection locked="0"/>
    </xf>
    <xf numFmtId="0" fontId="35" fillId="12" borderId="51" xfId="4" applyFill="1" applyBorder="1" applyAlignment="1" applyProtection="1">
      <alignment horizontal="center" vertical="center" wrapText="1"/>
      <protection locked="0"/>
    </xf>
    <xf numFmtId="0" fontId="0" fillId="10" borderId="55" xfId="0" applyFill="1" applyBorder="1" applyAlignment="1">
      <alignment horizontal="left" vertical="center" wrapText="1"/>
    </xf>
    <xf numFmtId="0" fontId="35" fillId="8" borderId="30" xfId="4" applyBorder="1" applyAlignment="1" applyProtection="1">
      <alignment horizontal="center"/>
      <protection locked="0"/>
    </xf>
    <xf numFmtId="0" fontId="35" fillId="8" borderId="51" xfId="4" applyBorder="1" applyAlignment="1" applyProtection="1">
      <alignment horizontal="center"/>
      <protection locked="0"/>
    </xf>
    <xf numFmtId="0" fontId="35" fillId="12" borderId="30" xfId="4" applyFill="1" applyBorder="1" applyAlignment="1" applyProtection="1">
      <alignment horizontal="left" vertical="center"/>
      <protection locked="0"/>
    </xf>
    <xf numFmtId="0" fontId="35" fillId="12" borderId="51" xfId="4" applyFill="1" applyBorder="1" applyAlignment="1" applyProtection="1">
      <alignment horizontal="left" vertical="center"/>
      <protection locked="0"/>
    </xf>
    <xf numFmtId="0" fontId="35" fillId="12" borderId="30" xfId="4" applyFill="1" applyBorder="1" applyAlignment="1" applyProtection="1">
      <alignment horizontal="center"/>
      <protection locked="0"/>
    </xf>
    <xf numFmtId="0" fontId="35" fillId="12" borderId="51" xfId="4" applyFill="1" applyBorder="1" applyAlignment="1" applyProtection="1">
      <alignment horizontal="center"/>
      <protection locked="0"/>
    </xf>
    <xf numFmtId="0" fontId="38" fillId="11" borderId="51" xfId="0" applyFont="1" applyFill="1" applyBorder="1" applyAlignment="1">
      <alignment horizontal="center" vertical="center" wrapText="1"/>
    </xf>
    <xf numFmtId="0" fontId="0" fillId="10" borderId="53" xfId="0" applyFill="1" applyBorder="1" applyAlignment="1">
      <alignment horizontal="left" vertical="center" wrapText="1"/>
    </xf>
    <xf numFmtId="0" fontId="0" fillId="10" borderId="56" xfId="0" applyFill="1" applyBorder="1" applyAlignment="1">
      <alignment horizontal="left" vertical="center" wrapText="1"/>
    </xf>
    <xf numFmtId="0" fontId="0" fillId="10" borderId="59" xfId="0" applyFill="1" applyBorder="1" applyAlignment="1">
      <alignment horizontal="left" vertical="center" wrapText="1"/>
    </xf>
    <xf numFmtId="0" fontId="24" fillId="3" borderId="20" xfId="0" applyFont="1" applyFill="1" applyBorder="1" applyAlignment="1">
      <alignment horizontal="center" vertical="center"/>
    </xf>
    <xf numFmtId="0" fontId="32" fillId="2" borderId="30" xfId="0" applyFont="1" applyFill="1" applyBorder="1" applyAlignment="1">
      <alignment horizontal="center" vertical="center"/>
    </xf>
    <xf numFmtId="0" fontId="32" fillId="2" borderId="50" xfId="0" applyFont="1" applyFill="1" applyBorder="1" applyAlignment="1">
      <alignment horizontal="center" vertical="center"/>
    </xf>
    <xf numFmtId="0" fontId="32" fillId="2" borderId="54" xfId="0" applyFont="1" applyFill="1" applyBorder="1" applyAlignment="1">
      <alignment horizontal="center" vertical="center"/>
    </xf>
    <xf numFmtId="0" fontId="52" fillId="3" borderId="19" xfId="0" applyFont="1" applyFill="1" applyBorder="1" applyAlignment="1">
      <alignment horizontal="center" vertical="top" wrapText="1"/>
    </xf>
    <xf numFmtId="0" fontId="52" fillId="3" borderId="20" xfId="0" applyFont="1" applyFill="1" applyBorder="1" applyAlignment="1">
      <alignment horizontal="center" vertical="top" wrapText="1"/>
    </xf>
    <xf numFmtId="0" fontId="15" fillId="3" borderId="19" xfId="0" applyFont="1" applyFill="1" applyBorder="1" applyAlignment="1">
      <alignment horizontal="center" vertical="top" wrapText="1"/>
    </xf>
    <xf numFmtId="0" fontId="22" fillId="3" borderId="20" xfId="0" applyFont="1" applyFill="1" applyBorder="1" applyAlignment="1">
      <alignment horizontal="center" vertical="top" wrapText="1"/>
    </xf>
    <xf numFmtId="0" fontId="20" fillId="3" borderId="24" xfId="1" applyFill="1" applyBorder="1" applyAlignment="1" applyProtection="1">
      <alignment horizontal="center" vertical="top" wrapText="1"/>
    </xf>
    <xf numFmtId="0" fontId="20" fillId="3" borderId="25" xfId="1" applyFill="1" applyBorder="1" applyAlignment="1" applyProtection="1">
      <alignment horizontal="center" vertical="top" wrapText="1"/>
    </xf>
    <xf numFmtId="0" fontId="36" fillId="0" borderId="0" xfId="0" applyFont="1" applyAlignment="1">
      <alignment horizontal="left"/>
    </xf>
  </cellXfs>
  <cellStyles count="7">
    <cellStyle name="Bueno" xfId="2" builtinId="26"/>
    <cellStyle name="Hipervínculo" xfId="1" builtinId="8"/>
    <cellStyle name="Hyperlink 2" xfId="6" xr:uid="{00000000-0005-0000-0000-000004000000}"/>
    <cellStyle name="Incorrecto" xfId="3" builtinId="27"/>
    <cellStyle name="Millares" xfId="5" builtinId="3"/>
    <cellStyle name="Neutral" xfId="4" builtinId="28"/>
    <cellStyle name="Normal" xfId="0" builtinId="0"/>
  </cellStyles>
  <dxfs count="0"/>
  <tableStyles count="0" defaultTableStyle="TableStyleMedium9" defaultPivotStyle="PivotStyleLight16"/>
  <colors>
    <mruColors>
      <color rgb="FFD8E5B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3.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externalLink" Target="externalLinks/externalLink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4.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checked="Checked"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checked="Checked"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checked="Checked"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checked="Checked"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checked="Checked"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checked="Checked"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checked="Checked"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checked="Checked"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checked="Checked"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checked="Checked"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checked="Checked"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checked="Checked" lockText="1" noThreeD="1"/>
</file>

<file path=xl/ctrlProps/ctrlProp29.xml><?xml version="1.0" encoding="utf-8"?>
<formControlPr xmlns="http://schemas.microsoft.com/office/spreadsheetml/2009/9/main" objectType="CheckBox" checked="Checked"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checked="Checked"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checked="Checked"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checked="Checked"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checked="Checked"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checked="Checked"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checked="Checked"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checked="Checked"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checked="Checked"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checked="Checked"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checked="Checked"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checked="Checked"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checked="Checked"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checked="Checked"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checked="Checked"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checked="Checked"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checked="Checked" lockText="1" noThreeD="1"/>
</file>

<file path=xl/ctrlProps/ctrlProp63.xml><?xml version="1.0" encoding="utf-8"?>
<formControlPr xmlns="http://schemas.microsoft.com/office/spreadsheetml/2009/9/main" objectType="CheckBox" checked="Checked"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checked="Checked"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checked="Checked"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ctrlProps/ctrlProp75.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customXml" Target="../ink/ink1.xml"/></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254000</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193675"/>
          <a:ext cx="927100" cy="584200"/>
        </a:xfrm>
        <a:prstGeom prst="rect">
          <a:avLst/>
        </a:prstGeom>
        <a:noFill/>
        <a:ln>
          <a:noFill/>
        </a:ln>
        <a:extLst>
          <a:ext uri="{909E8E84-426E-40dd-AFC4-6F175D3DCCD1}">
            <a14:hiddenFill xmlns="" xmlns:a14="http://schemas.microsoft.com/office/drawing/2010/main">
              <a:solidFill>
                <a:srgbClr val="FFFFFF"/>
              </a:solidFill>
            </a14:hiddenFill>
          </a:ext>
          <a:ext uri="{91240B29-F687-4f45-9708-019B960494DF}">
            <a14:hiddenLine xmlns=""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71438</xdr:colOff>
          <xdr:row>7</xdr:row>
          <xdr:rowOff>280988</xdr:rowOff>
        </xdr:from>
        <xdr:to>
          <xdr:col>6</xdr:col>
          <xdr:colOff>509588</xdr:colOff>
          <xdr:row>7</xdr:row>
          <xdr:rowOff>452438</xdr:rowOff>
        </xdr:to>
        <xdr:sp macro="" textlink="">
          <xdr:nvSpPr>
            <xdr:cNvPr id="49153" name="Check Box 1" hidden="1">
              <a:extLst>
                <a:ext uri="{63B3BB69-23CF-44E3-9099-C40C66FF867C}">
                  <a14:compatExt spid="_x0000_s49153"/>
                </a:ext>
                <a:ext uri="{FF2B5EF4-FFF2-40B4-BE49-F238E27FC236}">
                  <a16:creationId xmlns:a16="http://schemas.microsoft.com/office/drawing/2014/main" id="{00000000-0008-0000-0400-000001C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 the project/programme includes Unidentified Sub-Projects (USPs) (also complete Section 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71438</xdr:colOff>
          <xdr:row>7</xdr:row>
          <xdr:rowOff>52388</xdr:rowOff>
        </xdr:from>
        <xdr:to>
          <xdr:col>5</xdr:col>
          <xdr:colOff>1866900</xdr:colOff>
          <xdr:row>7</xdr:row>
          <xdr:rowOff>261938</xdr:rowOff>
        </xdr:to>
        <xdr:sp macro="" textlink="">
          <xdr:nvSpPr>
            <xdr:cNvPr id="49154" name="Check Box 2" hidden="1">
              <a:extLst>
                <a:ext uri="{63B3BB69-23CF-44E3-9099-C40C66FF867C}">
                  <a14:compatExt spid="_x0000_s49154"/>
                </a:ext>
                <a:ext uri="{FF2B5EF4-FFF2-40B4-BE49-F238E27FC236}">
                  <a16:creationId xmlns:a16="http://schemas.microsoft.com/office/drawing/2014/main" id="{00000000-0008-0000-0400-000002C0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 all project/programme activities had been formulated to the level where effective risks identification is possible</a:t>
              </a:r>
            </a:p>
          </xdr:txBody>
        </xdr:sp>
        <xdr:clientData/>
      </xdr:twoCellAnchor>
    </mc:Choice>
    <mc:Fallback/>
  </mc:AlternateContent>
  <mc:AlternateContent xmlns:mc="http://schemas.openxmlformats.org/markup-compatibility/2006">
    <mc:Choice xmlns:a14="http://schemas.microsoft.com/office/drawing/2010/main" Requires="a14">
      <xdr:twoCellAnchor>
        <xdr:from>
          <xdr:col>3</xdr:col>
          <xdr:colOff>152400</xdr:colOff>
          <xdr:row>11</xdr:row>
          <xdr:rowOff>3175</xdr:rowOff>
        </xdr:from>
        <xdr:to>
          <xdr:col>3</xdr:col>
          <xdr:colOff>1219200</xdr:colOff>
          <xdr:row>12</xdr:row>
          <xdr:rowOff>34925</xdr:rowOff>
        </xdr:to>
        <xdr:grpSp>
          <xdr:nvGrpSpPr>
            <xdr:cNvPr id="4" name="Group 3">
              <a:extLst>
                <a:ext uri="{FF2B5EF4-FFF2-40B4-BE49-F238E27FC236}">
                  <a16:creationId xmlns:a16="http://schemas.microsoft.com/office/drawing/2014/main" id="{00000000-0008-0000-0300-000004000000}"/>
                </a:ext>
              </a:extLst>
            </xdr:cNvPr>
            <xdr:cNvGrpSpPr/>
          </xdr:nvGrpSpPr>
          <xdr:grpSpPr>
            <a:xfrm>
              <a:off x="3652838" y="3638550"/>
              <a:ext cx="1066800" cy="285750"/>
              <a:chOff x="3057525" y="5286375"/>
              <a:chExt cx="1066800" cy="219075"/>
            </a:xfrm>
          </xdr:grpSpPr>
          <xdr:sp macro="" textlink="">
            <xdr:nvSpPr>
              <xdr:cNvPr id="49155" name="Check Box 3" hidden="1">
                <a:extLst>
                  <a:ext uri="{63B3BB69-23CF-44E3-9099-C40C66FF867C}">
                    <a14:compatExt spid="_x0000_s49155"/>
                  </a:ext>
                  <a:ext uri="{FF2B5EF4-FFF2-40B4-BE49-F238E27FC236}">
                    <a16:creationId xmlns:a16="http://schemas.microsoft.com/office/drawing/2014/main" id="{00000000-0008-0000-0400-000003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49156" name="Check Box 4" hidden="1">
                <a:extLst>
                  <a:ext uri="{63B3BB69-23CF-44E3-9099-C40C66FF867C}">
                    <a14:compatExt spid="_x0000_s49156"/>
                  </a:ext>
                  <a:ext uri="{FF2B5EF4-FFF2-40B4-BE49-F238E27FC236}">
                    <a16:creationId xmlns:a16="http://schemas.microsoft.com/office/drawing/2014/main" id="{00000000-0008-0000-0400-000004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152400</xdr:colOff>
          <xdr:row>12</xdr:row>
          <xdr:rowOff>9525</xdr:rowOff>
        </xdr:from>
        <xdr:to>
          <xdr:col>3</xdr:col>
          <xdr:colOff>1219200</xdr:colOff>
          <xdr:row>13</xdr:row>
          <xdr:rowOff>41275</xdr:rowOff>
        </xdr:to>
        <xdr:grpSp>
          <xdr:nvGrpSpPr>
            <xdr:cNvPr id="7" name="Group 6">
              <a:extLst>
                <a:ext uri="{FF2B5EF4-FFF2-40B4-BE49-F238E27FC236}">
                  <a16:creationId xmlns:a16="http://schemas.microsoft.com/office/drawing/2014/main" id="{00000000-0008-0000-0300-000007000000}"/>
                </a:ext>
              </a:extLst>
            </xdr:cNvPr>
            <xdr:cNvGrpSpPr/>
          </xdr:nvGrpSpPr>
          <xdr:grpSpPr>
            <a:xfrm>
              <a:off x="3652838" y="3898900"/>
              <a:ext cx="1066800" cy="285750"/>
              <a:chOff x="3057525" y="5286375"/>
              <a:chExt cx="1066800" cy="219075"/>
            </a:xfrm>
          </xdr:grpSpPr>
          <xdr:sp macro="" textlink="">
            <xdr:nvSpPr>
              <xdr:cNvPr id="49157" name="Check Box 5" hidden="1">
                <a:extLst>
                  <a:ext uri="{63B3BB69-23CF-44E3-9099-C40C66FF867C}">
                    <a14:compatExt spid="_x0000_s49157"/>
                  </a:ext>
                  <a:ext uri="{FF2B5EF4-FFF2-40B4-BE49-F238E27FC236}">
                    <a16:creationId xmlns:a16="http://schemas.microsoft.com/office/drawing/2014/main" id="{00000000-0008-0000-0400-000005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49158" name="Check Box 6" hidden="1">
                <a:extLst>
                  <a:ext uri="{63B3BB69-23CF-44E3-9099-C40C66FF867C}">
                    <a14:compatExt spid="_x0000_s49158"/>
                  </a:ext>
                  <a:ext uri="{FF2B5EF4-FFF2-40B4-BE49-F238E27FC236}">
                    <a16:creationId xmlns:a16="http://schemas.microsoft.com/office/drawing/2014/main" id="{00000000-0008-0000-0400-000006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152400</xdr:colOff>
          <xdr:row>13</xdr:row>
          <xdr:rowOff>15875</xdr:rowOff>
        </xdr:from>
        <xdr:to>
          <xdr:col>3</xdr:col>
          <xdr:colOff>1219200</xdr:colOff>
          <xdr:row>14</xdr:row>
          <xdr:rowOff>47625</xdr:rowOff>
        </xdr:to>
        <xdr:grpSp>
          <xdr:nvGrpSpPr>
            <xdr:cNvPr id="10" name="Group 9">
              <a:extLst>
                <a:ext uri="{FF2B5EF4-FFF2-40B4-BE49-F238E27FC236}">
                  <a16:creationId xmlns:a16="http://schemas.microsoft.com/office/drawing/2014/main" id="{00000000-0008-0000-0300-00000A000000}"/>
                </a:ext>
              </a:extLst>
            </xdr:cNvPr>
            <xdr:cNvGrpSpPr/>
          </xdr:nvGrpSpPr>
          <xdr:grpSpPr>
            <a:xfrm>
              <a:off x="3652838" y="4159250"/>
              <a:ext cx="1066800" cy="285750"/>
              <a:chOff x="3057525" y="5286375"/>
              <a:chExt cx="1066800" cy="219075"/>
            </a:xfrm>
          </xdr:grpSpPr>
          <xdr:sp macro="" textlink="">
            <xdr:nvSpPr>
              <xdr:cNvPr id="49159" name="Check Box 7" hidden="1">
                <a:extLst>
                  <a:ext uri="{63B3BB69-23CF-44E3-9099-C40C66FF867C}">
                    <a14:compatExt spid="_x0000_s49159"/>
                  </a:ext>
                  <a:ext uri="{FF2B5EF4-FFF2-40B4-BE49-F238E27FC236}">
                    <a16:creationId xmlns:a16="http://schemas.microsoft.com/office/drawing/2014/main" id="{00000000-0008-0000-0400-000007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49160" name="Check Box 8" hidden="1">
                <a:extLst>
                  <a:ext uri="{63B3BB69-23CF-44E3-9099-C40C66FF867C}">
                    <a14:compatExt spid="_x0000_s49160"/>
                  </a:ext>
                  <a:ext uri="{FF2B5EF4-FFF2-40B4-BE49-F238E27FC236}">
                    <a16:creationId xmlns:a16="http://schemas.microsoft.com/office/drawing/2014/main" id="{00000000-0008-0000-0400-000008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152400</xdr:colOff>
          <xdr:row>14</xdr:row>
          <xdr:rowOff>22225</xdr:rowOff>
        </xdr:from>
        <xdr:to>
          <xdr:col>3</xdr:col>
          <xdr:colOff>1219200</xdr:colOff>
          <xdr:row>14</xdr:row>
          <xdr:rowOff>238125</xdr:rowOff>
        </xdr:to>
        <xdr:grpSp>
          <xdr:nvGrpSpPr>
            <xdr:cNvPr id="13" name="Group 12">
              <a:extLst>
                <a:ext uri="{FF2B5EF4-FFF2-40B4-BE49-F238E27FC236}">
                  <a16:creationId xmlns:a16="http://schemas.microsoft.com/office/drawing/2014/main" id="{00000000-0008-0000-0300-00000D000000}"/>
                </a:ext>
              </a:extLst>
            </xdr:cNvPr>
            <xdr:cNvGrpSpPr/>
          </xdr:nvGrpSpPr>
          <xdr:grpSpPr>
            <a:xfrm>
              <a:off x="3652838" y="4419600"/>
              <a:ext cx="1066800" cy="215900"/>
              <a:chOff x="3057525" y="5286375"/>
              <a:chExt cx="1066800" cy="219075"/>
            </a:xfrm>
          </xdr:grpSpPr>
          <xdr:sp macro="" textlink="">
            <xdr:nvSpPr>
              <xdr:cNvPr id="49161" name="Check Box 9" hidden="1">
                <a:extLst>
                  <a:ext uri="{63B3BB69-23CF-44E3-9099-C40C66FF867C}">
                    <a14:compatExt spid="_x0000_s49161"/>
                  </a:ext>
                  <a:ext uri="{FF2B5EF4-FFF2-40B4-BE49-F238E27FC236}">
                    <a16:creationId xmlns:a16="http://schemas.microsoft.com/office/drawing/2014/main" id="{00000000-0008-0000-0400-000009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49162" name="Check Box 10" hidden="1">
                <a:extLst>
                  <a:ext uri="{63B3BB69-23CF-44E3-9099-C40C66FF867C}">
                    <a14:compatExt spid="_x0000_s49162"/>
                  </a:ext>
                  <a:ext uri="{FF2B5EF4-FFF2-40B4-BE49-F238E27FC236}">
                    <a16:creationId xmlns:a16="http://schemas.microsoft.com/office/drawing/2014/main" id="{00000000-0008-0000-0400-00000A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260350</xdr:colOff>
          <xdr:row>9</xdr:row>
          <xdr:rowOff>1235075</xdr:rowOff>
        </xdr:from>
        <xdr:to>
          <xdr:col>4</xdr:col>
          <xdr:colOff>1327150</xdr:colOff>
          <xdr:row>11</xdr:row>
          <xdr:rowOff>28575</xdr:rowOff>
        </xdr:to>
        <xdr:grpSp>
          <xdr:nvGrpSpPr>
            <xdr:cNvPr id="16" name="Group 15">
              <a:extLst>
                <a:ext uri="{FF2B5EF4-FFF2-40B4-BE49-F238E27FC236}">
                  <a16:creationId xmlns:a16="http://schemas.microsoft.com/office/drawing/2014/main" id="{00000000-0008-0000-0300-000010000000}"/>
                </a:ext>
              </a:extLst>
            </xdr:cNvPr>
            <xdr:cNvGrpSpPr/>
          </xdr:nvGrpSpPr>
          <xdr:grpSpPr>
            <a:xfrm>
              <a:off x="6173788" y="3384550"/>
              <a:ext cx="1066800" cy="279400"/>
              <a:chOff x="3057525" y="5286375"/>
              <a:chExt cx="1066800" cy="219075"/>
            </a:xfrm>
          </xdr:grpSpPr>
          <xdr:sp macro="" textlink="">
            <xdr:nvSpPr>
              <xdr:cNvPr id="49163" name="Check Box 11" hidden="1">
                <a:extLst>
                  <a:ext uri="{63B3BB69-23CF-44E3-9099-C40C66FF867C}">
                    <a14:compatExt spid="_x0000_s49163"/>
                  </a:ext>
                  <a:ext uri="{FF2B5EF4-FFF2-40B4-BE49-F238E27FC236}">
                    <a16:creationId xmlns:a16="http://schemas.microsoft.com/office/drawing/2014/main" id="{00000000-0008-0000-0400-00000B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49164" name="Check Box 12" hidden="1">
                <a:extLst>
                  <a:ext uri="{63B3BB69-23CF-44E3-9099-C40C66FF867C}">
                    <a14:compatExt spid="_x0000_s49164"/>
                  </a:ext>
                  <a:ext uri="{FF2B5EF4-FFF2-40B4-BE49-F238E27FC236}">
                    <a16:creationId xmlns:a16="http://schemas.microsoft.com/office/drawing/2014/main" id="{00000000-0008-0000-0400-00000C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260350</xdr:colOff>
          <xdr:row>11</xdr:row>
          <xdr:rowOff>11363</xdr:rowOff>
        </xdr:from>
        <xdr:to>
          <xdr:col>4</xdr:col>
          <xdr:colOff>1327150</xdr:colOff>
          <xdr:row>12</xdr:row>
          <xdr:rowOff>39938</xdr:rowOff>
        </xdr:to>
        <xdr:grpSp>
          <xdr:nvGrpSpPr>
            <xdr:cNvPr id="19" name="Group 18">
              <a:extLst>
                <a:ext uri="{FF2B5EF4-FFF2-40B4-BE49-F238E27FC236}">
                  <a16:creationId xmlns:a16="http://schemas.microsoft.com/office/drawing/2014/main" id="{00000000-0008-0000-0300-000013000000}"/>
                </a:ext>
              </a:extLst>
            </xdr:cNvPr>
            <xdr:cNvGrpSpPr/>
          </xdr:nvGrpSpPr>
          <xdr:grpSpPr>
            <a:xfrm>
              <a:off x="6173788" y="3646738"/>
              <a:ext cx="1066800" cy="282575"/>
              <a:chOff x="3057525" y="5286375"/>
              <a:chExt cx="1066800" cy="219075"/>
            </a:xfrm>
          </xdr:grpSpPr>
          <xdr:sp macro="" textlink="">
            <xdr:nvSpPr>
              <xdr:cNvPr id="49165" name="Check Box 13" hidden="1">
                <a:extLst>
                  <a:ext uri="{63B3BB69-23CF-44E3-9099-C40C66FF867C}">
                    <a14:compatExt spid="_x0000_s49165"/>
                  </a:ext>
                  <a:ext uri="{FF2B5EF4-FFF2-40B4-BE49-F238E27FC236}">
                    <a16:creationId xmlns:a16="http://schemas.microsoft.com/office/drawing/2014/main" id="{00000000-0008-0000-0400-00000D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49166" name="Check Box 14" hidden="1">
                <a:extLst>
                  <a:ext uri="{63B3BB69-23CF-44E3-9099-C40C66FF867C}">
                    <a14:compatExt spid="_x0000_s49166"/>
                  </a:ext>
                  <a:ext uri="{FF2B5EF4-FFF2-40B4-BE49-F238E27FC236}">
                    <a16:creationId xmlns:a16="http://schemas.microsoft.com/office/drawing/2014/main" id="{00000000-0008-0000-0400-00000E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152400</xdr:colOff>
          <xdr:row>15</xdr:row>
          <xdr:rowOff>28575</xdr:rowOff>
        </xdr:from>
        <xdr:to>
          <xdr:col>3</xdr:col>
          <xdr:colOff>1219200</xdr:colOff>
          <xdr:row>16</xdr:row>
          <xdr:rowOff>60325</xdr:rowOff>
        </xdr:to>
        <xdr:grpSp>
          <xdr:nvGrpSpPr>
            <xdr:cNvPr id="22" name="Group 21">
              <a:extLst>
                <a:ext uri="{FF2B5EF4-FFF2-40B4-BE49-F238E27FC236}">
                  <a16:creationId xmlns:a16="http://schemas.microsoft.com/office/drawing/2014/main" id="{00000000-0008-0000-0300-000016000000}"/>
                </a:ext>
              </a:extLst>
            </xdr:cNvPr>
            <xdr:cNvGrpSpPr/>
          </xdr:nvGrpSpPr>
          <xdr:grpSpPr>
            <a:xfrm>
              <a:off x="3652838" y="4679950"/>
              <a:ext cx="1066800" cy="285750"/>
              <a:chOff x="3057525" y="5286375"/>
              <a:chExt cx="1066800" cy="219075"/>
            </a:xfrm>
          </xdr:grpSpPr>
          <xdr:sp macro="" textlink="">
            <xdr:nvSpPr>
              <xdr:cNvPr id="49167" name="Check Box 15" hidden="1">
                <a:extLst>
                  <a:ext uri="{63B3BB69-23CF-44E3-9099-C40C66FF867C}">
                    <a14:compatExt spid="_x0000_s49167"/>
                  </a:ext>
                  <a:ext uri="{FF2B5EF4-FFF2-40B4-BE49-F238E27FC236}">
                    <a16:creationId xmlns:a16="http://schemas.microsoft.com/office/drawing/2014/main" id="{00000000-0008-0000-0400-00000F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49168" name="Check Box 16" hidden="1">
                <a:extLst>
                  <a:ext uri="{63B3BB69-23CF-44E3-9099-C40C66FF867C}">
                    <a14:compatExt spid="_x0000_s49168"/>
                  </a:ext>
                  <a:ext uri="{FF2B5EF4-FFF2-40B4-BE49-F238E27FC236}">
                    <a16:creationId xmlns:a16="http://schemas.microsoft.com/office/drawing/2014/main" id="{00000000-0008-0000-0400-000010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152400</xdr:colOff>
          <xdr:row>16</xdr:row>
          <xdr:rowOff>34925</xdr:rowOff>
        </xdr:from>
        <xdr:to>
          <xdr:col>3</xdr:col>
          <xdr:colOff>1219200</xdr:colOff>
          <xdr:row>17</xdr:row>
          <xdr:rowOff>66675</xdr:rowOff>
        </xdr:to>
        <xdr:grpSp>
          <xdr:nvGrpSpPr>
            <xdr:cNvPr id="25" name="Group 24">
              <a:extLst>
                <a:ext uri="{FF2B5EF4-FFF2-40B4-BE49-F238E27FC236}">
                  <a16:creationId xmlns:a16="http://schemas.microsoft.com/office/drawing/2014/main" id="{00000000-0008-0000-0300-000019000000}"/>
                </a:ext>
              </a:extLst>
            </xdr:cNvPr>
            <xdr:cNvGrpSpPr/>
          </xdr:nvGrpSpPr>
          <xdr:grpSpPr>
            <a:xfrm>
              <a:off x="3652838" y="4940300"/>
              <a:ext cx="1066800" cy="285750"/>
              <a:chOff x="3057525" y="5286375"/>
              <a:chExt cx="1066800" cy="219075"/>
            </a:xfrm>
          </xdr:grpSpPr>
          <xdr:sp macro="" textlink="">
            <xdr:nvSpPr>
              <xdr:cNvPr id="49169" name="Check Box 17" hidden="1">
                <a:extLst>
                  <a:ext uri="{63B3BB69-23CF-44E3-9099-C40C66FF867C}">
                    <a14:compatExt spid="_x0000_s49169"/>
                  </a:ext>
                  <a:ext uri="{FF2B5EF4-FFF2-40B4-BE49-F238E27FC236}">
                    <a16:creationId xmlns:a16="http://schemas.microsoft.com/office/drawing/2014/main" id="{00000000-0008-0000-0400-000011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49170" name="Check Box 18" hidden="1">
                <a:extLst>
                  <a:ext uri="{63B3BB69-23CF-44E3-9099-C40C66FF867C}">
                    <a14:compatExt spid="_x0000_s49170"/>
                  </a:ext>
                  <a:ext uri="{FF2B5EF4-FFF2-40B4-BE49-F238E27FC236}">
                    <a16:creationId xmlns:a16="http://schemas.microsoft.com/office/drawing/2014/main" id="{00000000-0008-0000-0400-000012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152400</xdr:colOff>
          <xdr:row>17</xdr:row>
          <xdr:rowOff>41275</xdr:rowOff>
        </xdr:from>
        <xdr:to>
          <xdr:col>3</xdr:col>
          <xdr:colOff>1219200</xdr:colOff>
          <xdr:row>18</xdr:row>
          <xdr:rowOff>73025</xdr:rowOff>
        </xdr:to>
        <xdr:grpSp>
          <xdr:nvGrpSpPr>
            <xdr:cNvPr id="28" name="Group 27">
              <a:extLst>
                <a:ext uri="{FF2B5EF4-FFF2-40B4-BE49-F238E27FC236}">
                  <a16:creationId xmlns:a16="http://schemas.microsoft.com/office/drawing/2014/main" id="{00000000-0008-0000-0300-00001C000000}"/>
                </a:ext>
              </a:extLst>
            </xdr:cNvPr>
            <xdr:cNvGrpSpPr/>
          </xdr:nvGrpSpPr>
          <xdr:grpSpPr>
            <a:xfrm>
              <a:off x="3652838" y="5200650"/>
              <a:ext cx="1066800" cy="285750"/>
              <a:chOff x="3057525" y="5286375"/>
              <a:chExt cx="1066800" cy="219075"/>
            </a:xfrm>
          </xdr:grpSpPr>
          <xdr:sp macro="" textlink="">
            <xdr:nvSpPr>
              <xdr:cNvPr id="49171" name="Check Box 19" hidden="1">
                <a:extLst>
                  <a:ext uri="{63B3BB69-23CF-44E3-9099-C40C66FF867C}">
                    <a14:compatExt spid="_x0000_s49171"/>
                  </a:ext>
                  <a:ext uri="{FF2B5EF4-FFF2-40B4-BE49-F238E27FC236}">
                    <a16:creationId xmlns:a16="http://schemas.microsoft.com/office/drawing/2014/main" id="{00000000-0008-0000-0400-000013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49172" name="Check Box 20" hidden="1">
                <a:extLst>
                  <a:ext uri="{63B3BB69-23CF-44E3-9099-C40C66FF867C}">
                    <a14:compatExt spid="_x0000_s49172"/>
                  </a:ext>
                  <a:ext uri="{FF2B5EF4-FFF2-40B4-BE49-F238E27FC236}">
                    <a16:creationId xmlns:a16="http://schemas.microsoft.com/office/drawing/2014/main" id="{00000000-0008-0000-0400-000014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152400</xdr:colOff>
          <xdr:row>18</xdr:row>
          <xdr:rowOff>47625</xdr:rowOff>
        </xdr:from>
        <xdr:to>
          <xdr:col>3</xdr:col>
          <xdr:colOff>1219200</xdr:colOff>
          <xdr:row>19</xdr:row>
          <xdr:rowOff>79375</xdr:rowOff>
        </xdr:to>
        <xdr:grpSp>
          <xdr:nvGrpSpPr>
            <xdr:cNvPr id="31" name="Group 30">
              <a:extLst>
                <a:ext uri="{FF2B5EF4-FFF2-40B4-BE49-F238E27FC236}">
                  <a16:creationId xmlns:a16="http://schemas.microsoft.com/office/drawing/2014/main" id="{00000000-0008-0000-0300-00001F000000}"/>
                </a:ext>
              </a:extLst>
            </xdr:cNvPr>
            <xdr:cNvGrpSpPr/>
          </xdr:nvGrpSpPr>
          <xdr:grpSpPr>
            <a:xfrm>
              <a:off x="3652838" y="5461000"/>
              <a:ext cx="1066800" cy="285750"/>
              <a:chOff x="3057525" y="5286375"/>
              <a:chExt cx="1066800" cy="219075"/>
            </a:xfrm>
          </xdr:grpSpPr>
          <xdr:sp macro="" textlink="">
            <xdr:nvSpPr>
              <xdr:cNvPr id="49173" name="Check Box 21" hidden="1">
                <a:extLst>
                  <a:ext uri="{63B3BB69-23CF-44E3-9099-C40C66FF867C}">
                    <a14:compatExt spid="_x0000_s49173"/>
                  </a:ext>
                  <a:ext uri="{FF2B5EF4-FFF2-40B4-BE49-F238E27FC236}">
                    <a16:creationId xmlns:a16="http://schemas.microsoft.com/office/drawing/2014/main" id="{00000000-0008-0000-0400-000015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49174" name="Check Box 22" hidden="1">
                <a:extLst>
                  <a:ext uri="{63B3BB69-23CF-44E3-9099-C40C66FF867C}">
                    <a14:compatExt spid="_x0000_s49174"/>
                  </a:ext>
                  <a:ext uri="{FF2B5EF4-FFF2-40B4-BE49-F238E27FC236}">
                    <a16:creationId xmlns:a16="http://schemas.microsoft.com/office/drawing/2014/main" id="{00000000-0008-0000-0400-000016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152400</xdr:colOff>
          <xdr:row>19</xdr:row>
          <xdr:rowOff>53975</xdr:rowOff>
        </xdr:from>
        <xdr:to>
          <xdr:col>3</xdr:col>
          <xdr:colOff>1219200</xdr:colOff>
          <xdr:row>20</xdr:row>
          <xdr:rowOff>85725</xdr:rowOff>
        </xdr:to>
        <xdr:grpSp>
          <xdr:nvGrpSpPr>
            <xdr:cNvPr id="34" name="Group 33">
              <a:extLst>
                <a:ext uri="{FF2B5EF4-FFF2-40B4-BE49-F238E27FC236}">
                  <a16:creationId xmlns:a16="http://schemas.microsoft.com/office/drawing/2014/main" id="{00000000-0008-0000-0300-000022000000}"/>
                </a:ext>
              </a:extLst>
            </xdr:cNvPr>
            <xdr:cNvGrpSpPr/>
          </xdr:nvGrpSpPr>
          <xdr:grpSpPr>
            <a:xfrm>
              <a:off x="3652838" y="5721350"/>
              <a:ext cx="1066800" cy="285750"/>
              <a:chOff x="3057525" y="5286375"/>
              <a:chExt cx="1066800" cy="219075"/>
            </a:xfrm>
          </xdr:grpSpPr>
          <xdr:sp macro="" textlink="">
            <xdr:nvSpPr>
              <xdr:cNvPr id="49175" name="Check Box 23" hidden="1">
                <a:extLst>
                  <a:ext uri="{63B3BB69-23CF-44E3-9099-C40C66FF867C}">
                    <a14:compatExt spid="_x0000_s49175"/>
                  </a:ext>
                  <a:ext uri="{FF2B5EF4-FFF2-40B4-BE49-F238E27FC236}">
                    <a16:creationId xmlns:a16="http://schemas.microsoft.com/office/drawing/2014/main" id="{00000000-0008-0000-0400-000017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49176" name="Check Box 24" hidden="1">
                <a:extLst>
                  <a:ext uri="{63B3BB69-23CF-44E3-9099-C40C66FF867C}">
                    <a14:compatExt spid="_x0000_s49176"/>
                  </a:ext>
                  <a:ext uri="{FF2B5EF4-FFF2-40B4-BE49-F238E27FC236}">
                    <a16:creationId xmlns:a16="http://schemas.microsoft.com/office/drawing/2014/main" id="{00000000-0008-0000-0400-000018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152400</xdr:colOff>
          <xdr:row>20</xdr:row>
          <xdr:rowOff>60325</xdr:rowOff>
        </xdr:from>
        <xdr:to>
          <xdr:col>3</xdr:col>
          <xdr:colOff>1219200</xdr:colOff>
          <xdr:row>21</xdr:row>
          <xdr:rowOff>92075</xdr:rowOff>
        </xdr:to>
        <xdr:grpSp>
          <xdr:nvGrpSpPr>
            <xdr:cNvPr id="37" name="Group 36">
              <a:extLst>
                <a:ext uri="{FF2B5EF4-FFF2-40B4-BE49-F238E27FC236}">
                  <a16:creationId xmlns:a16="http://schemas.microsoft.com/office/drawing/2014/main" id="{00000000-0008-0000-0300-000025000000}"/>
                </a:ext>
              </a:extLst>
            </xdr:cNvPr>
            <xdr:cNvGrpSpPr/>
          </xdr:nvGrpSpPr>
          <xdr:grpSpPr>
            <a:xfrm>
              <a:off x="3652838" y="5981700"/>
              <a:ext cx="1066800" cy="285750"/>
              <a:chOff x="3057525" y="5286375"/>
              <a:chExt cx="1066800" cy="219075"/>
            </a:xfrm>
          </xdr:grpSpPr>
          <xdr:sp macro="" textlink="">
            <xdr:nvSpPr>
              <xdr:cNvPr id="49177" name="Check Box 25" hidden="1">
                <a:extLst>
                  <a:ext uri="{63B3BB69-23CF-44E3-9099-C40C66FF867C}">
                    <a14:compatExt spid="_x0000_s49177"/>
                  </a:ext>
                  <a:ext uri="{FF2B5EF4-FFF2-40B4-BE49-F238E27FC236}">
                    <a16:creationId xmlns:a16="http://schemas.microsoft.com/office/drawing/2014/main" id="{00000000-0008-0000-0400-000019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49178" name="Check Box 26" hidden="1">
                <a:extLst>
                  <a:ext uri="{63B3BB69-23CF-44E3-9099-C40C66FF867C}">
                    <a14:compatExt spid="_x0000_s49178"/>
                  </a:ext>
                  <a:ext uri="{FF2B5EF4-FFF2-40B4-BE49-F238E27FC236}">
                    <a16:creationId xmlns:a16="http://schemas.microsoft.com/office/drawing/2014/main" id="{00000000-0008-0000-0400-00001A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152400</xdr:colOff>
          <xdr:row>21</xdr:row>
          <xdr:rowOff>66675</xdr:rowOff>
        </xdr:from>
        <xdr:to>
          <xdr:col>3</xdr:col>
          <xdr:colOff>1219200</xdr:colOff>
          <xdr:row>22</xdr:row>
          <xdr:rowOff>34925</xdr:rowOff>
        </xdr:to>
        <xdr:grpSp>
          <xdr:nvGrpSpPr>
            <xdr:cNvPr id="40" name="Group 39">
              <a:extLst>
                <a:ext uri="{FF2B5EF4-FFF2-40B4-BE49-F238E27FC236}">
                  <a16:creationId xmlns:a16="http://schemas.microsoft.com/office/drawing/2014/main" id="{00000000-0008-0000-0300-000028000000}"/>
                </a:ext>
              </a:extLst>
            </xdr:cNvPr>
            <xdr:cNvGrpSpPr/>
          </xdr:nvGrpSpPr>
          <xdr:grpSpPr>
            <a:xfrm>
              <a:off x="3652838" y="6242050"/>
              <a:ext cx="1066800" cy="222250"/>
              <a:chOff x="3057525" y="5286375"/>
              <a:chExt cx="1066800" cy="219075"/>
            </a:xfrm>
          </xdr:grpSpPr>
          <xdr:sp macro="" textlink="">
            <xdr:nvSpPr>
              <xdr:cNvPr id="49179" name="Check Box 27" hidden="1">
                <a:extLst>
                  <a:ext uri="{63B3BB69-23CF-44E3-9099-C40C66FF867C}">
                    <a14:compatExt spid="_x0000_s49179"/>
                  </a:ext>
                  <a:ext uri="{FF2B5EF4-FFF2-40B4-BE49-F238E27FC236}">
                    <a16:creationId xmlns:a16="http://schemas.microsoft.com/office/drawing/2014/main" id="{00000000-0008-0000-0400-00001B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49180" name="Check Box 28" hidden="1">
                <a:extLst>
                  <a:ext uri="{63B3BB69-23CF-44E3-9099-C40C66FF867C}">
                    <a14:compatExt spid="_x0000_s49180"/>
                  </a:ext>
                  <a:ext uri="{FF2B5EF4-FFF2-40B4-BE49-F238E27FC236}">
                    <a16:creationId xmlns:a16="http://schemas.microsoft.com/office/drawing/2014/main" id="{00000000-0008-0000-0400-00001C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152400</xdr:colOff>
          <xdr:row>22</xdr:row>
          <xdr:rowOff>73025</xdr:rowOff>
        </xdr:from>
        <xdr:to>
          <xdr:col>3</xdr:col>
          <xdr:colOff>1219200</xdr:colOff>
          <xdr:row>23</xdr:row>
          <xdr:rowOff>101600</xdr:rowOff>
        </xdr:to>
        <xdr:grpSp>
          <xdr:nvGrpSpPr>
            <xdr:cNvPr id="43" name="Group 42">
              <a:extLst>
                <a:ext uri="{FF2B5EF4-FFF2-40B4-BE49-F238E27FC236}">
                  <a16:creationId xmlns:a16="http://schemas.microsoft.com/office/drawing/2014/main" id="{00000000-0008-0000-0300-00002B000000}"/>
                </a:ext>
              </a:extLst>
            </xdr:cNvPr>
            <xdr:cNvGrpSpPr/>
          </xdr:nvGrpSpPr>
          <xdr:grpSpPr>
            <a:xfrm>
              <a:off x="3652838" y="6502400"/>
              <a:ext cx="1066800" cy="1727200"/>
              <a:chOff x="3057525" y="5286375"/>
              <a:chExt cx="1066800" cy="219075"/>
            </a:xfrm>
          </xdr:grpSpPr>
          <xdr:sp macro="" textlink="">
            <xdr:nvSpPr>
              <xdr:cNvPr id="49181" name="Check Box 29" hidden="1">
                <a:extLst>
                  <a:ext uri="{63B3BB69-23CF-44E3-9099-C40C66FF867C}">
                    <a14:compatExt spid="_x0000_s49181"/>
                  </a:ext>
                  <a:ext uri="{FF2B5EF4-FFF2-40B4-BE49-F238E27FC236}">
                    <a16:creationId xmlns:a16="http://schemas.microsoft.com/office/drawing/2014/main" id="{00000000-0008-0000-0400-00001D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49182" name="Check Box 30" hidden="1">
                <a:extLst>
                  <a:ext uri="{63B3BB69-23CF-44E3-9099-C40C66FF867C}">
                    <a14:compatExt spid="_x0000_s49182"/>
                  </a:ext>
                  <a:ext uri="{FF2B5EF4-FFF2-40B4-BE49-F238E27FC236}">
                    <a16:creationId xmlns:a16="http://schemas.microsoft.com/office/drawing/2014/main" id="{00000000-0008-0000-0400-00001E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152400</xdr:colOff>
          <xdr:row>23</xdr:row>
          <xdr:rowOff>76200</xdr:rowOff>
        </xdr:from>
        <xdr:to>
          <xdr:col>3</xdr:col>
          <xdr:colOff>1219200</xdr:colOff>
          <xdr:row>24</xdr:row>
          <xdr:rowOff>107950</xdr:rowOff>
        </xdr:to>
        <xdr:grpSp>
          <xdr:nvGrpSpPr>
            <xdr:cNvPr id="46" name="Group 45">
              <a:extLst>
                <a:ext uri="{FF2B5EF4-FFF2-40B4-BE49-F238E27FC236}">
                  <a16:creationId xmlns:a16="http://schemas.microsoft.com/office/drawing/2014/main" id="{00000000-0008-0000-0300-00002E000000}"/>
                </a:ext>
              </a:extLst>
            </xdr:cNvPr>
            <xdr:cNvGrpSpPr/>
          </xdr:nvGrpSpPr>
          <xdr:grpSpPr>
            <a:xfrm>
              <a:off x="3652838" y="8204200"/>
              <a:ext cx="1066800" cy="285750"/>
              <a:chOff x="3057525" y="5286375"/>
              <a:chExt cx="1066800" cy="219075"/>
            </a:xfrm>
          </xdr:grpSpPr>
          <xdr:sp macro="" textlink="">
            <xdr:nvSpPr>
              <xdr:cNvPr id="49183" name="Check Box 31" hidden="1">
                <a:extLst>
                  <a:ext uri="{63B3BB69-23CF-44E3-9099-C40C66FF867C}">
                    <a14:compatExt spid="_x0000_s49183"/>
                  </a:ext>
                  <a:ext uri="{FF2B5EF4-FFF2-40B4-BE49-F238E27FC236}">
                    <a16:creationId xmlns:a16="http://schemas.microsoft.com/office/drawing/2014/main" id="{00000000-0008-0000-0400-00001F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49184" name="Check Box 32" hidden="1">
                <a:extLst>
                  <a:ext uri="{63B3BB69-23CF-44E3-9099-C40C66FF867C}">
                    <a14:compatExt spid="_x0000_s49184"/>
                  </a:ext>
                  <a:ext uri="{FF2B5EF4-FFF2-40B4-BE49-F238E27FC236}">
                    <a16:creationId xmlns:a16="http://schemas.microsoft.com/office/drawing/2014/main" id="{00000000-0008-0000-0400-000020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152400</xdr:colOff>
          <xdr:row>24</xdr:row>
          <xdr:rowOff>82550</xdr:rowOff>
        </xdr:from>
        <xdr:to>
          <xdr:col>3</xdr:col>
          <xdr:colOff>1219200</xdr:colOff>
          <xdr:row>25</xdr:row>
          <xdr:rowOff>114300</xdr:rowOff>
        </xdr:to>
        <xdr:grpSp>
          <xdr:nvGrpSpPr>
            <xdr:cNvPr id="49" name="Group 48">
              <a:extLst>
                <a:ext uri="{FF2B5EF4-FFF2-40B4-BE49-F238E27FC236}">
                  <a16:creationId xmlns:a16="http://schemas.microsoft.com/office/drawing/2014/main" id="{00000000-0008-0000-0300-000031000000}"/>
                </a:ext>
              </a:extLst>
            </xdr:cNvPr>
            <xdr:cNvGrpSpPr/>
          </xdr:nvGrpSpPr>
          <xdr:grpSpPr>
            <a:xfrm>
              <a:off x="3652838" y="8464550"/>
              <a:ext cx="1066800" cy="285750"/>
              <a:chOff x="3057525" y="5286375"/>
              <a:chExt cx="1066800" cy="219075"/>
            </a:xfrm>
          </xdr:grpSpPr>
          <xdr:sp macro="" textlink="">
            <xdr:nvSpPr>
              <xdr:cNvPr id="49185" name="Check Box 33" hidden="1">
                <a:extLst>
                  <a:ext uri="{63B3BB69-23CF-44E3-9099-C40C66FF867C}">
                    <a14:compatExt spid="_x0000_s49185"/>
                  </a:ext>
                  <a:ext uri="{FF2B5EF4-FFF2-40B4-BE49-F238E27FC236}">
                    <a16:creationId xmlns:a16="http://schemas.microsoft.com/office/drawing/2014/main" id="{00000000-0008-0000-0400-000021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49186" name="Check Box 34" hidden="1">
                <a:extLst>
                  <a:ext uri="{63B3BB69-23CF-44E3-9099-C40C66FF867C}">
                    <a14:compatExt spid="_x0000_s49186"/>
                  </a:ext>
                  <a:ext uri="{FF2B5EF4-FFF2-40B4-BE49-F238E27FC236}">
                    <a16:creationId xmlns:a16="http://schemas.microsoft.com/office/drawing/2014/main" id="{00000000-0008-0000-0400-000022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260350</xdr:colOff>
          <xdr:row>24</xdr:row>
          <xdr:rowOff>82550</xdr:rowOff>
        </xdr:from>
        <xdr:to>
          <xdr:col>4</xdr:col>
          <xdr:colOff>1327150</xdr:colOff>
          <xdr:row>25</xdr:row>
          <xdr:rowOff>114300</xdr:rowOff>
        </xdr:to>
        <xdr:grpSp>
          <xdr:nvGrpSpPr>
            <xdr:cNvPr id="52" name="Group 51">
              <a:extLst>
                <a:ext uri="{FF2B5EF4-FFF2-40B4-BE49-F238E27FC236}">
                  <a16:creationId xmlns:a16="http://schemas.microsoft.com/office/drawing/2014/main" id="{00000000-0008-0000-0300-000034000000}"/>
                </a:ext>
              </a:extLst>
            </xdr:cNvPr>
            <xdr:cNvGrpSpPr/>
          </xdr:nvGrpSpPr>
          <xdr:grpSpPr>
            <a:xfrm>
              <a:off x="6173788" y="8464550"/>
              <a:ext cx="1066800" cy="285750"/>
              <a:chOff x="3057525" y="5286375"/>
              <a:chExt cx="1066800" cy="219075"/>
            </a:xfrm>
          </xdr:grpSpPr>
          <xdr:sp macro="" textlink="">
            <xdr:nvSpPr>
              <xdr:cNvPr id="49187" name="Check Box 35" hidden="1">
                <a:extLst>
                  <a:ext uri="{63B3BB69-23CF-44E3-9099-C40C66FF867C}">
                    <a14:compatExt spid="_x0000_s49187"/>
                  </a:ext>
                  <a:ext uri="{FF2B5EF4-FFF2-40B4-BE49-F238E27FC236}">
                    <a16:creationId xmlns:a16="http://schemas.microsoft.com/office/drawing/2014/main" id="{00000000-0008-0000-0400-000023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49188" name="Check Box 36" hidden="1">
                <a:extLst>
                  <a:ext uri="{63B3BB69-23CF-44E3-9099-C40C66FF867C}">
                    <a14:compatExt spid="_x0000_s49188"/>
                  </a:ext>
                  <a:ext uri="{FF2B5EF4-FFF2-40B4-BE49-F238E27FC236}">
                    <a16:creationId xmlns:a16="http://schemas.microsoft.com/office/drawing/2014/main" id="{00000000-0008-0000-0400-000024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260350</xdr:colOff>
          <xdr:row>23</xdr:row>
          <xdr:rowOff>76200</xdr:rowOff>
        </xdr:from>
        <xdr:to>
          <xdr:col>4</xdr:col>
          <xdr:colOff>1327150</xdr:colOff>
          <xdr:row>24</xdr:row>
          <xdr:rowOff>107950</xdr:rowOff>
        </xdr:to>
        <xdr:grpSp>
          <xdr:nvGrpSpPr>
            <xdr:cNvPr id="55" name="Group 54">
              <a:extLst>
                <a:ext uri="{FF2B5EF4-FFF2-40B4-BE49-F238E27FC236}">
                  <a16:creationId xmlns:a16="http://schemas.microsoft.com/office/drawing/2014/main" id="{00000000-0008-0000-0300-000037000000}"/>
                </a:ext>
              </a:extLst>
            </xdr:cNvPr>
            <xdr:cNvGrpSpPr/>
          </xdr:nvGrpSpPr>
          <xdr:grpSpPr>
            <a:xfrm>
              <a:off x="6173788" y="8204200"/>
              <a:ext cx="1066800" cy="285750"/>
              <a:chOff x="3057525" y="5286375"/>
              <a:chExt cx="1066800" cy="219075"/>
            </a:xfrm>
          </xdr:grpSpPr>
          <xdr:sp macro="" textlink="">
            <xdr:nvSpPr>
              <xdr:cNvPr id="49189" name="Check Box 37" hidden="1">
                <a:extLst>
                  <a:ext uri="{63B3BB69-23CF-44E3-9099-C40C66FF867C}">
                    <a14:compatExt spid="_x0000_s49189"/>
                  </a:ext>
                  <a:ext uri="{FF2B5EF4-FFF2-40B4-BE49-F238E27FC236}">
                    <a16:creationId xmlns:a16="http://schemas.microsoft.com/office/drawing/2014/main" id="{00000000-0008-0000-0400-000025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49190" name="Check Box 38" hidden="1">
                <a:extLst>
                  <a:ext uri="{63B3BB69-23CF-44E3-9099-C40C66FF867C}">
                    <a14:compatExt spid="_x0000_s49190"/>
                  </a:ext>
                  <a:ext uri="{FF2B5EF4-FFF2-40B4-BE49-F238E27FC236}">
                    <a16:creationId xmlns:a16="http://schemas.microsoft.com/office/drawing/2014/main" id="{00000000-0008-0000-0400-000026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260350</xdr:colOff>
          <xdr:row>22</xdr:row>
          <xdr:rowOff>73025</xdr:rowOff>
        </xdr:from>
        <xdr:to>
          <xdr:col>4</xdr:col>
          <xdr:colOff>1327150</xdr:colOff>
          <xdr:row>23</xdr:row>
          <xdr:rowOff>101600</xdr:rowOff>
        </xdr:to>
        <xdr:grpSp>
          <xdr:nvGrpSpPr>
            <xdr:cNvPr id="58" name="Group 57">
              <a:extLst>
                <a:ext uri="{FF2B5EF4-FFF2-40B4-BE49-F238E27FC236}">
                  <a16:creationId xmlns:a16="http://schemas.microsoft.com/office/drawing/2014/main" id="{00000000-0008-0000-0300-00003A000000}"/>
                </a:ext>
              </a:extLst>
            </xdr:cNvPr>
            <xdr:cNvGrpSpPr/>
          </xdr:nvGrpSpPr>
          <xdr:grpSpPr>
            <a:xfrm>
              <a:off x="6173788" y="6502400"/>
              <a:ext cx="1066800" cy="1727200"/>
              <a:chOff x="3057525" y="5286375"/>
              <a:chExt cx="1066800" cy="219075"/>
            </a:xfrm>
          </xdr:grpSpPr>
          <xdr:sp macro="" textlink="">
            <xdr:nvSpPr>
              <xdr:cNvPr id="49191" name="Check Box 39" hidden="1">
                <a:extLst>
                  <a:ext uri="{63B3BB69-23CF-44E3-9099-C40C66FF867C}">
                    <a14:compatExt spid="_x0000_s49191"/>
                  </a:ext>
                  <a:ext uri="{FF2B5EF4-FFF2-40B4-BE49-F238E27FC236}">
                    <a16:creationId xmlns:a16="http://schemas.microsoft.com/office/drawing/2014/main" id="{00000000-0008-0000-0400-000027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49192" name="Check Box 40" hidden="1">
                <a:extLst>
                  <a:ext uri="{63B3BB69-23CF-44E3-9099-C40C66FF867C}">
                    <a14:compatExt spid="_x0000_s49192"/>
                  </a:ext>
                  <a:ext uri="{FF2B5EF4-FFF2-40B4-BE49-F238E27FC236}">
                    <a16:creationId xmlns:a16="http://schemas.microsoft.com/office/drawing/2014/main" id="{00000000-0008-0000-0400-000028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260350</xdr:colOff>
          <xdr:row>21</xdr:row>
          <xdr:rowOff>66675</xdr:rowOff>
        </xdr:from>
        <xdr:to>
          <xdr:col>4</xdr:col>
          <xdr:colOff>1327150</xdr:colOff>
          <xdr:row>22</xdr:row>
          <xdr:rowOff>34925</xdr:rowOff>
        </xdr:to>
        <xdr:grpSp>
          <xdr:nvGrpSpPr>
            <xdr:cNvPr id="61" name="Group 60">
              <a:extLst>
                <a:ext uri="{FF2B5EF4-FFF2-40B4-BE49-F238E27FC236}">
                  <a16:creationId xmlns:a16="http://schemas.microsoft.com/office/drawing/2014/main" id="{00000000-0008-0000-0300-00003D000000}"/>
                </a:ext>
              </a:extLst>
            </xdr:cNvPr>
            <xdr:cNvGrpSpPr/>
          </xdr:nvGrpSpPr>
          <xdr:grpSpPr>
            <a:xfrm>
              <a:off x="6173788" y="6242050"/>
              <a:ext cx="1066800" cy="222250"/>
              <a:chOff x="3057525" y="5286375"/>
              <a:chExt cx="1066800" cy="219075"/>
            </a:xfrm>
          </xdr:grpSpPr>
          <xdr:sp macro="" textlink="">
            <xdr:nvSpPr>
              <xdr:cNvPr id="49193" name="Check Box 41" hidden="1">
                <a:extLst>
                  <a:ext uri="{63B3BB69-23CF-44E3-9099-C40C66FF867C}">
                    <a14:compatExt spid="_x0000_s49193"/>
                  </a:ext>
                  <a:ext uri="{FF2B5EF4-FFF2-40B4-BE49-F238E27FC236}">
                    <a16:creationId xmlns:a16="http://schemas.microsoft.com/office/drawing/2014/main" id="{00000000-0008-0000-0400-000029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49194" name="Check Box 42" hidden="1">
                <a:extLst>
                  <a:ext uri="{63B3BB69-23CF-44E3-9099-C40C66FF867C}">
                    <a14:compatExt spid="_x0000_s49194"/>
                  </a:ext>
                  <a:ext uri="{FF2B5EF4-FFF2-40B4-BE49-F238E27FC236}">
                    <a16:creationId xmlns:a16="http://schemas.microsoft.com/office/drawing/2014/main" id="{00000000-0008-0000-0400-00002A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260350</xdr:colOff>
          <xdr:row>20</xdr:row>
          <xdr:rowOff>60325</xdr:rowOff>
        </xdr:from>
        <xdr:to>
          <xdr:col>4</xdr:col>
          <xdr:colOff>1327150</xdr:colOff>
          <xdr:row>21</xdr:row>
          <xdr:rowOff>92075</xdr:rowOff>
        </xdr:to>
        <xdr:grpSp>
          <xdr:nvGrpSpPr>
            <xdr:cNvPr id="64" name="Group 63">
              <a:extLst>
                <a:ext uri="{FF2B5EF4-FFF2-40B4-BE49-F238E27FC236}">
                  <a16:creationId xmlns:a16="http://schemas.microsoft.com/office/drawing/2014/main" id="{00000000-0008-0000-0300-000040000000}"/>
                </a:ext>
              </a:extLst>
            </xdr:cNvPr>
            <xdr:cNvGrpSpPr/>
          </xdr:nvGrpSpPr>
          <xdr:grpSpPr>
            <a:xfrm>
              <a:off x="6173788" y="5981700"/>
              <a:ext cx="1066800" cy="285750"/>
              <a:chOff x="3057525" y="5286375"/>
              <a:chExt cx="1066800" cy="219075"/>
            </a:xfrm>
          </xdr:grpSpPr>
          <xdr:sp macro="" textlink="">
            <xdr:nvSpPr>
              <xdr:cNvPr id="49195" name="Check Box 43" hidden="1">
                <a:extLst>
                  <a:ext uri="{63B3BB69-23CF-44E3-9099-C40C66FF867C}">
                    <a14:compatExt spid="_x0000_s49195"/>
                  </a:ext>
                  <a:ext uri="{FF2B5EF4-FFF2-40B4-BE49-F238E27FC236}">
                    <a16:creationId xmlns:a16="http://schemas.microsoft.com/office/drawing/2014/main" id="{00000000-0008-0000-0400-00002B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49196" name="Check Box 44" hidden="1">
                <a:extLst>
                  <a:ext uri="{63B3BB69-23CF-44E3-9099-C40C66FF867C}">
                    <a14:compatExt spid="_x0000_s49196"/>
                  </a:ext>
                  <a:ext uri="{FF2B5EF4-FFF2-40B4-BE49-F238E27FC236}">
                    <a16:creationId xmlns:a16="http://schemas.microsoft.com/office/drawing/2014/main" id="{00000000-0008-0000-0400-00002C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260350</xdr:colOff>
          <xdr:row>19</xdr:row>
          <xdr:rowOff>53975</xdr:rowOff>
        </xdr:from>
        <xdr:to>
          <xdr:col>4</xdr:col>
          <xdr:colOff>1327150</xdr:colOff>
          <xdr:row>20</xdr:row>
          <xdr:rowOff>85725</xdr:rowOff>
        </xdr:to>
        <xdr:grpSp>
          <xdr:nvGrpSpPr>
            <xdr:cNvPr id="67" name="Group 66">
              <a:extLst>
                <a:ext uri="{FF2B5EF4-FFF2-40B4-BE49-F238E27FC236}">
                  <a16:creationId xmlns:a16="http://schemas.microsoft.com/office/drawing/2014/main" id="{00000000-0008-0000-0300-000043000000}"/>
                </a:ext>
              </a:extLst>
            </xdr:cNvPr>
            <xdr:cNvGrpSpPr/>
          </xdr:nvGrpSpPr>
          <xdr:grpSpPr>
            <a:xfrm>
              <a:off x="6173788" y="5721350"/>
              <a:ext cx="1066800" cy="285750"/>
              <a:chOff x="3057525" y="5286375"/>
              <a:chExt cx="1066800" cy="219075"/>
            </a:xfrm>
          </xdr:grpSpPr>
          <xdr:sp macro="" textlink="">
            <xdr:nvSpPr>
              <xdr:cNvPr id="49197" name="Check Box 45" hidden="1">
                <a:extLst>
                  <a:ext uri="{63B3BB69-23CF-44E3-9099-C40C66FF867C}">
                    <a14:compatExt spid="_x0000_s49197"/>
                  </a:ext>
                  <a:ext uri="{FF2B5EF4-FFF2-40B4-BE49-F238E27FC236}">
                    <a16:creationId xmlns:a16="http://schemas.microsoft.com/office/drawing/2014/main" id="{00000000-0008-0000-0400-00002D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49198" name="Check Box 46" hidden="1">
                <a:extLst>
                  <a:ext uri="{63B3BB69-23CF-44E3-9099-C40C66FF867C}">
                    <a14:compatExt spid="_x0000_s49198"/>
                  </a:ext>
                  <a:ext uri="{FF2B5EF4-FFF2-40B4-BE49-F238E27FC236}">
                    <a16:creationId xmlns:a16="http://schemas.microsoft.com/office/drawing/2014/main" id="{00000000-0008-0000-0400-00002E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260350</xdr:colOff>
          <xdr:row>18</xdr:row>
          <xdr:rowOff>47625</xdr:rowOff>
        </xdr:from>
        <xdr:to>
          <xdr:col>4</xdr:col>
          <xdr:colOff>1327150</xdr:colOff>
          <xdr:row>19</xdr:row>
          <xdr:rowOff>79375</xdr:rowOff>
        </xdr:to>
        <xdr:grpSp>
          <xdr:nvGrpSpPr>
            <xdr:cNvPr id="70" name="Group 69">
              <a:extLst>
                <a:ext uri="{FF2B5EF4-FFF2-40B4-BE49-F238E27FC236}">
                  <a16:creationId xmlns:a16="http://schemas.microsoft.com/office/drawing/2014/main" id="{00000000-0008-0000-0300-000046000000}"/>
                </a:ext>
              </a:extLst>
            </xdr:cNvPr>
            <xdr:cNvGrpSpPr/>
          </xdr:nvGrpSpPr>
          <xdr:grpSpPr>
            <a:xfrm>
              <a:off x="6173788" y="5461000"/>
              <a:ext cx="1066800" cy="285750"/>
              <a:chOff x="3057525" y="5286375"/>
              <a:chExt cx="1066800" cy="219075"/>
            </a:xfrm>
          </xdr:grpSpPr>
          <xdr:sp macro="" textlink="">
            <xdr:nvSpPr>
              <xdr:cNvPr id="49199" name="Check Box 47" hidden="1">
                <a:extLst>
                  <a:ext uri="{63B3BB69-23CF-44E3-9099-C40C66FF867C}">
                    <a14:compatExt spid="_x0000_s49199"/>
                  </a:ext>
                  <a:ext uri="{FF2B5EF4-FFF2-40B4-BE49-F238E27FC236}">
                    <a16:creationId xmlns:a16="http://schemas.microsoft.com/office/drawing/2014/main" id="{00000000-0008-0000-0400-00002F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49200" name="Check Box 48" hidden="1">
                <a:extLst>
                  <a:ext uri="{63B3BB69-23CF-44E3-9099-C40C66FF867C}">
                    <a14:compatExt spid="_x0000_s49200"/>
                  </a:ext>
                  <a:ext uri="{FF2B5EF4-FFF2-40B4-BE49-F238E27FC236}">
                    <a16:creationId xmlns:a16="http://schemas.microsoft.com/office/drawing/2014/main" id="{00000000-0008-0000-0400-000030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260350</xdr:colOff>
          <xdr:row>17</xdr:row>
          <xdr:rowOff>41275</xdr:rowOff>
        </xdr:from>
        <xdr:to>
          <xdr:col>4</xdr:col>
          <xdr:colOff>1327150</xdr:colOff>
          <xdr:row>18</xdr:row>
          <xdr:rowOff>73025</xdr:rowOff>
        </xdr:to>
        <xdr:grpSp>
          <xdr:nvGrpSpPr>
            <xdr:cNvPr id="73" name="Group 72">
              <a:extLst>
                <a:ext uri="{FF2B5EF4-FFF2-40B4-BE49-F238E27FC236}">
                  <a16:creationId xmlns:a16="http://schemas.microsoft.com/office/drawing/2014/main" id="{00000000-0008-0000-0300-000049000000}"/>
                </a:ext>
              </a:extLst>
            </xdr:cNvPr>
            <xdr:cNvGrpSpPr/>
          </xdr:nvGrpSpPr>
          <xdr:grpSpPr>
            <a:xfrm>
              <a:off x="6173788" y="5200650"/>
              <a:ext cx="1066800" cy="285750"/>
              <a:chOff x="3057525" y="5286375"/>
              <a:chExt cx="1066800" cy="219075"/>
            </a:xfrm>
          </xdr:grpSpPr>
          <xdr:sp macro="" textlink="">
            <xdr:nvSpPr>
              <xdr:cNvPr id="49201" name="Check Box 49" hidden="1">
                <a:extLst>
                  <a:ext uri="{63B3BB69-23CF-44E3-9099-C40C66FF867C}">
                    <a14:compatExt spid="_x0000_s49201"/>
                  </a:ext>
                  <a:ext uri="{FF2B5EF4-FFF2-40B4-BE49-F238E27FC236}">
                    <a16:creationId xmlns:a16="http://schemas.microsoft.com/office/drawing/2014/main" id="{00000000-0008-0000-0400-000031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49202" name="Check Box 50" hidden="1">
                <a:extLst>
                  <a:ext uri="{63B3BB69-23CF-44E3-9099-C40C66FF867C}">
                    <a14:compatExt spid="_x0000_s49202"/>
                  </a:ext>
                  <a:ext uri="{FF2B5EF4-FFF2-40B4-BE49-F238E27FC236}">
                    <a16:creationId xmlns:a16="http://schemas.microsoft.com/office/drawing/2014/main" id="{00000000-0008-0000-0400-000032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260350</xdr:colOff>
          <xdr:row>16</xdr:row>
          <xdr:rowOff>34925</xdr:rowOff>
        </xdr:from>
        <xdr:to>
          <xdr:col>4</xdr:col>
          <xdr:colOff>1327150</xdr:colOff>
          <xdr:row>17</xdr:row>
          <xdr:rowOff>66675</xdr:rowOff>
        </xdr:to>
        <xdr:grpSp>
          <xdr:nvGrpSpPr>
            <xdr:cNvPr id="76" name="Group 75">
              <a:extLst>
                <a:ext uri="{FF2B5EF4-FFF2-40B4-BE49-F238E27FC236}">
                  <a16:creationId xmlns:a16="http://schemas.microsoft.com/office/drawing/2014/main" id="{00000000-0008-0000-0300-00004C000000}"/>
                </a:ext>
              </a:extLst>
            </xdr:cNvPr>
            <xdr:cNvGrpSpPr/>
          </xdr:nvGrpSpPr>
          <xdr:grpSpPr>
            <a:xfrm>
              <a:off x="6173788" y="4940300"/>
              <a:ext cx="1066800" cy="285750"/>
              <a:chOff x="3057525" y="5286375"/>
              <a:chExt cx="1066800" cy="219075"/>
            </a:xfrm>
          </xdr:grpSpPr>
          <xdr:sp macro="" textlink="">
            <xdr:nvSpPr>
              <xdr:cNvPr id="49203" name="Check Box 51" hidden="1">
                <a:extLst>
                  <a:ext uri="{63B3BB69-23CF-44E3-9099-C40C66FF867C}">
                    <a14:compatExt spid="_x0000_s49203"/>
                  </a:ext>
                  <a:ext uri="{FF2B5EF4-FFF2-40B4-BE49-F238E27FC236}">
                    <a16:creationId xmlns:a16="http://schemas.microsoft.com/office/drawing/2014/main" id="{00000000-0008-0000-0400-000033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49204" name="Check Box 52" hidden="1">
                <a:extLst>
                  <a:ext uri="{63B3BB69-23CF-44E3-9099-C40C66FF867C}">
                    <a14:compatExt spid="_x0000_s49204"/>
                  </a:ext>
                  <a:ext uri="{FF2B5EF4-FFF2-40B4-BE49-F238E27FC236}">
                    <a16:creationId xmlns:a16="http://schemas.microsoft.com/office/drawing/2014/main" id="{00000000-0008-0000-0400-000034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260350</xdr:colOff>
          <xdr:row>15</xdr:row>
          <xdr:rowOff>28575</xdr:rowOff>
        </xdr:from>
        <xdr:to>
          <xdr:col>4</xdr:col>
          <xdr:colOff>1327150</xdr:colOff>
          <xdr:row>16</xdr:row>
          <xdr:rowOff>60325</xdr:rowOff>
        </xdr:to>
        <xdr:grpSp>
          <xdr:nvGrpSpPr>
            <xdr:cNvPr id="79" name="Group 78">
              <a:extLst>
                <a:ext uri="{FF2B5EF4-FFF2-40B4-BE49-F238E27FC236}">
                  <a16:creationId xmlns:a16="http://schemas.microsoft.com/office/drawing/2014/main" id="{00000000-0008-0000-0300-00004F000000}"/>
                </a:ext>
              </a:extLst>
            </xdr:cNvPr>
            <xdr:cNvGrpSpPr/>
          </xdr:nvGrpSpPr>
          <xdr:grpSpPr>
            <a:xfrm>
              <a:off x="6173788" y="4679950"/>
              <a:ext cx="1066800" cy="285750"/>
              <a:chOff x="3057525" y="5286375"/>
              <a:chExt cx="1066800" cy="219075"/>
            </a:xfrm>
          </xdr:grpSpPr>
          <xdr:sp macro="" textlink="">
            <xdr:nvSpPr>
              <xdr:cNvPr id="49205" name="Check Box 53" hidden="1">
                <a:extLst>
                  <a:ext uri="{63B3BB69-23CF-44E3-9099-C40C66FF867C}">
                    <a14:compatExt spid="_x0000_s49205"/>
                  </a:ext>
                  <a:ext uri="{FF2B5EF4-FFF2-40B4-BE49-F238E27FC236}">
                    <a16:creationId xmlns:a16="http://schemas.microsoft.com/office/drawing/2014/main" id="{00000000-0008-0000-0400-000035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49206" name="Check Box 54" hidden="1">
                <a:extLst>
                  <a:ext uri="{63B3BB69-23CF-44E3-9099-C40C66FF867C}">
                    <a14:compatExt spid="_x0000_s49206"/>
                  </a:ext>
                  <a:ext uri="{FF2B5EF4-FFF2-40B4-BE49-F238E27FC236}">
                    <a16:creationId xmlns:a16="http://schemas.microsoft.com/office/drawing/2014/main" id="{00000000-0008-0000-0400-000036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260350</xdr:colOff>
          <xdr:row>14</xdr:row>
          <xdr:rowOff>22225</xdr:rowOff>
        </xdr:from>
        <xdr:to>
          <xdr:col>4</xdr:col>
          <xdr:colOff>1327150</xdr:colOff>
          <xdr:row>14</xdr:row>
          <xdr:rowOff>238125</xdr:rowOff>
        </xdr:to>
        <xdr:grpSp>
          <xdr:nvGrpSpPr>
            <xdr:cNvPr id="82" name="Group 81">
              <a:extLst>
                <a:ext uri="{FF2B5EF4-FFF2-40B4-BE49-F238E27FC236}">
                  <a16:creationId xmlns:a16="http://schemas.microsoft.com/office/drawing/2014/main" id="{00000000-0008-0000-0300-000052000000}"/>
                </a:ext>
              </a:extLst>
            </xdr:cNvPr>
            <xdr:cNvGrpSpPr/>
          </xdr:nvGrpSpPr>
          <xdr:grpSpPr>
            <a:xfrm>
              <a:off x="6173788" y="4419600"/>
              <a:ext cx="1066800" cy="215900"/>
              <a:chOff x="3057525" y="5286375"/>
              <a:chExt cx="1066800" cy="219075"/>
            </a:xfrm>
          </xdr:grpSpPr>
          <xdr:sp macro="" textlink="">
            <xdr:nvSpPr>
              <xdr:cNvPr id="49207" name="Check Box 55" hidden="1">
                <a:extLst>
                  <a:ext uri="{63B3BB69-23CF-44E3-9099-C40C66FF867C}">
                    <a14:compatExt spid="_x0000_s49207"/>
                  </a:ext>
                  <a:ext uri="{FF2B5EF4-FFF2-40B4-BE49-F238E27FC236}">
                    <a16:creationId xmlns:a16="http://schemas.microsoft.com/office/drawing/2014/main" id="{00000000-0008-0000-0400-000037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49208" name="Check Box 56" hidden="1">
                <a:extLst>
                  <a:ext uri="{63B3BB69-23CF-44E3-9099-C40C66FF867C}">
                    <a14:compatExt spid="_x0000_s49208"/>
                  </a:ext>
                  <a:ext uri="{FF2B5EF4-FFF2-40B4-BE49-F238E27FC236}">
                    <a16:creationId xmlns:a16="http://schemas.microsoft.com/office/drawing/2014/main" id="{00000000-0008-0000-0400-000038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260350</xdr:colOff>
          <xdr:row>12</xdr:row>
          <xdr:rowOff>9525</xdr:rowOff>
        </xdr:from>
        <xdr:to>
          <xdr:col>4</xdr:col>
          <xdr:colOff>1327150</xdr:colOff>
          <xdr:row>13</xdr:row>
          <xdr:rowOff>41275</xdr:rowOff>
        </xdr:to>
        <xdr:grpSp>
          <xdr:nvGrpSpPr>
            <xdr:cNvPr id="85" name="Group 84">
              <a:extLst>
                <a:ext uri="{FF2B5EF4-FFF2-40B4-BE49-F238E27FC236}">
                  <a16:creationId xmlns:a16="http://schemas.microsoft.com/office/drawing/2014/main" id="{00000000-0008-0000-0300-000055000000}"/>
                </a:ext>
              </a:extLst>
            </xdr:cNvPr>
            <xdr:cNvGrpSpPr/>
          </xdr:nvGrpSpPr>
          <xdr:grpSpPr>
            <a:xfrm>
              <a:off x="6173788" y="3898900"/>
              <a:ext cx="1066800" cy="285750"/>
              <a:chOff x="3057525" y="5286375"/>
              <a:chExt cx="1066800" cy="219075"/>
            </a:xfrm>
          </xdr:grpSpPr>
          <xdr:sp macro="" textlink="">
            <xdr:nvSpPr>
              <xdr:cNvPr id="49209" name="Check Box 57" hidden="1">
                <a:extLst>
                  <a:ext uri="{63B3BB69-23CF-44E3-9099-C40C66FF867C}">
                    <a14:compatExt spid="_x0000_s49209"/>
                  </a:ext>
                  <a:ext uri="{FF2B5EF4-FFF2-40B4-BE49-F238E27FC236}">
                    <a16:creationId xmlns:a16="http://schemas.microsoft.com/office/drawing/2014/main" id="{00000000-0008-0000-0400-000039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49210" name="Check Box 58" hidden="1">
                <a:extLst>
                  <a:ext uri="{63B3BB69-23CF-44E3-9099-C40C66FF867C}">
                    <a14:compatExt spid="_x0000_s49210"/>
                  </a:ext>
                  <a:ext uri="{FF2B5EF4-FFF2-40B4-BE49-F238E27FC236}">
                    <a16:creationId xmlns:a16="http://schemas.microsoft.com/office/drawing/2014/main" id="{00000000-0008-0000-0400-00003A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260350</xdr:colOff>
          <xdr:row>13</xdr:row>
          <xdr:rowOff>15875</xdr:rowOff>
        </xdr:from>
        <xdr:to>
          <xdr:col>4</xdr:col>
          <xdr:colOff>1327150</xdr:colOff>
          <xdr:row>14</xdr:row>
          <xdr:rowOff>47625</xdr:rowOff>
        </xdr:to>
        <xdr:grpSp>
          <xdr:nvGrpSpPr>
            <xdr:cNvPr id="88" name="Group 87">
              <a:extLst>
                <a:ext uri="{FF2B5EF4-FFF2-40B4-BE49-F238E27FC236}">
                  <a16:creationId xmlns:a16="http://schemas.microsoft.com/office/drawing/2014/main" id="{00000000-0008-0000-0300-000058000000}"/>
                </a:ext>
              </a:extLst>
            </xdr:cNvPr>
            <xdr:cNvGrpSpPr/>
          </xdr:nvGrpSpPr>
          <xdr:grpSpPr>
            <a:xfrm>
              <a:off x="6173788" y="4159250"/>
              <a:ext cx="1066800" cy="285750"/>
              <a:chOff x="3057525" y="5286375"/>
              <a:chExt cx="1066800" cy="219075"/>
            </a:xfrm>
          </xdr:grpSpPr>
          <xdr:sp macro="" textlink="">
            <xdr:nvSpPr>
              <xdr:cNvPr id="49211" name="Check Box 59" hidden="1">
                <a:extLst>
                  <a:ext uri="{63B3BB69-23CF-44E3-9099-C40C66FF867C}">
                    <a14:compatExt spid="_x0000_s49211"/>
                  </a:ext>
                  <a:ext uri="{FF2B5EF4-FFF2-40B4-BE49-F238E27FC236}">
                    <a16:creationId xmlns:a16="http://schemas.microsoft.com/office/drawing/2014/main" id="{00000000-0008-0000-0400-00003B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49212" name="Check Box 60" hidden="1">
                <a:extLst>
                  <a:ext uri="{63B3BB69-23CF-44E3-9099-C40C66FF867C}">
                    <a14:compatExt spid="_x0000_s49212"/>
                  </a:ext>
                  <a:ext uri="{FF2B5EF4-FFF2-40B4-BE49-F238E27FC236}">
                    <a16:creationId xmlns:a16="http://schemas.microsoft.com/office/drawing/2014/main" id="{00000000-0008-0000-0400-00003C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3</xdr:col>
          <xdr:colOff>152400</xdr:colOff>
          <xdr:row>9</xdr:row>
          <xdr:rowOff>1235075</xdr:rowOff>
        </xdr:from>
        <xdr:to>
          <xdr:col>3</xdr:col>
          <xdr:colOff>1219200</xdr:colOff>
          <xdr:row>11</xdr:row>
          <xdr:rowOff>28575</xdr:rowOff>
        </xdr:to>
        <xdr:grpSp>
          <xdr:nvGrpSpPr>
            <xdr:cNvPr id="91" name="Group 90">
              <a:extLst>
                <a:ext uri="{FF2B5EF4-FFF2-40B4-BE49-F238E27FC236}">
                  <a16:creationId xmlns:a16="http://schemas.microsoft.com/office/drawing/2014/main" id="{00000000-0008-0000-0300-00005B000000}"/>
                </a:ext>
              </a:extLst>
            </xdr:cNvPr>
            <xdr:cNvGrpSpPr/>
          </xdr:nvGrpSpPr>
          <xdr:grpSpPr>
            <a:xfrm>
              <a:off x="3652838" y="3384550"/>
              <a:ext cx="1066800" cy="279400"/>
              <a:chOff x="3057525" y="5286375"/>
              <a:chExt cx="1066800" cy="219075"/>
            </a:xfrm>
          </xdr:grpSpPr>
          <xdr:sp macro="" textlink="">
            <xdr:nvSpPr>
              <xdr:cNvPr id="49213" name="Check Box 61" hidden="1">
                <a:extLst>
                  <a:ext uri="{63B3BB69-23CF-44E3-9099-C40C66FF867C}">
                    <a14:compatExt spid="_x0000_s49213"/>
                  </a:ext>
                  <a:ext uri="{FF2B5EF4-FFF2-40B4-BE49-F238E27FC236}">
                    <a16:creationId xmlns:a16="http://schemas.microsoft.com/office/drawing/2014/main" id="{00000000-0008-0000-0400-00003D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49214" name="Check Box 62" hidden="1">
                <a:extLst>
                  <a:ext uri="{63B3BB69-23CF-44E3-9099-C40C66FF867C}">
                    <a14:compatExt spid="_x0000_s49214"/>
                  </a:ext>
                  <a:ext uri="{FF2B5EF4-FFF2-40B4-BE49-F238E27FC236}">
                    <a16:creationId xmlns:a16="http://schemas.microsoft.com/office/drawing/2014/main" id="{00000000-0008-0000-0400-00003E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grpSp>
        <xdr:clientData/>
      </xdr:twoCellAnchor>
    </mc:Choice>
    <mc:Fallback/>
  </mc:AlternateContent>
  <xdr:twoCellAnchor>
    <xdr:from>
      <xdr:col>3</xdr:col>
      <xdr:colOff>0</xdr:colOff>
      <xdr:row>50</xdr:row>
      <xdr:rowOff>0</xdr:rowOff>
    </xdr:from>
    <xdr:to>
      <xdr:col>3</xdr:col>
      <xdr:colOff>1855304</xdr:colOff>
      <xdr:row>50</xdr:row>
      <xdr:rowOff>219075</xdr:rowOff>
    </xdr:to>
    <xdr:grpSp>
      <xdr:nvGrpSpPr>
        <xdr:cNvPr id="94" name="Group 93">
          <a:extLst>
            <a:ext uri="{FF2B5EF4-FFF2-40B4-BE49-F238E27FC236}">
              <a16:creationId xmlns:a16="http://schemas.microsoft.com/office/drawing/2014/main" id="{00000000-0008-0000-0300-00005E000000}"/>
            </a:ext>
          </a:extLst>
        </xdr:cNvPr>
        <xdr:cNvGrpSpPr/>
      </xdr:nvGrpSpPr>
      <xdr:grpSpPr>
        <a:xfrm>
          <a:off x="3500438" y="16129000"/>
          <a:ext cx="1855304" cy="219075"/>
          <a:chOff x="3048000" y="14817587"/>
          <a:chExt cx="1855304" cy="219075"/>
        </a:xfrm>
      </xdr:grpSpPr>
      <xdr:sp macro="" textlink="">
        <xdr:nvSpPr>
          <xdr:cNvPr id="95" name="Check Box 126" hidden="1">
            <a:extLst>
              <a:ext uri="{63B3BB69-23CF-44E3-9099-C40C66FF867C}">
                <a14:compatExt xmlns:a14="http://schemas.microsoft.com/office/drawing/2010/main" spid="_x0000_s12414"/>
              </a:ext>
              <a:ext uri="{FF2B5EF4-FFF2-40B4-BE49-F238E27FC236}">
                <a16:creationId xmlns:a16="http://schemas.microsoft.com/office/drawing/2014/main" id="{00000000-0008-0000-0300-00005F000000}"/>
              </a:ext>
            </a:extLst>
          </xdr:cNvPr>
          <xdr:cNvSpPr/>
        </xdr:nvSpPr>
        <xdr:spPr bwMode="auto">
          <a:xfrm>
            <a:off x="304800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Yes</a:t>
            </a:r>
          </a:p>
        </xdr:txBody>
      </xdr:sp>
      <xdr:sp macro="" textlink="">
        <xdr:nvSpPr>
          <xdr:cNvPr id="96" name="Check Box 127" hidden="1">
            <a:extLst>
              <a:ext uri="{63B3BB69-23CF-44E3-9099-C40C66FF867C}">
                <a14:compatExt xmlns:a14="http://schemas.microsoft.com/office/drawing/2010/main" spid="_x0000_s12415"/>
              </a:ext>
              <a:ext uri="{FF2B5EF4-FFF2-40B4-BE49-F238E27FC236}">
                <a16:creationId xmlns:a16="http://schemas.microsoft.com/office/drawing/2014/main" id="{00000000-0008-0000-0300-000060000000}"/>
              </a:ext>
            </a:extLst>
          </xdr:cNvPr>
          <xdr:cNvSpPr/>
        </xdr:nvSpPr>
        <xdr:spPr bwMode="auto">
          <a:xfrm>
            <a:off x="3600450" y="14817587"/>
            <a:ext cx="514350"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No</a:t>
            </a:r>
          </a:p>
        </xdr:txBody>
      </xdr:sp>
      <xdr:sp macro="" textlink="">
        <xdr:nvSpPr>
          <xdr:cNvPr id="97" name="Check Box 128" hidden="1">
            <a:extLst>
              <a:ext uri="{63B3BB69-23CF-44E3-9099-C40C66FF867C}">
                <a14:compatExt xmlns:a14="http://schemas.microsoft.com/office/drawing/2010/main" spid="_x0000_s12416"/>
              </a:ext>
              <a:ext uri="{FF2B5EF4-FFF2-40B4-BE49-F238E27FC236}">
                <a16:creationId xmlns:a16="http://schemas.microsoft.com/office/drawing/2014/main" id="{00000000-0008-0000-0300-000061000000}"/>
              </a:ext>
            </a:extLst>
          </xdr:cNvPr>
          <xdr:cNvSpPr/>
        </xdr:nvSpPr>
        <xdr:spPr bwMode="auto">
          <a:xfrm>
            <a:off x="4105693" y="14817587"/>
            <a:ext cx="797611" cy="219075"/>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65"/>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32004" rIns="0" bIns="32004" anchor="ctr" upright="1"/>
          <a:lstStyle/>
          <a:p>
            <a:pPr algn="l" rtl="0">
              <a:defRPr sz="1000"/>
            </a:pPr>
            <a:r>
              <a:rPr lang="en-US" sz="800" b="0" i="0" u="none" strike="noStrike" baseline="0">
                <a:solidFill>
                  <a:srgbClr val="000000"/>
                </a:solidFill>
                <a:latin typeface="Segoe UI"/>
                <a:cs typeface="Segoe UI"/>
              </a:rPr>
              <a:t>Partially</a:t>
            </a:r>
          </a:p>
        </xdr:txBody>
      </xdr:sp>
    </xdr:grpSp>
    <xdr:clientData/>
  </xdr:twoCellAnchor>
  <mc:AlternateContent xmlns:mc="http://schemas.openxmlformats.org/markup-compatibility/2006">
    <mc:Choice xmlns:a14="http://schemas.microsoft.com/office/drawing/2010/main" Requires="a14">
      <xdr:twoCellAnchor>
        <xdr:from>
          <xdr:col>4</xdr:col>
          <xdr:colOff>260350</xdr:colOff>
          <xdr:row>36</xdr:row>
          <xdr:rowOff>69850</xdr:rowOff>
        </xdr:from>
        <xdr:to>
          <xdr:col>4</xdr:col>
          <xdr:colOff>1327150</xdr:colOff>
          <xdr:row>37</xdr:row>
          <xdr:rowOff>73025</xdr:rowOff>
        </xdr:to>
        <xdr:grpSp>
          <xdr:nvGrpSpPr>
            <xdr:cNvPr id="98" name="Group 97">
              <a:extLst>
                <a:ext uri="{FF2B5EF4-FFF2-40B4-BE49-F238E27FC236}">
                  <a16:creationId xmlns:a16="http://schemas.microsoft.com/office/drawing/2014/main" id="{00000000-0008-0000-0300-000062000000}"/>
                </a:ext>
              </a:extLst>
            </xdr:cNvPr>
            <xdr:cNvGrpSpPr/>
          </xdr:nvGrpSpPr>
          <xdr:grpSpPr>
            <a:xfrm>
              <a:off x="6173788" y="11682413"/>
              <a:ext cx="1066800" cy="511175"/>
              <a:chOff x="3057525" y="5286375"/>
              <a:chExt cx="1066800" cy="219075"/>
            </a:xfrm>
          </xdr:grpSpPr>
          <xdr:sp macro="" textlink="">
            <xdr:nvSpPr>
              <xdr:cNvPr id="49215" name="Check Box 63" hidden="1">
                <a:extLst>
                  <a:ext uri="{63B3BB69-23CF-44E3-9099-C40C66FF867C}">
                    <a14:compatExt spid="_x0000_s49215"/>
                  </a:ext>
                  <a:ext uri="{FF2B5EF4-FFF2-40B4-BE49-F238E27FC236}">
                    <a16:creationId xmlns:a16="http://schemas.microsoft.com/office/drawing/2014/main" id="{00000000-0008-0000-0400-00003FC00000}"/>
                  </a:ext>
                </a:extLst>
              </xdr:cNvPr>
              <xdr:cNvSpPr/>
            </xdr:nvSpPr>
            <xdr:spPr bwMode="auto">
              <a:xfrm>
                <a:off x="305752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49216" name="Check Box 64" hidden="1">
                <a:extLst>
                  <a:ext uri="{63B3BB69-23CF-44E3-9099-C40C66FF867C}">
                    <a14:compatExt spid="_x0000_s49216"/>
                  </a:ext>
                  <a:ext uri="{FF2B5EF4-FFF2-40B4-BE49-F238E27FC236}">
                    <a16:creationId xmlns:a16="http://schemas.microsoft.com/office/drawing/2014/main" id="{00000000-0008-0000-0400-000040C00000}"/>
                  </a:ext>
                </a:extLst>
              </xdr:cNvPr>
              <xdr:cNvSpPr/>
            </xdr:nvSpPr>
            <xdr:spPr bwMode="auto">
              <a:xfrm>
                <a:off x="3609975" y="5286375"/>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298450</xdr:colOff>
          <xdr:row>50</xdr:row>
          <xdr:rowOff>215900</xdr:rowOff>
        </xdr:from>
        <xdr:to>
          <xdr:col>4</xdr:col>
          <xdr:colOff>2552700</xdr:colOff>
          <xdr:row>50</xdr:row>
          <xdr:rowOff>552450</xdr:rowOff>
        </xdr:to>
        <xdr:grpSp>
          <xdr:nvGrpSpPr>
            <xdr:cNvPr id="101" name="Group 135">
              <a:extLst>
                <a:ext uri="{FF2B5EF4-FFF2-40B4-BE49-F238E27FC236}">
                  <a16:creationId xmlns:a16="http://schemas.microsoft.com/office/drawing/2014/main" id="{00000000-0008-0000-0300-000065000000}"/>
                </a:ext>
              </a:extLst>
            </xdr:cNvPr>
            <xdr:cNvGrpSpPr>
              <a:grpSpLocks/>
            </xdr:cNvGrpSpPr>
          </xdr:nvGrpSpPr>
          <xdr:grpSpPr bwMode="auto">
            <a:xfrm>
              <a:off x="6211888" y="16344900"/>
              <a:ext cx="2254250" cy="336550"/>
              <a:chOff x="30480" y="148175"/>
              <a:chExt cx="18553" cy="2191"/>
            </a:xfrm>
          </xdr:grpSpPr>
          <xdr:sp macro="" textlink="">
            <xdr:nvSpPr>
              <xdr:cNvPr id="49217" name="Check Box 65" hidden="1">
                <a:extLst>
                  <a:ext uri="{63B3BB69-23CF-44E3-9099-C40C66FF867C}">
                    <a14:compatExt spid="_x0000_s49217"/>
                  </a:ext>
                  <a:ext uri="{FF2B5EF4-FFF2-40B4-BE49-F238E27FC236}">
                    <a16:creationId xmlns:a16="http://schemas.microsoft.com/office/drawing/2014/main" id="{00000000-0008-0000-0400-000041C0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49218" name="Check Box 66" hidden="1">
                <a:extLst>
                  <a:ext uri="{63B3BB69-23CF-44E3-9099-C40C66FF867C}">
                    <a14:compatExt spid="_x0000_s49218"/>
                  </a:ext>
                  <a:ext uri="{FF2B5EF4-FFF2-40B4-BE49-F238E27FC236}">
                    <a16:creationId xmlns:a16="http://schemas.microsoft.com/office/drawing/2014/main" id="{00000000-0008-0000-0400-000042C0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sp macro="" textlink="">
            <xdr:nvSpPr>
              <xdr:cNvPr id="49219" name="Check Box 67" hidden="1">
                <a:extLst>
                  <a:ext uri="{63B3BB69-23CF-44E3-9099-C40C66FF867C}">
                    <a14:compatExt spid="_x0000_s49219"/>
                  </a:ext>
                  <a:ext uri="{FF2B5EF4-FFF2-40B4-BE49-F238E27FC236}">
                    <a16:creationId xmlns:a16="http://schemas.microsoft.com/office/drawing/2014/main" id="{00000000-0008-0000-0400-000043C00000}"/>
                  </a:ext>
                </a:extLst>
              </xdr:cNvPr>
              <xdr:cNvSpPr/>
            </xdr:nvSpPr>
            <xdr:spPr bwMode="auto">
              <a:xfrm>
                <a:off x="41056" y="148175"/>
                <a:ext cx="7977"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Partially</a:t>
                </a:r>
              </a:p>
            </xdr:txBody>
          </xdr:sp>
        </xdr:grpSp>
        <xdr:clientData/>
      </xdr:twoCellAnchor>
    </mc:Choice>
    <mc:Fallback/>
  </mc:AlternateContent>
  <mc:AlternateContent xmlns:mc="http://schemas.openxmlformats.org/markup-compatibility/2006">
    <mc:Choice xmlns:a14="http://schemas.microsoft.com/office/drawing/2010/main" Requires="a14">
      <xdr:twoCellAnchor>
        <xdr:from>
          <xdr:col>4</xdr:col>
          <xdr:colOff>260351</xdr:colOff>
          <xdr:row>64</xdr:row>
          <xdr:rowOff>60325</xdr:rowOff>
        </xdr:from>
        <xdr:to>
          <xdr:col>4</xdr:col>
          <xdr:colOff>2118834</xdr:colOff>
          <xdr:row>65</xdr:row>
          <xdr:rowOff>60325</xdr:rowOff>
        </xdr:to>
        <xdr:grpSp>
          <xdr:nvGrpSpPr>
            <xdr:cNvPr id="105" name="Group 104">
              <a:extLst>
                <a:ext uri="{FF2B5EF4-FFF2-40B4-BE49-F238E27FC236}">
                  <a16:creationId xmlns:a16="http://schemas.microsoft.com/office/drawing/2014/main" id="{00000000-0008-0000-0300-000069000000}"/>
                </a:ext>
              </a:extLst>
            </xdr:cNvPr>
            <xdr:cNvGrpSpPr/>
          </xdr:nvGrpSpPr>
          <xdr:grpSpPr>
            <a:xfrm>
              <a:off x="6173789" y="22229763"/>
              <a:ext cx="1858483" cy="762000"/>
              <a:chOff x="3048000" y="14817587"/>
              <a:chExt cx="1855312" cy="219075"/>
            </a:xfrm>
          </xdr:grpSpPr>
          <xdr:sp macro="" textlink="">
            <xdr:nvSpPr>
              <xdr:cNvPr id="49220" name="Check Box 68" hidden="1">
                <a:extLst>
                  <a:ext uri="{63B3BB69-23CF-44E3-9099-C40C66FF867C}">
                    <a14:compatExt spid="_x0000_s49220"/>
                  </a:ext>
                  <a:ext uri="{FF2B5EF4-FFF2-40B4-BE49-F238E27FC236}">
                    <a16:creationId xmlns:a16="http://schemas.microsoft.com/office/drawing/2014/main" id="{00000000-0008-0000-0400-000044C00000}"/>
                  </a:ext>
                </a:extLst>
              </xdr:cNvPr>
              <xdr:cNvSpPr/>
            </xdr:nvSpPr>
            <xdr:spPr bwMode="auto">
              <a:xfrm>
                <a:off x="304800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49221" name="Check Box 69" hidden="1">
                <a:extLst>
                  <a:ext uri="{63B3BB69-23CF-44E3-9099-C40C66FF867C}">
                    <a14:compatExt spid="_x0000_s49221"/>
                  </a:ext>
                  <a:ext uri="{FF2B5EF4-FFF2-40B4-BE49-F238E27FC236}">
                    <a16:creationId xmlns:a16="http://schemas.microsoft.com/office/drawing/2014/main" id="{00000000-0008-0000-0400-000045C00000}"/>
                  </a:ext>
                </a:extLst>
              </xdr:cNvPr>
              <xdr:cNvSpPr/>
            </xdr:nvSpPr>
            <xdr:spPr bwMode="auto">
              <a:xfrm>
                <a:off x="3600450" y="14817587"/>
                <a:ext cx="514350"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sp macro="" textlink="">
            <xdr:nvSpPr>
              <xdr:cNvPr id="49222" name="Check Box 70" hidden="1">
                <a:extLst>
                  <a:ext uri="{63B3BB69-23CF-44E3-9099-C40C66FF867C}">
                    <a14:compatExt spid="_x0000_s49222"/>
                  </a:ext>
                  <a:ext uri="{FF2B5EF4-FFF2-40B4-BE49-F238E27FC236}">
                    <a16:creationId xmlns:a16="http://schemas.microsoft.com/office/drawing/2014/main" id="{00000000-0008-0000-0400-000046C00000}"/>
                  </a:ext>
                </a:extLst>
              </xdr:cNvPr>
              <xdr:cNvSpPr/>
            </xdr:nvSpPr>
            <xdr:spPr bwMode="auto">
              <a:xfrm>
                <a:off x="4105701" y="14817587"/>
                <a:ext cx="79761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Partially</a:t>
                </a:r>
              </a:p>
            </xdr:txBody>
          </xdr:sp>
        </xdr:grpSp>
        <xdr:clientData/>
      </xdr:twoCellAnchor>
    </mc:Choice>
    <mc:Fallback/>
  </mc:AlternateContent>
</xdr:wsDr>
</file>

<file path=xl/drawings/drawing3.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261096</xdr:colOff>
          <xdr:row>35</xdr:row>
          <xdr:rowOff>88526</xdr:rowOff>
        </xdr:from>
        <xdr:to>
          <xdr:col>5</xdr:col>
          <xdr:colOff>806993</xdr:colOff>
          <xdr:row>36</xdr:row>
          <xdr:rowOff>88526</xdr:rowOff>
        </xdr:to>
        <xdr:grpSp>
          <xdr:nvGrpSpPr>
            <xdr:cNvPr id="2" name="Group 1">
              <a:extLst>
                <a:ext uri="{FF2B5EF4-FFF2-40B4-BE49-F238E27FC236}">
                  <a16:creationId xmlns:a16="http://schemas.microsoft.com/office/drawing/2014/main" id="{00000000-0008-0000-0400-000002000000}"/>
                </a:ext>
              </a:extLst>
            </xdr:cNvPr>
            <xdr:cNvGrpSpPr/>
          </xdr:nvGrpSpPr>
          <xdr:grpSpPr>
            <a:xfrm>
              <a:off x="6200214" y="11019865"/>
              <a:ext cx="1935426" cy="571500"/>
              <a:chOff x="3048001" y="14817587"/>
              <a:chExt cx="1855299" cy="219075"/>
            </a:xfrm>
          </xdr:grpSpPr>
          <xdr:sp macro="" textlink="">
            <xdr:nvSpPr>
              <xdr:cNvPr id="50177" name="Check Box 1" hidden="1">
                <a:extLst>
                  <a:ext uri="{63B3BB69-23CF-44E3-9099-C40C66FF867C}">
                    <a14:compatExt spid="_x0000_s50177"/>
                  </a:ext>
                  <a:ext uri="{FF2B5EF4-FFF2-40B4-BE49-F238E27FC236}">
                    <a16:creationId xmlns:a16="http://schemas.microsoft.com/office/drawing/2014/main" id="{00000000-0008-0000-0500-000001C40000}"/>
                  </a:ext>
                </a:extLst>
              </xdr:cNvPr>
              <xdr:cNvSpPr/>
            </xdr:nvSpPr>
            <xdr:spPr bwMode="auto">
              <a:xfrm>
                <a:off x="3048001" y="14817587"/>
                <a:ext cx="514351"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50178" name="Check Box 2" hidden="1">
                <a:extLst>
                  <a:ext uri="{63B3BB69-23CF-44E3-9099-C40C66FF867C}">
                    <a14:compatExt spid="_x0000_s50178"/>
                  </a:ext>
                  <a:ext uri="{FF2B5EF4-FFF2-40B4-BE49-F238E27FC236}">
                    <a16:creationId xmlns:a16="http://schemas.microsoft.com/office/drawing/2014/main" id="{00000000-0008-0000-0500-000002C40000}"/>
                  </a:ext>
                </a:extLst>
              </xdr:cNvPr>
              <xdr:cNvSpPr/>
            </xdr:nvSpPr>
            <xdr:spPr bwMode="auto">
              <a:xfrm>
                <a:off x="3600450" y="14817587"/>
                <a:ext cx="514349"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sp macro="" textlink="">
            <xdr:nvSpPr>
              <xdr:cNvPr id="50179" name="Check Box 3" hidden="1">
                <a:extLst>
                  <a:ext uri="{63B3BB69-23CF-44E3-9099-C40C66FF867C}">
                    <a14:compatExt spid="_x0000_s50179"/>
                  </a:ext>
                  <a:ext uri="{FF2B5EF4-FFF2-40B4-BE49-F238E27FC236}">
                    <a16:creationId xmlns:a16="http://schemas.microsoft.com/office/drawing/2014/main" id="{00000000-0008-0000-0500-000003C40000}"/>
                  </a:ext>
                </a:extLst>
              </xdr:cNvPr>
              <xdr:cNvSpPr/>
            </xdr:nvSpPr>
            <xdr:spPr bwMode="auto">
              <a:xfrm>
                <a:off x="4105697" y="14817587"/>
                <a:ext cx="797603" cy="219075"/>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Partially</a:t>
                </a:r>
              </a:p>
            </xdr:txBody>
          </xdr:sp>
        </xdr:grpSp>
        <xdr:clientData/>
      </xdr:twoCellAnchor>
    </mc:Choice>
    <mc:Fallback/>
  </mc:AlternateContent>
  <xdr:twoCellAnchor editAs="oneCell">
    <xdr:from>
      <xdr:col>2</xdr:col>
      <xdr:colOff>2759096</xdr:colOff>
      <xdr:row>7</xdr:row>
      <xdr:rowOff>313284</xdr:rowOff>
    </xdr:from>
    <xdr:to>
      <xdr:col>2</xdr:col>
      <xdr:colOff>2759456</xdr:colOff>
      <xdr:row>7</xdr:row>
      <xdr:rowOff>313644</xdr:rowOff>
    </xdr:to>
    <mc:AlternateContent xmlns:mc="http://schemas.openxmlformats.org/markup-compatibility/2006" xmlns:xdr14="http://schemas.microsoft.com/office/excel/2010/spreadsheetDrawing">
      <mc:Choice Requires="xdr14">
        <xdr:contentPart xmlns:r="http://schemas.openxmlformats.org/officeDocument/2006/relationships" r:id="rId1">
          <xdr14:nvContentPartPr>
            <xdr14:cNvPr id="6" name="Ink 5">
              <a:extLst>
                <a:ext uri="{FF2B5EF4-FFF2-40B4-BE49-F238E27FC236}">
                  <a16:creationId xmlns:a16="http://schemas.microsoft.com/office/drawing/2014/main" id="{00000000-0008-0000-0400-000006000000}"/>
                </a:ext>
              </a:extLst>
            </xdr14:cNvPr>
            <xdr14:cNvContentPartPr/>
          </xdr14:nvContentPartPr>
          <xdr14:nvPr macro=""/>
          <xdr14:xfrm>
            <a:off x="3009960" y="1653840"/>
            <a:ext cx="360" cy="360"/>
          </xdr14:xfrm>
        </xdr:contentPart>
      </mc:Choice>
      <mc:Fallback xmlns="">
        <xdr:pic>
          <xdr:nvPicPr>
            <xdr:cNvPr id="3" name="Ink 2">
              <a:extLst>
                <a:ext uri="{FF2B5EF4-FFF2-40B4-BE49-F238E27FC236}">
                  <a16:creationId xmlns:a16="http://schemas.microsoft.com/office/drawing/2014/main" id="{4E015511-9CC3-4427-812E-545E8F53F60B}"/>
                </a:ext>
              </a:extLst>
            </xdr:cNvPr>
            <xdr:cNvPicPr/>
          </xdr:nvPicPr>
          <xdr:blipFill>
            <a:blip xmlns:r="http://schemas.openxmlformats.org/officeDocument/2006/relationships" r:embed="rId2"/>
            <a:stretch>
              <a:fillRect/>
            </a:stretch>
          </xdr:blipFill>
          <xdr:spPr>
            <a:xfrm>
              <a:off x="3001320" y="1644840"/>
              <a:ext cx="18000" cy="18000"/>
            </a:xfrm>
            <a:prstGeom prst="rect">
              <a:avLst/>
            </a:prstGeom>
          </xdr:spPr>
        </xdr:pic>
      </mc:Fallback>
    </mc:AlternateContent>
    <xdr:clientData/>
  </xdr:twoCellAnchor>
</xdr:wsDr>
</file>

<file path=xl/drawings/drawing4.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3</xdr:col>
          <xdr:colOff>10855</xdr:colOff>
          <xdr:row>37</xdr:row>
          <xdr:rowOff>178517</xdr:rowOff>
        </xdr:from>
        <xdr:to>
          <xdr:col>3</xdr:col>
          <xdr:colOff>1372215</xdr:colOff>
          <xdr:row>38</xdr:row>
          <xdr:rowOff>318217</xdr:rowOff>
        </xdr:to>
        <xdr:grpSp>
          <xdr:nvGrpSpPr>
            <xdr:cNvPr id="2" name="Group 135">
              <a:extLst>
                <a:ext uri="{FF2B5EF4-FFF2-40B4-BE49-F238E27FC236}">
                  <a16:creationId xmlns:a16="http://schemas.microsoft.com/office/drawing/2014/main" id="{00000000-0008-0000-0800-000002000000}"/>
                </a:ext>
              </a:extLst>
            </xdr:cNvPr>
            <xdr:cNvGrpSpPr>
              <a:grpSpLocks/>
            </xdr:cNvGrpSpPr>
          </xdr:nvGrpSpPr>
          <xdr:grpSpPr bwMode="auto">
            <a:xfrm>
              <a:off x="3513597" y="29936461"/>
              <a:ext cx="1361360" cy="324054"/>
              <a:chOff x="30480" y="148175"/>
              <a:chExt cx="10668" cy="2191"/>
            </a:xfrm>
          </xdr:grpSpPr>
          <xdr:sp macro="" textlink="">
            <xdr:nvSpPr>
              <xdr:cNvPr id="51201" name="Check Box 1" hidden="1">
                <a:extLst>
                  <a:ext uri="{63B3BB69-23CF-44E3-9099-C40C66FF867C}">
                    <a14:compatExt spid="_x0000_s51201"/>
                  </a:ext>
                  <a:ext uri="{FF2B5EF4-FFF2-40B4-BE49-F238E27FC236}">
                    <a16:creationId xmlns:a16="http://schemas.microsoft.com/office/drawing/2014/main" id="{00000000-0008-0000-0900-000001C80000}"/>
                  </a:ext>
                </a:extLst>
              </xdr:cNvPr>
              <xdr:cNvSpPr/>
            </xdr:nvSpPr>
            <xdr:spPr bwMode="auto">
              <a:xfrm>
                <a:off x="30480" y="148175"/>
                <a:ext cx="5143"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Yes</a:t>
                </a:r>
              </a:p>
            </xdr:txBody>
          </xdr:sp>
          <xdr:sp macro="" textlink="">
            <xdr:nvSpPr>
              <xdr:cNvPr id="51202" name="Check Box 2" hidden="1">
                <a:extLst>
                  <a:ext uri="{63B3BB69-23CF-44E3-9099-C40C66FF867C}">
                    <a14:compatExt spid="_x0000_s51202"/>
                  </a:ext>
                  <a:ext uri="{FF2B5EF4-FFF2-40B4-BE49-F238E27FC236}">
                    <a16:creationId xmlns:a16="http://schemas.microsoft.com/office/drawing/2014/main" id="{00000000-0008-0000-0900-000002C80000}"/>
                  </a:ext>
                </a:extLst>
              </xdr:cNvPr>
              <xdr:cNvSpPr/>
            </xdr:nvSpPr>
            <xdr:spPr bwMode="auto">
              <a:xfrm>
                <a:off x="36004" y="148175"/>
                <a:ext cx="5144" cy="2191"/>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txBody>
              <a:bodyPr vertOverflow="clip" wrap="square" lIns="36576" tIns="50292" rIns="0" bIns="50292" anchor="ctr" upright="1"/>
              <a:lstStyle/>
              <a:p>
                <a:pPr algn="l" rtl="0">
                  <a:defRPr sz="1000"/>
                </a:pPr>
                <a:r>
                  <a:rPr lang="es-ES" sz="800" b="0" i="0" u="none" strike="noStrike" baseline="0">
                    <a:solidFill>
                      <a:srgbClr val="000000"/>
                    </a:solidFill>
                    <a:latin typeface="Segoe UI"/>
                    <a:cs typeface="Segoe UI"/>
                  </a:rPr>
                  <a:t>No</a:t>
                </a:r>
              </a:p>
            </xdr:txBody>
          </xdr:sp>
        </xdr:grpSp>
        <xdr:clientData/>
      </xdr:twoCellAnchor>
    </mc:Choice>
    <mc:Fallback/>
  </mc:AlternateContent>
</xdr:wsDr>
</file>

<file path=xl/drawings/drawing5.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54428</xdr:rowOff>
    </xdr:to>
    <xdr:pic>
      <xdr:nvPicPr>
        <xdr:cNvPr id="2" name="logo-image" descr="Home">
          <a:extLst>
            <a:ext uri="{FF2B5EF4-FFF2-40B4-BE49-F238E27FC236}">
              <a16:creationId xmlns:a16="http://schemas.microsoft.com/office/drawing/2014/main" id="{00000000-0008-0000-09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3156" y="236764"/>
          <a:ext cx="1417647" cy="1017814"/>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AgriCAL\PPR\PPR%202021\Diver\PPR%202021%20AgriCAL%20(1).xlsx"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t.al-eryani/AppData/Local/Microsoft/Windows/INetCache/Content.Outlook/URPH142C/PPR%20-2020-2021%20%2026-12-2021_TAM_TA%20(002).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ttps://d.docs.live.net/Users/wb512518/Desktop/Copy%20of%20Copy%20of%20Copy%20of%20PPR-Template_Amended-October-2017_ag%20suggestions_cd_m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inance 2021"/>
      <sheetName val="Overview"/>
      <sheetName val="Financial Data"/>
      <sheetName val="Procurement"/>
      <sheetName val="Risk Assesment"/>
      <sheetName val="ESP Compliance"/>
      <sheetName val="GP Compliance"/>
      <sheetName val="ESP and GP Guidance notes"/>
      <sheetName val="Rating"/>
      <sheetName val="Project Indicators"/>
      <sheetName val="Lessons Learned"/>
      <sheetName val="Results Tracker"/>
      <sheetName val="Sheet1"/>
    </sheetNames>
    <sheetDataSet>
      <sheetData sheetId="0"/>
      <sheetData sheetId="1"/>
      <sheetData sheetId="2"/>
      <sheetData sheetId="3"/>
      <sheetData sheetId="4"/>
      <sheetData sheetId="5"/>
      <sheetData sheetId="6"/>
      <sheetData sheetId="7"/>
      <sheetData sheetId="8"/>
      <sheetData sheetId="9"/>
      <sheetData sheetId="10"/>
      <sheetData sheetId="11">
        <row r="82">
          <cell r="G82" t="str">
            <v>Community</v>
          </cell>
        </row>
        <row r="83">
          <cell r="G83" t="str">
            <v>Multi-community</v>
          </cell>
        </row>
        <row r="84">
          <cell r="G84" t="str">
            <v>Departmental</v>
          </cell>
        </row>
        <row r="85">
          <cell r="G85" t="str">
            <v>National</v>
          </cell>
        </row>
      </sheetData>
      <sheetData sheetId="1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heet1"/>
      <sheetName val="Form"/>
      <sheetName val="Sheet3"/>
      <sheetName val="Dropdowns"/>
    </sheetNames>
    <sheetDataSet>
      <sheetData sheetId="0" refreshError="1"/>
      <sheetData sheetId="1" refreshError="1"/>
      <sheetData sheetId="2" refreshError="1"/>
      <sheetData sheetId="3" refreshError="1">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view"/>
      <sheetName val="Finance "/>
      <sheetName val="Procurement"/>
      <sheetName val="Rating"/>
      <sheetName val="ESP Compliance"/>
      <sheetName val="GP Compliance"/>
      <sheetName val="ESP and GP Guidance notes"/>
      <sheetName val="Risk Assesment"/>
      <sheetName val="Project Indicators"/>
      <sheetName val="Lessons Learned"/>
      <sheetName val="Results Tracker"/>
    </sheetNames>
    <sheetDataSet>
      <sheetData sheetId="0"/>
      <sheetData sheetId="1"/>
      <sheetData sheetId="2"/>
      <sheetData sheetId="3"/>
      <sheetData sheetId="4"/>
      <sheetData sheetId="5"/>
      <sheetData sheetId="6"/>
      <sheetData sheetId="7"/>
      <sheetData sheetId="8"/>
      <sheetData sheetId="9"/>
      <sheetData sheetId="10">
        <row r="82">
          <cell r="G82" t="str">
            <v>Community</v>
          </cell>
        </row>
        <row r="83">
          <cell r="G83" t="str">
            <v>Multi-community</v>
          </cell>
        </row>
        <row r="84">
          <cell r="G84" t="str">
            <v>Departmental</v>
          </cell>
        </row>
        <row r="85">
          <cell r="G85" t="str">
            <v>National</v>
          </cell>
        </row>
      </sheetData>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Overview"/>
      <sheetName val="FinancialData"/>
      <sheetName val="Procurement"/>
      <sheetName val="Risk Assesment"/>
      <sheetName val="Rating"/>
      <sheetName val="Project Indicators"/>
      <sheetName val="Lessons Learned"/>
      <sheetName val="Results Tracker"/>
      <sheetName val="Units for Indicators"/>
    </sheetNames>
    <sheetDataSet>
      <sheetData sheetId="0" refreshError="1"/>
      <sheetData sheetId="1" refreshError="1"/>
      <sheetData sheetId="2" refreshError="1"/>
      <sheetData sheetId="3" refreshError="1"/>
      <sheetData sheetId="4" refreshError="1"/>
      <sheetData sheetId="5" refreshError="1"/>
      <sheetData sheetId="6" refreshError="1"/>
      <sheetData sheetId="7">
        <row r="146">
          <cell r="G146" t="str">
            <v>Community</v>
          </cell>
        </row>
        <row r="147">
          <cell r="G147" t="str">
            <v>Multi-community</v>
          </cell>
        </row>
        <row r="148">
          <cell r="G148" t="str">
            <v>Departmental</v>
          </cell>
        </row>
        <row r="149">
          <cell r="G149" t="str">
            <v>National</v>
          </cell>
        </row>
      </sheetData>
      <sheetData sheetId="8" refreshError="1"/>
    </sheetDataSet>
  </externalBook>
</externalLink>
</file>

<file path=xl/ink/ink1.xml><?xml version="1.0" encoding="utf-8"?>
<inkml:ink xmlns:inkml="http://www.w3.org/2003/InkML">
  <inkml:definitions>
    <inkml:context xml:id="ctx0">
      <inkml:inkSource xml:id="inkSrc0">
        <inkml:traceFormat>
          <inkml:channel name="X" type="integer" min="-2.14748E9" max="2.14748E9" units="cm"/>
          <inkml:channel name="Y" type="integer" min="-2.14748E9" max="2.14748E9" units="cm"/>
        </inkml:traceFormat>
        <inkml:channelProperties>
          <inkml:channelProperty channel="X" name="resolution" value="1000" units="1/cm"/>
          <inkml:channelProperty channel="Y" name="resolution" value="1000" units="1/cm"/>
        </inkml:channelProperties>
      </inkml:inkSource>
      <inkml:timestamp xml:id="ts0" timeString="2021-12-27T13:42:50.372"/>
    </inkml:context>
    <inkml:brush xml:id="br0">
      <inkml:brushProperty name="width" value="0.05" units="cm"/>
      <inkml:brushProperty name="height" value="0.05" units="cm"/>
      <inkml:brushProperty name="ignorePressure" value="1"/>
    </inkml:brush>
  </inkml:definitions>
  <inkml:trace contextRef="#ctx0" brushRef="#br0">1 0,'0'0</inkml:trace>
</inkm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mailto:ztamin@agriculture.gov.lb" TargetMode="External"/><Relationship Id="rId7" Type="http://schemas.openxmlformats.org/officeDocument/2006/relationships/printerSettings" Target="../printerSettings/printerSettings1.bin"/><Relationship Id="rId2" Type="http://schemas.openxmlformats.org/officeDocument/2006/relationships/hyperlink" Target="mailto:n.tremblay@ifad.org" TargetMode="External"/><Relationship Id="rId1" Type="http://schemas.openxmlformats.org/officeDocument/2006/relationships/hyperlink" Target="mailto:bios.logoss@gmail.com" TargetMode="External"/><Relationship Id="rId6" Type="http://schemas.openxmlformats.org/officeDocument/2006/relationships/hyperlink" Target="mailto:h.mounajed@moe.gov.lb" TargetMode="External"/><Relationship Id="rId5" Type="http://schemas.openxmlformats.org/officeDocument/2006/relationships/hyperlink" Target="mailto:g.chemaly@hotmail.com" TargetMode="External"/><Relationship Id="rId4" Type="http://schemas.openxmlformats.org/officeDocument/2006/relationships/hyperlink" Target="mailto:ijomaa@lari.gov.lb"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hyperlink" Target="mailto:ztamim@agriculture.gov.lb" TargetMode="External"/><Relationship Id="rId2" Type="http://schemas.openxmlformats.org/officeDocument/2006/relationships/hyperlink" Target="mailto:h.mounajed@moe.gov.lb" TargetMode="External"/><Relationship Id="rId1" Type="http://schemas.openxmlformats.org/officeDocument/2006/relationships/hyperlink" Target="mailto:Bios.logoss@gmail.com" TargetMode="External"/><Relationship Id="rId6" Type="http://schemas.openxmlformats.org/officeDocument/2006/relationships/printerSettings" Target="../printerSettings/printerSettings3.bin"/><Relationship Id="rId5" Type="http://schemas.openxmlformats.org/officeDocument/2006/relationships/hyperlink" Target="mailto:ijomaa@lari.gov.lb" TargetMode="External"/><Relationship Id="rId4" Type="http://schemas.openxmlformats.org/officeDocument/2006/relationships/hyperlink" Target="mailto:g.chemaly@hotmail.com" TargetMode="External"/></Relationships>
</file>

<file path=xl/worksheets/_rels/sheet4.xml.rels><?xml version="1.0" encoding="UTF-8" standalone="yes"?>
<Relationships xmlns="http://schemas.openxmlformats.org/package/2006/relationships"><Relationship Id="rId26" Type="http://schemas.openxmlformats.org/officeDocument/2006/relationships/ctrlProp" Target="../ctrlProps/ctrlProp23.xml"/><Relationship Id="rId21" Type="http://schemas.openxmlformats.org/officeDocument/2006/relationships/ctrlProp" Target="../ctrlProps/ctrlProp18.xml"/><Relationship Id="rId42" Type="http://schemas.openxmlformats.org/officeDocument/2006/relationships/ctrlProp" Target="../ctrlProps/ctrlProp39.xml"/><Relationship Id="rId47" Type="http://schemas.openxmlformats.org/officeDocument/2006/relationships/ctrlProp" Target="../ctrlProps/ctrlProp44.xml"/><Relationship Id="rId63" Type="http://schemas.openxmlformats.org/officeDocument/2006/relationships/ctrlProp" Target="../ctrlProps/ctrlProp60.xml"/><Relationship Id="rId68" Type="http://schemas.openxmlformats.org/officeDocument/2006/relationships/ctrlProp" Target="../ctrlProps/ctrlProp65.xml"/><Relationship Id="rId2" Type="http://schemas.openxmlformats.org/officeDocument/2006/relationships/drawing" Target="../drawings/drawing2.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66" Type="http://schemas.openxmlformats.org/officeDocument/2006/relationships/ctrlProp" Target="../ctrlProps/ctrlProp63.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64" Type="http://schemas.openxmlformats.org/officeDocument/2006/relationships/ctrlProp" Target="../ctrlProps/ctrlProp61.xml"/><Relationship Id="rId69" Type="http://schemas.openxmlformats.org/officeDocument/2006/relationships/ctrlProp" Target="../ctrlProps/ctrlProp66.xml"/><Relationship Id="rId8" Type="http://schemas.openxmlformats.org/officeDocument/2006/relationships/ctrlProp" Target="../ctrlProps/ctrlProp5.xml"/><Relationship Id="rId51" Type="http://schemas.openxmlformats.org/officeDocument/2006/relationships/ctrlProp" Target="../ctrlProps/ctrlProp48.xml"/><Relationship Id="rId72" Type="http://schemas.openxmlformats.org/officeDocument/2006/relationships/ctrlProp" Target="../ctrlProps/ctrlProp69.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67" Type="http://schemas.openxmlformats.org/officeDocument/2006/relationships/ctrlProp" Target="../ctrlProps/ctrlProp64.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70" Type="http://schemas.openxmlformats.org/officeDocument/2006/relationships/ctrlProp" Target="../ctrlProps/ctrlProp67.xml"/><Relationship Id="rId1" Type="http://schemas.openxmlformats.org/officeDocument/2006/relationships/printerSettings" Target="../printerSettings/printerSettings4.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65" Type="http://schemas.openxmlformats.org/officeDocument/2006/relationships/ctrlProp" Target="../ctrlProps/ctrlProp62.xml"/><Relationship Id="rId73" Type="http://schemas.openxmlformats.org/officeDocument/2006/relationships/ctrlProp" Target="../ctrlProps/ctrlProp70.xml"/><Relationship Id="rId4" Type="http://schemas.openxmlformats.org/officeDocument/2006/relationships/ctrlProp" Target="../ctrlProps/ctrlProp1.xml"/><Relationship Id="rId9" Type="http://schemas.openxmlformats.org/officeDocument/2006/relationships/ctrlProp" Target="../ctrlProps/ctrlProp6.xml"/><Relationship Id="rId13" Type="http://schemas.openxmlformats.org/officeDocument/2006/relationships/ctrlProp" Target="../ctrlProps/ctrlProp10.xml"/><Relationship Id="rId18" Type="http://schemas.openxmlformats.org/officeDocument/2006/relationships/ctrlProp" Target="../ctrlProps/ctrlProp15.xml"/><Relationship Id="rId39" Type="http://schemas.openxmlformats.org/officeDocument/2006/relationships/ctrlProp" Target="../ctrlProps/ctrlProp36.xml"/><Relationship Id="rId34" Type="http://schemas.openxmlformats.org/officeDocument/2006/relationships/ctrlProp" Target="../ctrlProps/ctrlProp31.xml"/><Relationship Id="rId50" Type="http://schemas.openxmlformats.org/officeDocument/2006/relationships/ctrlProp" Target="../ctrlProps/ctrlProp47.xml"/><Relationship Id="rId55" Type="http://schemas.openxmlformats.org/officeDocument/2006/relationships/ctrlProp" Target="../ctrlProps/ctrlProp52.xml"/><Relationship Id="rId7" Type="http://schemas.openxmlformats.org/officeDocument/2006/relationships/ctrlProp" Target="../ctrlProps/ctrlProp4.xml"/><Relationship Id="rId71" Type="http://schemas.openxmlformats.org/officeDocument/2006/relationships/ctrlProp" Target="../ctrlProps/ctrlProp68.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2.vml"/><Relationship Id="rId7" Type="http://schemas.openxmlformats.org/officeDocument/2006/relationships/comments" Target="../comments1.xml"/><Relationship Id="rId2" Type="http://schemas.openxmlformats.org/officeDocument/2006/relationships/drawing" Target="../drawings/drawing3.xml"/><Relationship Id="rId1" Type="http://schemas.openxmlformats.org/officeDocument/2006/relationships/printerSettings" Target="../printerSettings/printerSettings5.bin"/><Relationship Id="rId6" Type="http://schemas.openxmlformats.org/officeDocument/2006/relationships/ctrlProp" Target="../ctrlProps/ctrlProp73.xml"/><Relationship Id="rId5" Type="http://schemas.openxmlformats.org/officeDocument/2006/relationships/ctrlProp" Target="../ctrlProps/ctrlProp72.xml"/><Relationship Id="rId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4.xml"/><Relationship Id="rId1" Type="http://schemas.openxmlformats.org/officeDocument/2006/relationships/printerSettings" Target="../printerSettings/printerSettings8.bin"/><Relationship Id="rId5" Type="http://schemas.openxmlformats.org/officeDocument/2006/relationships/ctrlProp" Target="../ctrlProps/ctrlProp75.xml"/><Relationship Id="rId4" Type="http://schemas.openxmlformats.org/officeDocument/2006/relationships/ctrlProp" Target="../ctrlProps/ctrlProp74.xml"/></Relationships>
</file>

<file path=xl/worksheets/_rels/sheet10.xml.rels><?xml version="1.0" encoding="UTF-8" standalone="yes"?>
<Relationships xmlns="http://schemas.openxmlformats.org/package/2006/relationships"><Relationship Id="rId3" Type="http://schemas.openxmlformats.org/officeDocument/2006/relationships/drawing" Target="../drawings/drawing5.xml"/><Relationship Id="rId2" Type="http://schemas.openxmlformats.org/officeDocument/2006/relationships/printerSettings" Target="../printerSettings/printerSettings9.bin"/><Relationship Id="rId1" Type="http://schemas.openxmlformats.org/officeDocument/2006/relationships/hyperlink" Target="https://www.adaptation-fund.org/wp-content/uploads/2019/10/Results-Tracker-Guidance-Document-Updated_July-2019.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00B050"/>
  </sheetPr>
  <dimension ref="A1:V193"/>
  <sheetViews>
    <sheetView tabSelected="1" zoomScale="70" zoomScaleNormal="70" workbookViewId="0">
      <selection activeCell="D25" sqref="D25"/>
    </sheetView>
  </sheetViews>
  <sheetFormatPr baseColWidth="10" defaultColWidth="102.265625" defaultRowHeight="13.9" x14ac:dyDescent="0.4"/>
  <cols>
    <col min="1" max="1" width="2.46484375" style="1" customWidth="1"/>
    <col min="2" max="2" width="9.796875" style="85" customWidth="1"/>
    <col min="3" max="3" width="15.19921875" style="85" customWidth="1"/>
    <col min="4" max="4" width="87.19921875" style="1" customWidth="1"/>
    <col min="5" max="5" width="4.796875" style="1" customWidth="1"/>
    <col min="6" max="6" width="9.19921875" style="1" customWidth="1"/>
    <col min="7" max="7" width="12.265625" style="1" customWidth="1"/>
    <col min="8" max="8" width="15.46484375" style="1" hidden="1" customWidth="1"/>
    <col min="9" max="13" width="0" style="1" hidden="1" customWidth="1"/>
    <col min="14" max="15" width="9.19921875" style="1" hidden="1" customWidth="1"/>
    <col min="16" max="16" width="0" style="1" hidden="1" customWidth="1"/>
    <col min="17" max="251" width="9.19921875" style="1" customWidth="1"/>
    <col min="252" max="252" width="2.73046875" style="1" customWidth="1"/>
    <col min="253" max="254" width="9.19921875" style="1" customWidth="1"/>
    <col min="255" max="255" width="17.265625" style="1" customWidth="1"/>
    <col min="256" max="16384" width="102.265625" style="1"/>
  </cols>
  <sheetData>
    <row r="1" spans="2:16" ht="14.25" thickBot="1" x14ac:dyDescent="0.45"/>
    <row r="2" spans="2:16" ht="14.25" thickBot="1" x14ac:dyDescent="0.45">
      <c r="B2" s="86"/>
      <c r="C2" s="87"/>
      <c r="D2" s="39"/>
      <c r="E2" s="40"/>
    </row>
    <row r="3" spans="2:16" ht="17.649999999999999" thickBot="1" x14ac:dyDescent="0.5">
      <c r="B3" s="88"/>
      <c r="C3" s="89"/>
      <c r="D3" s="51" t="s">
        <v>0</v>
      </c>
      <c r="E3" s="42"/>
    </row>
    <row r="4" spans="2:16" ht="14.25" thickBot="1" x14ac:dyDescent="0.45">
      <c r="B4" s="88"/>
      <c r="C4" s="89"/>
      <c r="D4" s="41" t="s">
        <v>1</v>
      </c>
      <c r="E4" s="42"/>
    </row>
    <row r="5" spans="2:16" ht="14.25" thickBot="1" x14ac:dyDescent="0.45">
      <c r="B5" s="88"/>
      <c r="C5" s="92" t="s">
        <v>2</v>
      </c>
      <c r="D5" s="96" t="s">
        <v>3</v>
      </c>
      <c r="E5" s="42"/>
    </row>
    <row r="6" spans="2:16" s="2" customFormat="1" ht="14.25" thickBot="1" x14ac:dyDescent="0.45">
      <c r="B6" s="90"/>
      <c r="C6" s="49"/>
      <c r="D6" s="23"/>
      <c r="E6" s="21"/>
      <c r="G6" s="1"/>
      <c r="H6" s="1"/>
      <c r="I6" s="1"/>
      <c r="J6" s="1"/>
      <c r="K6" s="1"/>
      <c r="L6" s="1"/>
      <c r="M6" s="1"/>
      <c r="N6" s="1"/>
      <c r="O6" s="1"/>
      <c r="P6" s="1"/>
    </row>
    <row r="7" spans="2:16" s="2" customFormat="1" ht="30.75" customHeight="1" thickBot="1" x14ac:dyDescent="0.45">
      <c r="B7" s="90"/>
      <c r="C7" s="43" t="s">
        <v>4</v>
      </c>
      <c r="D7" s="7" t="s">
        <v>5</v>
      </c>
      <c r="E7" s="21"/>
      <c r="G7" s="1"/>
      <c r="H7" s="1"/>
      <c r="I7" s="1"/>
      <c r="J7" s="1"/>
      <c r="K7" s="1"/>
      <c r="L7" s="1"/>
      <c r="M7" s="1"/>
      <c r="N7" s="1"/>
      <c r="O7" s="1"/>
      <c r="P7" s="1"/>
    </row>
    <row r="8" spans="2:16" s="2" customFormat="1" hidden="1" x14ac:dyDescent="0.4">
      <c r="B8" s="88"/>
      <c r="C8" s="89"/>
      <c r="D8" s="41"/>
      <c r="E8" s="21"/>
      <c r="G8" s="1"/>
      <c r="H8" s="1"/>
      <c r="I8" s="1"/>
      <c r="J8" s="1"/>
      <c r="K8" s="1"/>
      <c r="L8" s="1"/>
      <c r="M8" s="1"/>
      <c r="N8" s="1"/>
      <c r="O8" s="1"/>
      <c r="P8" s="1"/>
    </row>
    <row r="9" spans="2:16" s="2" customFormat="1" hidden="1" x14ac:dyDescent="0.4">
      <c r="B9" s="88"/>
      <c r="C9" s="89"/>
      <c r="D9" s="41"/>
      <c r="E9" s="21"/>
      <c r="G9" s="1"/>
      <c r="H9" s="1"/>
      <c r="I9" s="1"/>
      <c r="J9" s="1"/>
      <c r="K9" s="1"/>
      <c r="L9" s="1"/>
      <c r="M9" s="1"/>
      <c r="N9" s="1"/>
      <c r="O9" s="1"/>
      <c r="P9" s="1"/>
    </row>
    <row r="10" spans="2:16" s="2" customFormat="1" hidden="1" x14ac:dyDescent="0.4">
      <c r="B10" s="88"/>
      <c r="C10" s="89"/>
      <c r="D10" s="41"/>
      <c r="E10" s="21"/>
      <c r="G10" s="1"/>
      <c r="H10" s="1"/>
      <c r="I10" s="1"/>
      <c r="J10" s="1"/>
      <c r="K10" s="1"/>
      <c r="L10" s="1"/>
      <c r="M10" s="1"/>
      <c r="N10" s="1"/>
      <c r="O10" s="1"/>
      <c r="P10" s="1"/>
    </row>
    <row r="11" spans="2:16" s="2" customFormat="1" hidden="1" x14ac:dyDescent="0.4">
      <c r="B11" s="88"/>
      <c r="C11" s="89"/>
      <c r="D11" s="41"/>
      <c r="E11" s="21"/>
      <c r="G11" s="1"/>
      <c r="H11" s="1"/>
      <c r="I11" s="1"/>
      <c r="J11" s="1"/>
      <c r="K11" s="1"/>
      <c r="L11" s="1"/>
      <c r="M11" s="1"/>
      <c r="N11" s="1"/>
      <c r="O11" s="1"/>
      <c r="P11" s="1"/>
    </row>
    <row r="12" spans="2:16" s="2" customFormat="1" ht="14.25" thickBot="1" x14ac:dyDescent="0.45">
      <c r="B12" s="90"/>
      <c r="C12" s="49"/>
      <c r="D12" s="23"/>
      <c r="E12" s="21"/>
      <c r="G12" s="1"/>
      <c r="H12" s="1"/>
      <c r="I12" s="1"/>
      <c r="J12" s="1"/>
      <c r="K12" s="1"/>
      <c r="L12" s="1"/>
      <c r="M12" s="1"/>
      <c r="N12" s="1"/>
      <c r="O12" s="1"/>
      <c r="P12" s="1"/>
    </row>
    <row r="13" spans="2:16" s="2" customFormat="1" ht="45.75" customHeight="1" thickBot="1" x14ac:dyDescent="0.45">
      <c r="B13" s="90"/>
      <c r="C13" s="44" t="s">
        <v>6</v>
      </c>
      <c r="D13" s="7" t="s">
        <v>7</v>
      </c>
      <c r="E13" s="21"/>
      <c r="G13" s="1"/>
      <c r="H13" s="1"/>
      <c r="I13" s="1"/>
      <c r="J13" s="1"/>
      <c r="K13" s="1"/>
      <c r="L13" s="1"/>
      <c r="M13" s="1"/>
      <c r="N13" s="1"/>
      <c r="O13" s="1"/>
      <c r="P13" s="1"/>
    </row>
    <row r="14" spans="2:16" s="2" customFormat="1" ht="14.25" thickBot="1" x14ac:dyDescent="0.45">
      <c r="B14" s="90"/>
      <c r="C14" s="49"/>
      <c r="D14" s="23"/>
      <c r="E14" s="21"/>
      <c r="G14" s="1"/>
      <c r="H14" s="1" t="s">
        <v>8</v>
      </c>
      <c r="I14" s="1" t="s">
        <v>9</v>
      </c>
      <c r="J14" s="1"/>
      <c r="K14" s="1" t="s">
        <v>10</v>
      </c>
      <c r="L14" s="1" t="s">
        <v>11</v>
      </c>
      <c r="M14" s="1" t="s">
        <v>12</v>
      </c>
      <c r="N14" s="1" t="s">
        <v>13</v>
      </c>
      <c r="O14" s="1" t="s">
        <v>14</v>
      </c>
      <c r="P14" s="1" t="s">
        <v>15</v>
      </c>
    </row>
    <row r="15" spans="2:16" s="2" customFormat="1" x14ac:dyDescent="0.4">
      <c r="B15" s="90"/>
      <c r="C15" s="45" t="s">
        <v>16</v>
      </c>
      <c r="D15" s="299" t="s">
        <v>17</v>
      </c>
      <c r="E15" s="21"/>
      <c r="G15" s="1"/>
      <c r="H15" s="3" t="s">
        <v>18</v>
      </c>
      <c r="I15" s="1" t="s">
        <v>19</v>
      </c>
      <c r="J15" s="1" t="s">
        <v>20</v>
      </c>
      <c r="K15" s="1" t="s">
        <v>21</v>
      </c>
      <c r="L15" s="1">
        <v>1</v>
      </c>
      <c r="M15" s="1">
        <v>1</v>
      </c>
      <c r="N15" s="1" t="s">
        <v>22</v>
      </c>
      <c r="O15" s="1" t="s">
        <v>23</v>
      </c>
      <c r="P15" s="1" t="s">
        <v>24</v>
      </c>
    </row>
    <row r="16" spans="2:16" s="2" customFormat="1" ht="29.25" customHeight="1" x14ac:dyDescent="0.4">
      <c r="B16" s="670" t="s">
        <v>25</v>
      </c>
      <c r="C16" s="671"/>
      <c r="D16" s="300" t="s">
        <v>26</v>
      </c>
      <c r="E16" s="21"/>
      <c r="G16" s="1"/>
      <c r="H16" s="3" t="s">
        <v>27</v>
      </c>
      <c r="I16" s="1" t="s">
        <v>28</v>
      </c>
      <c r="J16" s="1" t="s">
        <v>29</v>
      </c>
      <c r="K16" s="1" t="s">
        <v>30</v>
      </c>
      <c r="L16" s="1">
        <v>2</v>
      </c>
      <c r="M16" s="1">
        <v>2</v>
      </c>
      <c r="N16" s="1" t="s">
        <v>31</v>
      </c>
      <c r="O16" s="1" t="s">
        <v>32</v>
      </c>
      <c r="P16" s="1" t="s">
        <v>33</v>
      </c>
    </row>
    <row r="17" spans="2:16" s="2" customFormat="1" x14ac:dyDescent="0.4">
      <c r="B17" s="90"/>
      <c r="C17" s="45" t="s">
        <v>34</v>
      </c>
      <c r="D17" s="301" t="s">
        <v>35</v>
      </c>
      <c r="E17" s="21"/>
      <c r="G17" s="1"/>
      <c r="H17" s="3" t="s">
        <v>36</v>
      </c>
      <c r="I17" s="1" t="s">
        <v>37</v>
      </c>
      <c r="J17" s="1"/>
      <c r="K17" s="1" t="s">
        <v>38</v>
      </c>
      <c r="L17" s="1">
        <v>3</v>
      </c>
      <c r="M17" s="1">
        <v>3</v>
      </c>
      <c r="N17" s="1" t="s">
        <v>39</v>
      </c>
      <c r="O17" s="1" t="s">
        <v>40</v>
      </c>
      <c r="P17" s="1" t="s">
        <v>41</v>
      </c>
    </row>
    <row r="18" spans="2:16" s="2" customFormat="1" ht="14.25" thickBot="1" x14ac:dyDescent="0.45">
      <c r="B18" s="91"/>
      <c r="C18" s="44" t="s">
        <v>42</v>
      </c>
      <c r="D18" s="302" t="s">
        <v>43</v>
      </c>
      <c r="E18" s="21"/>
      <c r="G18" s="1"/>
      <c r="H18" s="3" t="s">
        <v>44</v>
      </c>
      <c r="I18" s="1"/>
      <c r="J18" s="1"/>
      <c r="K18" s="1" t="s">
        <v>45</v>
      </c>
      <c r="L18" s="1">
        <v>5</v>
      </c>
      <c r="M18" s="1">
        <v>5</v>
      </c>
      <c r="N18" s="1" t="s">
        <v>46</v>
      </c>
      <c r="O18" s="1" t="s">
        <v>47</v>
      </c>
      <c r="P18" s="1" t="s">
        <v>48</v>
      </c>
    </row>
    <row r="19" spans="2:16" s="2" customFormat="1" ht="96" customHeight="1" thickBot="1" x14ac:dyDescent="0.45">
      <c r="B19" s="675" t="s">
        <v>49</v>
      </c>
      <c r="C19" s="676"/>
      <c r="D19" s="303" t="s">
        <v>50</v>
      </c>
      <c r="E19" s="21"/>
      <c r="G19" s="1"/>
      <c r="H19" s="3" t="s">
        <v>51</v>
      </c>
      <c r="I19" s="1"/>
      <c r="J19" s="1"/>
      <c r="K19" s="1" t="s">
        <v>52</v>
      </c>
      <c r="L19" s="1"/>
      <c r="M19" s="1"/>
      <c r="N19" s="1"/>
      <c r="O19" s="1" t="s">
        <v>53</v>
      </c>
      <c r="P19" s="1" t="s">
        <v>54</v>
      </c>
    </row>
    <row r="20" spans="2:16" s="2" customFormat="1" x14ac:dyDescent="0.4">
      <c r="B20" s="90"/>
      <c r="C20" s="44"/>
      <c r="D20" s="23"/>
      <c r="E20" s="42"/>
      <c r="F20" s="3"/>
      <c r="G20" s="1"/>
      <c r="H20" s="1"/>
      <c r="J20" s="1"/>
      <c r="K20" s="1"/>
      <c r="L20" s="1"/>
      <c r="M20" s="1" t="s">
        <v>55</v>
      </c>
      <c r="N20" s="1" t="s">
        <v>56</v>
      </c>
    </row>
    <row r="21" spans="2:16" s="2" customFormat="1" x14ac:dyDescent="0.4">
      <c r="B21" s="90"/>
      <c r="C21" s="92" t="s">
        <v>57</v>
      </c>
      <c r="D21" s="23"/>
      <c r="E21" s="42"/>
      <c r="F21" s="3"/>
      <c r="G21" s="1"/>
      <c r="H21" s="1"/>
      <c r="J21" s="1"/>
      <c r="K21" s="1"/>
      <c r="L21" s="1"/>
      <c r="M21" s="1" t="s">
        <v>58</v>
      </c>
      <c r="N21" s="1" t="s">
        <v>59</v>
      </c>
    </row>
    <row r="22" spans="2:16" s="2" customFormat="1" ht="14.25" thickBot="1" x14ac:dyDescent="0.45">
      <c r="B22" s="90"/>
      <c r="C22" s="93" t="s">
        <v>60</v>
      </c>
      <c r="D22" s="23"/>
      <c r="E22" s="21"/>
      <c r="G22" s="1"/>
      <c r="H22" s="3" t="s">
        <v>61</v>
      </c>
      <c r="I22" s="1"/>
      <c r="J22" s="1"/>
      <c r="L22" s="1"/>
      <c r="M22" s="1"/>
      <c r="N22" s="1"/>
      <c r="O22" s="1" t="s">
        <v>62</v>
      </c>
      <c r="P22" s="1" t="s">
        <v>63</v>
      </c>
    </row>
    <row r="23" spans="2:16" s="2" customFormat="1" x14ac:dyDescent="0.4">
      <c r="B23" s="670" t="s">
        <v>64</v>
      </c>
      <c r="C23" s="671"/>
      <c r="D23" s="668">
        <v>41088</v>
      </c>
      <c r="E23" s="21"/>
      <c r="G23" s="1"/>
      <c r="H23" s="3"/>
      <c r="I23" s="1"/>
      <c r="J23" s="1"/>
      <c r="L23" s="1"/>
      <c r="M23" s="1"/>
      <c r="N23" s="1"/>
      <c r="O23" s="1"/>
      <c r="P23" s="1"/>
    </row>
    <row r="24" spans="2:16" s="2" customFormat="1" ht="4.5" customHeight="1" x14ac:dyDescent="0.4">
      <c r="B24" s="670"/>
      <c r="C24" s="671"/>
      <c r="D24" s="669"/>
      <c r="E24" s="21"/>
      <c r="G24" s="1"/>
      <c r="H24" s="3"/>
      <c r="I24" s="1"/>
      <c r="J24" s="1"/>
      <c r="L24" s="1"/>
      <c r="M24" s="1"/>
      <c r="N24" s="1"/>
      <c r="O24" s="1"/>
      <c r="P24" s="1"/>
    </row>
    <row r="25" spans="2:16" s="2" customFormat="1" ht="27.75" customHeight="1" x14ac:dyDescent="0.4">
      <c r="B25" s="670" t="s">
        <v>65</v>
      </c>
      <c r="C25" s="671"/>
      <c r="D25" s="304">
        <v>41113</v>
      </c>
      <c r="E25" s="21"/>
      <c r="F25" s="1"/>
      <c r="G25" s="3"/>
      <c r="H25" s="1"/>
      <c r="I25" s="1"/>
      <c r="K25" s="1"/>
      <c r="L25" s="1"/>
      <c r="M25" s="1"/>
      <c r="N25" s="1" t="s">
        <v>66</v>
      </c>
      <c r="O25" s="1" t="s">
        <v>67</v>
      </c>
    </row>
    <row r="26" spans="2:16" s="2" customFormat="1" ht="32.25" customHeight="1" x14ac:dyDescent="0.4">
      <c r="B26" s="673" t="s">
        <v>68</v>
      </c>
      <c r="C26" s="674"/>
      <c r="D26" s="304">
        <v>42262</v>
      </c>
      <c r="E26" s="21"/>
      <c r="F26" s="1"/>
      <c r="G26" s="3"/>
      <c r="H26" s="1"/>
      <c r="I26" s="1"/>
      <c r="K26" s="1"/>
      <c r="L26" s="1"/>
      <c r="M26" s="1"/>
      <c r="N26" s="1" t="s">
        <v>69</v>
      </c>
      <c r="O26" s="1" t="s">
        <v>70</v>
      </c>
    </row>
    <row r="27" spans="2:16" s="2" customFormat="1" ht="28.5" customHeight="1" x14ac:dyDescent="0.4">
      <c r="B27" s="666" t="s">
        <v>71</v>
      </c>
      <c r="C27" s="672"/>
      <c r="D27" s="305"/>
      <c r="E27" s="46"/>
      <c r="F27" s="1"/>
      <c r="G27" s="3"/>
      <c r="H27" s="1"/>
      <c r="I27" s="1"/>
      <c r="J27" s="1"/>
      <c r="K27" s="1"/>
      <c r="L27" s="1"/>
      <c r="M27" s="1"/>
      <c r="N27" s="1"/>
      <c r="O27" s="1"/>
    </row>
    <row r="28" spans="2:16" s="2" customFormat="1" ht="14.2" customHeight="1" x14ac:dyDescent="0.4">
      <c r="B28" s="265"/>
      <c r="C28" s="266"/>
      <c r="D28" s="680">
        <v>43060</v>
      </c>
      <c r="E28" s="46"/>
      <c r="F28" s="1"/>
      <c r="G28" s="3"/>
      <c r="H28" s="1"/>
      <c r="I28" s="1"/>
      <c r="J28" s="1"/>
      <c r="K28" s="1"/>
      <c r="L28" s="1"/>
      <c r="M28" s="1"/>
      <c r="N28" s="1"/>
      <c r="O28" s="1"/>
    </row>
    <row r="29" spans="2:16" s="2" customFormat="1" x14ac:dyDescent="0.4">
      <c r="B29" s="267"/>
      <c r="C29" s="258" t="s">
        <v>72</v>
      </c>
      <c r="D29" s="681"/>
      <c r="E29" s="21"/>
      <c r="F29" s="1"/>
      <c r="G29" s="3"/>
      <c r="H29" s="1"/>
      <c r="I29" s="1"/>
      <c r="J29" s="1"/>
      <c r="K29" s="1"/>
      <c r="L29" s="1"/>
      <c r="M29" s="1"/>
      <c r="N29" s="1"/>
      <c r="O29" s="1"/>
    </row>
    <row r="30" spans="2:16" s="2" customFormat="1" ht="38.200000000000003" customHeight="1" x14ac:dyDescent="0.4">
      <c r="B30" s="666" t="s">
        <v>73</v>
      </c>
      <c r="C30" s="672"/>
      <c r="D30" s="677">
        <v>45220</v>
      </c>
      <c r="E30" s="248"/>
      <c r="F30" s="1"/>
      <c r="G30" s="3"/>
      <c r="H30" s="1"/>
      <c r="I30" s="1"/>
      <c r="J30" s="1"/>
      <c r="K30" s="1"/>
      <c r="L30" s="1"/>
      <c r="M30" s="1"/>
      <c r="N30" s="1"/>
      <c r="O30" s="1"/>
    </row>
    <row r="31" spans="2:16" s="2" customFormat="1" ht="14.25" thickBot="1" x14ac:dyDescent="0.45">
      <c r="B31" s="267"/>
      <c r="C31" s="268" t="s">
        <v>74</v>
      </c>
      <c r="D31" s="678"/>
      <c r="E31" s="248"/>
      <c r="F31" s="1"/>
      <c r="G31" s="3"/>
      <c r="H31" s="1"/>
      <c r="I31" s="1"/>
      <c r="J31" s="1"/>
      <c r="K31" s="1"/>
      <c r="L31" s="1"/>
      <c r="M31" s="1"/>
      <c r="N31" s="1"/>
      <c r="O31" s="1"/>
    </row>
    <row r="32" spans="2:16" s="2" customFormat="1" x14ac:dyDescent="0.4">
      <c r="B32" s="246"/>
      <c r="C32" s="247"/>
      <c r="D32" s="47"/>
      <c r="E32" s="21"/>
      <c r="F32" s="1"/>
      <c r="G32" s="3"/>
      <c r="H32" s="1"/>
      <c r="I32" s="1"/>
      <c r="J32" s="1"/>
      <c r="K32" s="1"/>
      <c r="L32" s="1"/>
      <c r="M32" s="1"/>
      <c r="N32" s="1"/>
      <c r="O32" s="1"/>
    </row>
    <row r="33" spans="2:16" s="2" customFormat="1" ht="14.25" thickBot="1" x14ac:dyDescent="0.45">
      <c r="B33" s="246"/>
      <c r="C33" s="247"/>
      <c r="D33" s="263" t="s">
        <v>75</v>
      </c>
      <c r="E33" s="21"/>
      <c r="F33" s="1"/>
      <c r="G33" s="3"/>
      <c r="H33" s="1"/>
      <c r="I33" s="1"/>
      <c r="J33" s="1"/>
      <c r="K33" s="1"/>
      <c r="L33" s="1"/>
      <c r="M33" s="1"/>
      <c r="N33" s="1"/>
      <c r="O33" s="1"/>
    </row>
    <row r="34" spans="2:16" s="2" customFormat="1" ht="25.05" customHeight="1" x14ac:dyDescent="0.4">
      <c r="B34" s="246"/>
      <c r="C34" s="269" t="s">
        <v>76</v>
      </c>
      <c r="D34" s="259"/>
      <c r="E34" s="21"/>
      <c r="F34" s="1"/>
      <c r="G34" s="3"/>
      <c r="H34" s="1"/>
      <c r="I34" s="1"/>
      <c r="J34" s="1"/>
      <c r="K34" s="1"/>
      <c r="L34" s="1"/>
      <c r="M34" s="1"/>
      <c r="N34" s="1"/>
      <c r="O34" s="1"/>
    </row>
    <row r="35" spans="2:16" s="2" customFormat="1" ht="25.9" x14ac:dyDescent="0.4">
      <c r="B35" s="246"/>
      <c r="C35" s="270" t="s">
        <v>77</v>
      </c>
      <c r="D35" s="257"/>
      <c r="E35" s="21"/>
      <c r="F35" s="1"/>
      <c r="G35" s="3"/>
      <c r="H35" s="1"/>
      <c r="I35" s="1"/>
      <c r="J35" s="1"/>
      <c r="K35" s="1"/>
      <c r="L35" s="1"/>
      <c r="M35" s="1"/>
      <c r="N35" s="1"/>
      <c r="O35" s="1"/>
    </row>
    <row r="36" spans="2:16" s="2" customFormat="1" x14ac:dyDescent="0.4">
      <c r="B36" s="246"/>
      <c r="C36" s="271" t="s">
        <v>78</v>
      </c>
      <c r="D36" s="251"/>
      <c r="E36" s="21"/>
      <c r="F36" s="1"/>
      <c r="G36" s="3"/>
      <c r="H36" s="1"/>
      <c r="I36" s="1"/>
      <c r="J36" s="1"/>
      <c r="K36" s="1"/>
      <c r="L36" s="1"/>
      <c r="M36" s="1"/>
      <c r="N36" s="1"/>
      <c r="O36" s="1"/>
    </row>
    <row r="37" spans="2:16" s="2" customFormat="1" ht="57.7" customHeight="1" thickBot="1" x14ac:dyDescent="0.45">
      <c r="B37" s="246"/>
      <c r="C37" s="272" t="s">
        <v>79</v>
      </c>
      <c r="D37" s="252"/>
      <c r="E37" s="21"/>
      <c r="F37" s="1"/>
      <c r="G37" s="3"/>
      <c r="H37" s="1"/>
      <c r="I37" s="1"/>
      <c r="J37" s="1"/>
      <c r="K37" s="1"/>
      <c r="L37" s="1"/>
      <c r="M37" s="1"/>
      <c r="N37" s="1"/>
      <c r="O37" s="1"/>
    </row>
    <row r="38" spans="2:16" s="2" customFormat="1" x14ac:dyDescent="0.4">
      <c r="B38" s="246"/>
      <c r="C38" s="247"/>
      <c r="D38" s="47"/>
      <c r="E38" s="23"/>
      <c r="F38" s="253"/>
      <c r="G38" s="3"/>
      <c r="H38" s="1"/>
      <c r="I38" s="1"/>
      <c r="J38" s="1"/>
      <c r="K38" s="1"/>
      <c r="L38" s="1"/>
      <c r="M38" s="1"/>
      <c r="N38" s="1"/>
      <c r="O38" s="1"/>
    </row>
    <row r="39" spans="2:16" s="2" customFormat="1" ht="10.5" customHeight="1" x14ac:dyDescent="0.4">
      <c r="B39" s="246"/>
      <c r="C39" s="247"/>
      <c r="D39" s="47"/>
      <c r="E39" s="23"/>
      <c r="F39" s="253"/>
      <c r="G39" s="3"/>
      <c r="H39" s="1"/>
      <c r="I39" s="1"/>
      <c r="J39" s="1"/>
      <c r="K39" s="1"/>
      <c r="L39" s="1"/>
      <c r="M39" s="1"/>
      <c r="N39" s="1"/>
      <c r="O39" s="1"/>
    </row>
    <row r="40" spans="2:16" s="2" customFormat="1" ht="30" customHeight="1" thickBot="1" x14ac:dyDescent="0.45">
      <c r="B40" s="90"/>
      <c r="C40" s="49"/>
      <c r="D40" s="273" t="s">
        <v>80</v>
      </c>
      <c r="E40" s="23"/>
      <c r="F40" s="253"/>
      <c r="G40" s="1"/>
      <c r="H40" s="3" t="s">
        <v>81</v>
      </c>
      <c r="I40" s="1"/>
      <c r="J40" s="1"/>
      <c r="K40" s="1"/>
      <c r="L40" s="1"/>
      <c r="M40" s="1"/>
      <c r="N40" s="1"/>
      <c r="O40" s="1"/>
      <c r="P40" s="1"/>
    </row>
    <row r="41" spans="2:16" s="2" customFormat="1" ht="79.05" customHeight="1" thickBot="1" x14ac:dyDescent="0.45">
      <c r="B41" s="90"/>
      <c r="C41" s="49"/>
      <c r="D41" s="327" t="s">
        <v>82</v>
      </c>
      <c r="E41" s="21"/>
      <c r="F41" s="4"/>
      <c r="G41" s="1"/>
      <c r="H41" s="3" t="s">
        <v>83</v>
      </c>
      <c r="I41" s="1"/>
      <c r="J41" s="1"/>
      <c r="K41" s="1"/>
      <c r="L41" s="1"/>
      <c r="M41" s="1"/>
      <c r="N41" s="1"/>
      <c r="O41" s="1"/>
      <c r="P41" s="1"/>
    </row>
    <row r="42" spans="2:16" s="2" customFormat="1" ht="32.25" customHeight="1" thickBot="1" x14ac:dyDescent="0.45">
      <c r="B42" s="670" t="s">
        <v>84</v>
      </c>
      <c r="C42" s="679"/>
      <c r="D42" s="23"/>
      <c r="E42" s="21"/>
      <c r="G42" s="1"/>
      <c r="H42" s="3" t="s">
        <v>85</v>
      </c>
      <c r="I42" s="1"/>
      <c r="J42" s="1"/>
      <c r="K42" s="1"/>
      <c r="L42" s="1"/>
      <c r="M42" s="1"/>
      <c r="N42" s="1"/>
      <c r="O42" s="1"/>
      <c r="P42" s="1"/>
    </row>
    <row r="43" spans="2:16" s="2" customFormat="1" ht="17.25" customHeight="1" thickBot="1" x14ac:dyDescent="0.45">
      <c r="B43" s="670"/>
      <c r="C43" s="679"/>
      <c r="D43" s="8" t="s">
        <v>86</v>
      </c>
      <c r="E43" s="21"/>
      <c r="G43" s="1"/>
      <c r="H43" s="3" t="s">
        <v>87</v>
      </c>
      <c r="I43" s="1"/>
      <c r="J43" s="1"/>
      <c r="K43" s="1"/>
      <c r="L43" s="1"/>
      <c r="M43" s="1"/>
      <c r="N43" s="1"/>
      <c r="O43" s="1"/>
      <c r="P43" s="1"/>
    </row>
    <row r="44" spans="2:16" s="2" customFormat="1" x14ac:dyDescent="0.4">
      <c r="B44" s="90"/>
      <c r="C44" s="49"/>
      <c r="D44" s="23"/>
      <c r="E44" s="21"/>
      <c r="F44" s="4"/>
      <c r="G44" s="1"/>
      <c r="H44" s="3" t="s">
        <v>88</v>
      </c>
      <c r="I44" s="1"/>
      <c r="J44" s="1"/>
      <c r="K44" s="1"/>
      <c r="L44" s="1"/>
      <c r="M44" s="1"/>
      <c r="N44" s="1"/>
      <c r="O44" s="1"/>
      <c r="P44" s="1"/>
    </row>
    <row r="45" spans="2:16" s="2" customFormat="1" x14ac:dyDescent="0.4">
      <c r="B45" s="90"/>
      <c r="C45" s="258" t="s">
        <v>89</v>
      </c>
      <c r="D45" s="23"/>
      <c r="E45" s="21"/>
      <c r="G45" s="1"/>
      <c r="H45" s="3" t="s">
        <v>90</v>
      </c>
      <c r="I45" s="1"/>
      <c r="J45" s="1"/>
      <c r="K45" s="1"/>
      <c r="L45" s="1"/>
      <c r="M45" s="1"/>
      <c r="N45" s="1"/>
      <c r="O45" s="1"/>
      <c r="P45" s="1"/>
    </row>
    <row r="46" spans="2:16" s="2" customFormat="1" ht="31.5" customHeight="1" thickBot="1" x14ac:dyDescent="0.45">
      <c r="B46" s="666" t="s">
        <v>91</v>
      </c>
      <c r="C46" s="667"/>
      <c r="D46" s="23"/>
      <c r="E46" s="21"/>
      <c r="G46" s="1"/>
      <c r="H46" s="3" t="s">
        <v>92</v>
      </c>
      <c r="I46" s="1"/>
      <c r="J46" s="1"/>
      <c r="K46" s="1"/>
      <c r="L46" s="1"/>
      <c r="M46" s="1"/>
      <c r="N46" s="1"/>
      <c r="O46" s="1"/>
      <c r="P46" s="1"/>
    </row>
    <row r="47" spans="2:16" s="2" customFormat="1" x14ac:dyDescent="0.4">
      <c r="B47" s="90"/>
      <c r="C47" s="49" t="s">
        <v>93</v>
      </c>
      <c r="D47" s="293" t="s">
        <v>94</v>
      </c>
      <c r="E47" s="21"/>
      <c r="G47" s="1"/>
      <c r="H47" s="3" t="s">
        <v>95</v>
      </c>
      <c r="I47" s="1"/>
      <c r="J47" s="1"/>
      <c r="K47" s="1"/>
      <c r="L47" s="1"/>
      <c r="M47" s="1"/>
      <c r="N47" s="1"/>
      <c r="O47" s="1"/>
      <c r="P47" s="1"/>
    </row>
    <row r="48" spans="2:16" s="2" customFormat="1" ht="14.25" x14ac:dyDescent="0.4">
      <c r="B48" s="90"/>
      <c r="C48" s="49" t="s">
        <v>96</v>
      </c>
      <c r="D48" s="294" t="s">
        <v>97</v>
      </c>
      <c r="E48" s="21"/>
      <c r="G48" s="1"/>
      <c r="H48" s="3" t="s">
        <v>98</v>
      </c>
      <c r="I48" s="1"/>
      <c r="J48" s="1"/>
      <c r="K48" s="1"/>
      <c r="L48" s="1"/>
      <c r="M48" s="1"/>
      <c r="N48" s="1"/>
      <c r="O48" s="1"/>
      <c r="P48" s="1"/>
    </row>
    <row r="49" spans="1:22" s="2" customFormat="1" ht="14.25" thickBot="1" x14ac:dyDescent="0.45">
      <c r="B49" s="90"/>
      <c r="C49" s="49" t="s">
        <v>99</v>
      </c>
      <c r="D49" s="295">
        <v>42644</v>
      </c>
      <c r="E49" s="21"/>
      <c r="G49" s="1"/>
      <c r="H49" s="3" t="s">
        <v>100</v>
      </c>
      <c r="I49" s="1"/>
      <c r="J49" s="1"/>
      <c r="K49" s="1"/>
      <c r="L49" s="1"/>
      <c r="M49" s="1"/>
      <c r="N49" s="1"/>
      <c r="O49" s="1"/>
      <c r="P49" s="1"/>
    </row>
    <row r="50" spans="1:22" s="2" customFormat="1" ht="3.7" customHeight="1" x14ac:dyDescent="0.4">
      <c r="B50" s="90"/>
      <c r="C50" s="49"/>
      <c r="D50" s="250"/>
      <c r="E50" s="21"/>
      <c r="G50" s="1"/>
      <c r="H50" s="3"/>
      <c r="I50" s="1"/>
      <c r="J50" s="1"/>
      <c r="K50" s="1"/>
      <c r="L50" s="1"/>
      <c r="M50" s="1"/>
      <c r="N50" s="1"/>
      <c r="O50" s="1"/>
      <c r="P50" s="1"/>
    </row>
    <row r="51" spans="1:22" s="2" customFormat="1" ht="27.7" customHeight="1" x14ac:dyDescent="0.4">
      <c r="B51" s="666" t="s">
        <v>101</v>
      </c>
      <c r="C51" s="667"/>
      <c r="D51" s="250"/>
      <c r="E51" s="21"/>
      <c r="G51" s="1"/>
      <c r="H51" s="3"/>
      <c r="I51" s="1"/>
      <c r="J51" s="1"/>
      <c r="K51" s="1"/>
      <c r="L51" s="1"/>
      <c r="M51" s="1"/>
      <c r="N51" s="1"/>
      <c r="O51" s="1"/>
      <c r="P51" s="1"/>
    </row>
    <row r="52" spans="1:22" s="2" customFormat="1" ht="15" customHeight="1" thickBot="1" x14ac:dyDescent="0.45">
      <c r="B52" s="666"/>
      <c r="C52" s="667"/>
      <c r="D52" s="23"/>
      <c r="E52" s="21"/>
      <c r="G52" s="1"/>
      <c r="H52" s="3" t="s">
        <v>102</v>
      </c>
      <c r="I52" s="1"/>
      <c r="J52" s="1"/>
      <c r="K52" s="1"/>
      <c r="L52" s="1"/>
      <c r="M52" s="1"/>
      <c r="N52" s="1"/>
      <c r="O52" s="1"/>
      <c r="P52" s="1"/>
    </row>
    <row r="53" spans="1:22" s="2" customFormat="1" x14ac:dyDescent="0.4">
      <c r="B53" s="90"/>
      <c r="C53" s="49" t="s">
        <v>93</v>
      </c>
      <c r="D53" s="330" t="s">
        <v>103</v>
      </c>
      <c r="E53" s="21"/>
      <c r="G53" s="1"/>
      <c r="H53" s="3" t="s">
        <v>104</v>
      </c>
      <c r="I53" s="1"/>
      <c r="J53" s="1"/>
      <c r="K53" s="1"/>
      <c r="L53" s="1"/>
      <c r="M53" s="1"/>
      <c r="N53" s="1"/>
      <c r="O53" s="1"/>
      <c r="P53" s="1"/>
    </row>
    <row r="54" spans="1:22" s="2" customFormat="1" ht="14.25" x14ac:dyDescent="0.4">
      <c r="B54" s="90"/>
      <c r="C54" s="49" t="s">
        <v>96</v>
      </c>
      <c r="D54" s="331" t="s">
        <v>105</v>
      </c>
      <c r="E54" s="21"/>
      <c r="G54" s="1"/>
      <c r="H54" s="3" t="s">
        <v>106</v>
      </c>
      <c r="I54" s="1"/>
      <c r="J54" s="1"/>
      <c r="K54" s="1"/>
      <c r="L54" s="1"/>
      <c r="M54" s="1"/>
      <c r="N54" s="1"/>
      <c r="O54" s="1"/>
      <c r="P54" s="1"/>
    </row>
    <row r="55" spans="1:22" s="2" customFormat="1" ht="14.25" thickBot="1" x14ac:dyDescent="0.45">
      <c r="B55" s="90"/>
      <c r="C55" s="49" t="s">
        <v>99</v>
      </c>
      <c r="D55" s="332"/>
      <c r="E55" s="21"/>
      <c r="G55" s="1"/>
      <c r="H55" s="3" t="s">
        <v>107</v>
      </c>
      <c r="I55" s="1"/>
      <c r="J55" s="1"/>
      <c r="K55" s="1"/>
      <c r="L55" s="1"/>
      <c r="M55" s="1"/>
      <c r="N55" s="1"/>
      <c r="O55" s="1"/>
      <c r="P55" s="1"/>
    </row>
    <row r="56" spans="1:22" s="2" customFormat="1" ht="14.25" thickBot="1" x14ac:dyDescent="0.45">
      <c r="B56" s="90"/>
      <c r="C56" s="45" t="s">
        <v>108</v>
      </c>
      <c r="D56" s="23"/>
      <c r="E56" s="21"/>
      <c r="G56" s="1"/>
      <c r="H56" s="3" t="s">
        <v>109</v>
      </c>
      <c r="I56" s="1"/>
      <c r="J56" s="1"/>
      <c r="K56" s="1"/>
      <c r="L56" s="1"/>
      <c r="M56" s="1"/>
      <c r="N56" s="1"/>
      <c r="O56" s="1"/>
      <c r="P56" s="1"/>
    </row>
    <row r="57" spans="1:22" s="2" customFormat="1" x14ac:dyDescent="0.4">
      <c r="B57" s="90"/>
      <c r="C57" s="49" t="s">
        <v>93</v>
      </c>
      <c r="D57" s="296" t="s">
        <v>26</v>
      </c>
      <c r="E57" s="21"/>
      <c r="G57" s="1"/>
      <c r="H57" s="3" t="s">
        <v>110</v>
      </c>
      <c r="I57" s="1"/>
      <c r="J57" s="1"/>
      <c r="K57" s="1"/>
      <c r="L57" s="1"/>
      <c r="M57" s="1"/>
      <c r="N57" s="1"/>
      <c r="O57" s="1"/>
      <c r="P57" s="1"/>
    </row>
    <row r="58" spans="1:22" s="2" customFormat="1" ht="14.25" x14ac:dyDescent="0.4">
      <c r="B58" s="90"/>
      <c r="C58" s="49" t="s">
        <v>96</v>
      </c>
      <c r="D58" s="567" t="s">
        <v>111</v>
      </c>
      <c r="E58" s="21"/>
      <c r="G58" s="1"/>
      <c r="H58" s="3" t="s">
        <v>112</v>
      </c>
      <c r="I58" s="1"/>
      <c r="J58" s="1"/>
      <c r="K58" s="1"/>
      <c r="L58" s="1"/>
      <c r="M58" s="1"/>
      <c r="N58" s="1"/>
      <c r="O58" s="1"/>
      <c r="P58" s="1"/>
    </row>
    <row r="59" spans="1:22" ht="14.25" thickBot="1" x14ac:dyDescent="0.45">
      <c r="A59" s="2"/>
      <c r="B59" s="90"/>
      <c r="C59" s="49" t="s">
        <v>99</v>
      </c>
      <c r="D59" s="295" t="s">
        <v>113</v>
      </c>
      <c r="E59" s="21"/>
      <c r="H59" s="3" t="s">
        <v>114</v>
      </c>
    </row>
    <row r="60" spans="1:22" ht="14.25" thickBot="1" x14ac:dyDescent="0.45">
      <c r="B60" s="90"/>
      <c r="C60" s="45" t="s">
        <v>115</v>
      </c>
      <c r="D60" s="23"/>
      <c r="E60" s="21"/>
      <c r="H60" s="3" t="s">
        <v>116</v>
      </c>
    </row>
    <row r="61" spans="1:22" x14ac:dyDescent="0.4">
      <c r="B61" s="90"/>
      <c r="C61" s="49" t="s">
        <v>93</v>
      </c>
      <c r="D61" s="293" t="s">
        <v>117</v>
      </c>
      <c r="E61" s="21"/>
      <c r="H61" s="3" t="s">
        <v>118</v>
      </c>
    </row>
    <row r="62" spans="1:22" ht="14.25" x14ac:dyDescent="0.4">
      <c r="B62" s="90"/>
      <c r="C62" s="49" t="s">
        <v>96</v>
      </c>
      <c r="D62" s="294" t="s">
        <v>119</v>
      </c>
      <c r="E62" s="21"/>
      <c r="H62" s="3" t="s">
        <v>120</v>
      </c>
    </row>
    <row r="63" spans="1:22" ht="14.25" thickBot="1" x14ac:dyDescent="0.45">
      <c r="B63" s="90"/>
      <c r="C63" s="49" t="s">
        <v>99</v>
      </c>
      <c r="D63" s="295">
        <v>43221</v>
      </c>
      <c r="E63" s="21"/>
      <c r="H63" s="3" t="s">
        <v>121</v>
      </c>
    </row>
    <row r="64" spans="1:22" ht="14.25" thickBot="1" x14ac:dyDescent="0.45">
      <c r="B64" s="90"/>
      <c r="C64" s="45" t="s">
        <v>115</v>
      </c>
      <c r="D64" s="23"/>
      <c r="E64" s="21"/>
      <c r="H64" s="3" t="s">
        <v>122</v>
      </c>
      <c r="V64" s="328"/>
    </row>
    <row r="65" spans="2:22" ht="14.25" x14ac:dyDescent="0.4">
      <c r="B65" s="90"/>
      <c r="C65" s="49" t="s">
        <v>93</v>
      </c>
      <c r="D65" s="293" t="s">
        <v>123</v>
      </c>
      <c r="E65" s="21"/>
      <c r="H65" s="3" t="s">
        <v>124</v>
      </c>
      <c r="V65" s="329"/>
    </row>
    <row r="66" spans="2:22" ht="14.25" x14ac:dyDescent="0.4">
      <c r="B66" s="90"/>
      <c r="C66" s="49" t="s">
        <v>96</v>
      </c>
      <c r="D66" s="294" t="s">
        <v>125</v>
      </c>
      <c r="E66" s="21"/>
      <c r="H66" s="3" t="s">
        <v>126</v>
      </c>
    </row>
    <row r="67" spans="2:22" ht="14.25" thickBot="1" x14ac:dyDescent="0.45">
      <c r="B67" s="90"/>
      <c r="C67" s="49" t="s">
        <v>99</v>
      </c>
      <c r="D67" s="295">
        <v>43221</v>
      </c>
      <c r="E67" s="21"/>
      <c r="H67" s="3" t="s">
        <v>127</v>
      </c>
    </row>
    <row r="68" spans="2:22" ht="14.25" thickBot="1" x14ac:dyDescent="0.45">
      <c r="B68" s="90"/>
      <c r="C68" s="45" t="s">
        <v>115</v>
      </c>
      <c r="D68" s="23"/>
      <c r="E68" s="21"/>
      <c r="H68" s="3" t="s">
        <v>122</v>
      </c>
    </row>
    <row r="69" spans="2:22" x14ac:dyDescent="0.4">
      <c r="B69" s="90"/>
      <c r="C69" s="49" t="s">
        <v>93</v>
      </c>
      <c r="D69" s="293" t="s">
        <v>128</v>
      </c>
      <c r="E69" s="21"/>
      <c r="H69" s="3" t="s">
        <v>124</v>
      </c>
    </row>
    <row r="70" spans="2:22" ht="14.25" x14ac:dyDescent="0.4">
      <c r="B70" s="90"/>
      <c r="C70" s="49" t="s">
        <v>96</v>
      </c>
      <c r="D70" s="294" t="s">
        <v>129</v>
      </c>
      <c r="E70" s="21"/>
      <c r="H70" s="3" t="s">
        <v>126</v>
      </c>
    </row>
    <row r="71" spans="2:22" ht="14.25" thickBot="1" x14ac:dyDescent="0.45">
      <c r="B71" s="90"/>
      <c r="C71" s="49" t="s">
        <v>99</v>
      </c>
      <c r="D71" s="295">
        <v>43221</v>
      </c>
      <c r="E71" s="21"/>
      <c r="H71" s="3" t="s">
        <v>127</v>
      </c>
    </row>
    <row r="72" spans="2:22" ht="14.25" thickBot="1" x14ac:dyDescent="0.45">
      <c r="B72" s="90"/>
      <c r="C72" s="45" t="s">
        <v>115</v>
      </c>
      <c r="D72" s="23"/>
      <c r="E72" s="21"/>
      <c r="H72" s="3" t="s">
        <v>130</v>
      </c>
    </row>
    <row r="73" spans="2:22" x14ac:dyDescent="0.4">
      <c r="B73" s="90"/>
      <c r="C73" s="49" t="s">
        <v>93</v>
      </c>
      <c r="D73" s="297" t="s">
        <v>131</v>
      </c>
      <c r="E73" s="21"/>
      <c r="H73" s="3" t="s">
        <v>132</v>
      </c>
    </row>
    <row r="74" spans="2:22" ht="14.25" x14ac:dyDescent="0.4">
      <c r="B74" s="90"/>
      <c r="C74" s="49" t="s">
        <v>96</v>
      </c>
      <c r="D74" s="298" t="s">
        <v>133</v>
      </c>
      <c r="E74" s="21"/>
      <c r="H74" s="3" t="s">
        <v>134</v>
      </c>
    </row>
    <row r="75" spans="2:22" ht="14.25" thickBot="1" x14ac:dyDescent="0.45">
      <c r="B75" s="90"/>
      <c r="C75" s="49" t="s">
        <v>99</v>
      </c>
      <c r="D75" s="295"/>
      <c r="E75" s="21"/>
      <c r="H75" s="3" t="s">
        <v>135</v>
      </c>
    </row>
    <row r="76" spans="2:22" ht="14.25" thickBot="1" x14ac:dyDescent="0.45">
      <c r="B76" s="94"/>
      <c r="C76" s="95"/>
      <c r="D76" s="50"/>
      <c r="E76" s="32"/>
      <c r="H76" s="3" t="s">
        <v>136</v>
      </c>
    </row>
    <row r="77" spans="2:22" x14ac:dyDescent="0.4">
      <c r="H77" s="3" t="s">
        <v>137</v>
      </c>
    </row>
    <row r="78" spans="2:22" ht="14.55" customHeight="1" x14ac:dyDescent="0.4">
      <c r="H78" s="3" t="s">
        <v>138</v>
      </c>
    </row>
    <row r="79" spans="2:22" x14ac:dyDescent="0.4">
      <c r="H79" s="3" t="s">
        <v>139</v>
      </c>
    </row>
    <row r="80" spans="2:22" ht="14.2" customHeight="1" x14ac:dyDescent="0.4">
      <c r="H80" s="3" t="s">
        <v>140</v>
      </c>
    </row>
    <row r="81" spans="8:8" x14ac:dyDescent="0.4">
      <c r="H81" s="3" t="s">
        <v>141</v>
      </c>
    </row>
    <row r="82" spans="8:8" x14ac:dyDescent="0.4">
      <c r="H82" s="3" t="s">
        <v>142</v>
      </c>
    </row>
    <row r="83" spans="8:8" ht="14.2" customHeight="1" x14ac:dyDescent="0.4">
      <c r="H83" s="3" t="s">
        <v>143</v>
      </c>
    </row>
    <row r="84" spans="8:8" x14ac:dyDescent="0.4">
      <c r="H84" s="3" t="s">
        <v>144</v>
      </c>
    </row>
    <row r="85" spans="8:8" x14ac:dyDescent="0.4">
      <c r="H85" s="3" t="s">
        <v>145</v>
      </c>
    </row>
    <row r="86" spans="8:8" x14ac:dyDescent="0.4">
      <c r="H86" s="3" t="s">
        <v>146</v>
      </c>
    </row>
    <row r="87" spans="8:8" x14ac:dyDescent="0.4">
      <c r="H87" s="3" t="s">
        <v>147</v>
      </c>
    </row>
    <row r="88" spans="8:8" x14ac:dyDescent="0.4">
      <c r="H88" s="3" t="s">
        <v>148</v>
      </c>
    </row>
    <row r="89" spans="8:8" x14ac:dyDescent="0.4">
      <c r="H89" s="3" t="s">
        <v>149</v>
      </c>
    </row>
    <row r="90" spans="8:8" x14ac:dyDescent="0.4">
      <c r="H90" s="3" t="s">
        <v>150</v>
      </c>
    </row>
    <row r="91" spans="8:8" x14ac:dyDescent="0.4">
      <c r="H91" s="3" t="s">
        <v>151</v>
      </c>
    </row>
    <row r="92" spans="8:8" x14ac:dyDescent="0.4">
      <c r="H92" s="3" t="s">
        <v>152</v>
      </c>
    </row>
    <row r="93" spans="8:8" x14ac:dyDescent="0.4">
      <c r="H93" s="3" t="s">
        <v>153</v>
      </c>
    </row>
    <row r="94" spans="8:8" x14ac:dyDescent="0.4">
      <c r="H94" s="3" t="s">
        <v>154</v>
      </c>
    </row>
    <row r="95" spans="8:8" x14ac:dyDescent="0.4">
      <c r="H95" s="3" t="s">
        <v>43</v>
      </c>
    </row>
    <row r="96" spans="8:8" x14ac:dyDescent="0.4">
      <c r="H96" s="3" t="s">
        <v>155</v>
      </c>
    </row>
    <row r="97" spans="8:8" x14ac:dyDescent="0.4">
      <c r="H97" s="3" t="s">
        <v>156</v>
      </c>
    </row>
    <row r="98" spans="8:8" x14ac:dyDescent="0.4">
      <c r="H98" s="3" t="s">
        <v>157</v>
      </c>
    </row>
    <row r="99" spans="8:8" x14ac:dyDescent="0.4">
      <c r="H99" s="3" t="s">
        <v>158</v>
      </c>
    </row>
    <row r="100" spans="8:8" x14ac:dyDescent="0.4">
      <c r="H100" s="3" t="s">
        <v>159</v>
      </c>
    </row>
    <row r="101" spans="8:8" x14ac:dyDescent="0.4">
      <c r="H101" s="3" t="s">
        <v>160</v>
      </c>
    </row>
    <row r="102" spans="8:8" x14ac:dyDescent="0.4">
      <c r="H102" s="3" t="s">
        <v>161</v>
      </c>
    </row>
    <row r="103" spans="8:8" x14ac:dyDescent="0.4">
      <c r="H103" s="3" t="s">
        <v>162</v>
      </c>
    </row>
    <row r="104" spans="8:8" x14ac:dyDescent="0.4">
      <c r="H104" s="3" t="s">
        <v>163</v>
      </c>
    </row>
    <row r="105" spans="8:8" x14ac:dyDescent="0.4">
      <c r="H105" s="3" t="s">
        <v>164</v>
      </c>
    </row>
    <row r="106" spans="8:8" x14ac:dyDescent="0.4">
      <c r="H106" s="3" t="s">
        <v>165</v>
      </c>
    </row>
    <row r="107" spans="8:8" x14ac:dyDescent="0.4">
      <c r="H107" s="3" t="s">
        <v>166</v>
      </c>
    </row>
    <row r="108" spans="8:8" x14ac:dyDescent="0.4">
      <c r="H108" s="3" t="s">
        <v>167</v>
      </c>
    </row>
    <row r="109" spans="8:8" x14ac:dyDescent="0.4">
      <c r="H109" s="3" t="s">
        <v>168</v>
      </c>
    </row>
    <row r="110" spans="8:8" x14ac:dyDescent="0.4">
      <c r="H110" s="3" t="s">
        <v>169</v>
      </c>
    </row>
    <row r="111" spans="8:8" x14ac:dyDescent="0.4">
      <c r="H111" s="3" t="s">
        <v>170</v>
      </c>
    </row>
    <row r="112" spans="8:8" x14ac:dyDescent="0.4">
      <c r="H112" s="3" t="s">
        <v>171</v>
      </c>
    </row>
    <row r="113" spans="8:8" x14ac:dyDescent="0.4">
      <c r="H113" s="3" t="s">
        <v>172</v>
      </c>
    </row>
    <row r="114" spans="8:8" x14ac:dyDescent="0.4">
      <c r="H114" s="3" t="s">
        <v>173</v>
      </c>
    </row>
    <row r="115" spans="8:8" x14ac:dyDescent="0.4">
      <c r="H115" s="3" t="s">
        <v>174</v>
      </c>
    </row>
    <row r="116" spans="8:8" x14ac:dyDescent="0.4">
      <c r="H116" s="3" t="s">
        <v>175</v>
      </c>
    </row>
    <row r="117" spans="8:8" x14ac:dyDescent="0.4">
      <c r="H117" s="3" t="s">
        <v>176</v>
      </c>
    </row>
    <row r="118" spans="8:8" x14ac:dyDescent="0.4">
      <c r="H118" s="3" t="s">
        <v>177</v>
      </c>
    </row>
    <row r="119" spans="8:8" x14ac:dyDescent="0.4">
      <c r="H119" s="3" t="s">
        <v>178</v>
      </c>
    </row>
    <row r="120" spans="8:8" x14ac:dyDescent="0.4">
      <c r="H120" s="3" t="s">
        <v>179</v>
      </c>
    </row>
    <row r="121" spans="8:8" x14ac:dyDescent="0.4">
      <c r="H121" s="3" t="s">
        <v>180</v>
      </c>
    </row>
    <row r="122" spans="8:8" x14ac:dyDescent="0.4">
      <c r="H122" s="3" t="s">
        <v>181</v>
      </c>
    </row>
    <row r="123" spans="8:8" x14ac:dyDescent="0.4">
      <c r="H123" s="3" t="s">
        <v>182</v>
      </c>
    </row>
    <row r="124" spans="8:8" x14ac:dyDescent="0.4">
      <c r="H124" s="3" t="s">
        <v>183</v>
      </c>
    </row>
    <row r="125" spans="8:8" x14ac:dyDescent="0.4">
      <c r="H125" s="3" t="s">
        <v>184</v>
      </c>
    </row>
    <row r="126" spans="8:8" x14ac:dyDescent="0.4">
      <c r="H126" s="3" t="s">
        <v>185</v>
      </c>
    </row>
    <row r="127" spans="8:8" x14ac:dyDescent="0.4">
      <c r="H127" s="3" t="s">
        <v>186</v>
      </c>
    </row>
    <row r="128" spans="8:8" x14ac:dyDescent="0.4">
      <c r="H128" s="3" t="s">
        <v>187</v>
      </c>
    </row>
    <row r="129" spans="8:8" x14ac:dyDescent="0.4">
      <c r="H129" s="3" t="s">
        <v>188</v>
      </c>
    </row>
    <row r="130" spans="8:8" x14ac:dyDescent="0.4">
      <c r="H130" s="3" t="s">
        <v>189</v>
      </c>
    </row>
    <row r="131" spans="8:8" x14ac:dyDescent="0.4">
      <c r="H131" s="3" t="s">
        <v>190</v>
      </c>
    </row>
    <row r="132" spans="8:8" x14ac:dyDescent="0.4">
      <c r="H132" s="3" t="s">
        <v>191</v>
      </c>
    </row>
    <row r="133" spans="8:8" x14ac:dyDescent="0.4">
      <c r="H133" s="3" t="s">
        <v>192</v>
      </c>
    </row>
    <row r="134" spans="8:8" x14ac:dyDescent="0.4">
      <c r="H134" s="3" t="s">
        <v>193</v>
      </c>
    </row>
    <row r="135" spans="8:8" x14ac:dyDescent="0.4">
      <c r="H135" s="3" t="s">
        <v>194</v>
      </c>
    </row>
    <row r="136" spans="8:8" x14ac:dyDescent="0.4">
      <c r="H136" s="3" t="s">
        <v>195</v>
      </c>
    </row>
    <row r="137" spans="8:8" x14ac:dyDescent="0.4">
      <c r="H137" s="3" t="s">
        <v>196</v>
      </c>
    </row>
    <row r="138" spans="8:8" x14ac:dyDescent="0.4">
      <c r="H138" s="3" t="s">
        <v>197</v>
      </c>
    </row>
    <row r="139" spans="8:8" x14ac:dyDescent="0.4">
      <c r="H139" s="3" t="s">
        <v>198</v>
      </c>
    </row>
    <row r="140" spans="8:8" x14ac:dyDescent="0.4">
      <c r="H140" s="3" t="s">
        <v>199</v>
      </c>
    </row>
    <row r="141" spans="8:8" x14ac:dyDescent="0.4">
      <c r="H141" s="3" t="s">
        <v>200</v>
      </c>
    </row>
    <row r="142" spans="8:8" x14ac:dyDescent="0.4">
      <c r="H142" s="3" t="s">
        <v>201</v>
      </c>
    </row>
    <row r="143" spans="8:8" x14ac:dyDescent="0.4">
      <c r="H143" s="3" t="s">
        <v>202</v>
      </c>
    </row>
    <row r="144" spans="8:8" x14ac:dyDescent="0.4">
      <c r="H144" s="3" t="s">
        <v>203</v>
      </c>
    </row>
    <row r="145" spans="8:8" x14ac:dyDescent="0.4">
      <c r="H145" s="3" t="s">
        <v>204</v>
      </c>
    </row>
    <row r="146" spans="8:8" x14ac:dyDescent="0.4">
      <c r="H146" s="3" t="s">
        <v>205</v>
      </c>
    </row>
    <row r="147" spans="8:8" x14ac:dyDescent="0.4">
      <c r="H147" s="3" t="s">
        <v>206</v>
      </c>
    </row>
    <row r="148" spans="8:8" x14ac:dyDescent="0.4">
      <c r="H148" s="3" t="s">
        <v>207</v>
      </c>
    </row>
    <row r="149" spans="8:8" x14ac:dyDescent="0.4">
      <c r="H149" s="3" t="s">
        <v>208</v>
      </c>
    </row>
    <row r="150" spans="8:8" x14ac:dyDescent="0.4">
      <c r="H150" s="3" t="s">
        <v>209</v>
      </c>
    </row>
    <row r="151" spans="8:8" x14ac:dyDescent="0.4">
      <c r="H151" s="3" t="s">
        <v>210</v>
      </c>
    </row>
    <row r="152" spans="8:8" x14ac:dyDescent="0.4">
      <c r="H152" s="3" t="s">
        <v>211</v>
      </c>
    </row>
    <row r="153" spans="8:8" x14ac:dyDescent="0.4">
      <c r="H153" s="3" t="s">
        <v>212</v>
      </c>
    </row>
    <row r="154" spans="8:8" x14ac:dyDescent="0.4">
      <c r="H154" s="3" t="s">
        <v>213</v>
      </c>
    </row>
    <row r="155" spans="8:8" x14ac:dyDescent="0.4">
      <c r="H155" s="3" t="s">
        <v>214</v>
      </c>
    </row>
    <row r="156" spans="8:8" x14ac:dyDescent="0.4">
      <c r="H156" s="3" t="s">
        <v>215</v>
      </c>
    </row>
    <row r="157" spans="8:8" x14ac:dyDescent="0.4">
      <c r="H157" s="3" t="s">
        <v>216</v>
      </c>
    </row>
    <row r="158" spans="8:8" x14ac:dyDescent="0.4">
      <c r="H158" s="3" t="s">
        <v>217</v>
      </c>
    </row>
    <row r="159" spans="8:8" x14ac:dyDescent="0.4">
      <c r="H159" s="3" t="s">
        <v>218</v>
      </c>
    </row>
    <row r="160" spans="8:8" x14ac:dyDescent="0.4">
      <c r="H160" s="3" t="s">
        <v>219</v>
      </c>
    </row>
    <row r="161" spans="8:8" x14ac:dyDescent="0.4">
      <c r="H161" s="3" t="s">
        <v>220</v>
      </c>
    </row>
    <row r="162" spans="8:8" x14ac:dyDescent="0.4">
      <c r="H162" s="3" t="s">
        <v>221</v>
      </c>
    </row>
    <row r="163" spans="8:8" x14ac:dyDescent="0.4">
      <c r="H163" s="3" t="s">
        <v>222</v>
      </c>
    </row>
    <row r="164" spans="8:8" x14ac:dyDescent="0.4">
      <c r="H164" s="3" t="s">
        <v>223</v>
      </c>
    </row>
    <row r="165" spans="8:8" x14ac:dyDescent="0.4">
      <c r="H165" s="3" t="s">
        <v>224</v>
      </c>
    </row>
    <row r="166" spans="8:8" x14ac:dyDescent="0.4">
      <c r="H166" s="3" t="s">
        <v>225</v>
      </c>
    </row>
    <row r="167" spans="8:8" x14ac:dyDescent="0.4">
      <c r="H167" s="3" t="s">
        <v>226</v>
      </c>
    </row>
    <row r="168" spans="8:8" x14ac:dyDescent="0.4">
      <c r="H168" s="3" t="s">
        <v>227</v>
      </c>
    </row>
    <row r="169" spans="8:8" x14ac:dyDescent="0.4">
      <c r="H169" s="3" t="s">
        <v>228</v>
      </c>
    </row>
    <row r="170" spans="8:8" x14ac:dyDescent="0.4">
      <c r="H170" s="3" t="s">
        <v>229</v>
      </c>
    </row>
    <row r="171" spans="8:8" x14ac:dyDescent="0.4">
      <c r="H171" s="3" t="s">
        <v>230</v>
      </c>
    </row>
    <row r="172" spans="8:8" x14ac:dyDescent="0.4">
      <c r="H172" s="3" t="s">
        <v>231</v>
      </c>
    </row>
    <row r="173" spans="8:8" x14ac:dyDescent="0.4">
      <c r="H173" s="3" t="s">
        <v>232</v>
      </c>
    </row>
    <row r="174" spans="8:8" x14ac:dyDescent="0.4">
      <c r="H174" s="3" t="s">
        <v>233</v>
      </c>
    </row>
    <row r="175" spans="8:8" x14ac:dyDescent="0.4">
      <c r="H175" s="3" t="s">
        <v>234</v>
      </c>
    </row>
    <row r="176" spans="8:8" x14ac:dyDescent="0.4">
      <c r="H176" s="3" t="s">
        <v>235</v>
      </c>
    </row>
    <row r="177" spans="8:8" x14ac:dyDescent="0.4">
      <c r="H177" s="3" t="s">
        <v>236</v>
      </c>
    </row>
    <row r="178" spans="8:8" x14ac:dyDescent="0.4">
      <c r="H178" s="3" t="s">
        <v>237</v>
      </c>
    </row>
    <row r="179" spans="8:8" x14ac:dyDescent="0.4">
      <c r="H179" s="3" t="s">
        <v>238</v>
      </c>
    </row>
    <row r="180" spans="8:8" x14ac:dyDescent="0.4">
      <c r="H180" s="3" t="s">
        <v>239</v>
      </c>
    </row>
    <row r="181" spans="8:8" x14ac:dyDescent="0.4">
      <c r="H181" s="3" t="s">
        <v>240</v>
      </c>
    </row>
    <row r="182" spans="8:8" x14ac:dyDescent="0.4">
      <c r="H182" s="3" t="s">
        <v>241</v>
      </c>
    </row>
    <row r="183" spans="8:8" x14ac:dyDescent="0.4">
      <c r="H183" s="3" t="s">
        <v>242</v>
      </c>
    </row>
    <row r="184" spans="8:8" x14ac:dyDescent="0.4">
      <c r="H184" s="3" t="s">
        <v>243</v>
      </c>
    </row>
    <row r="185" spans="8:8" x14ac:dyDescent="0.4">
      <c r="H185" s="3" t="s">
        <v>244</v>
      </c>
    </row>
    <row r="186" spans="8:8" x14ac:dyDescent="0.4">
      <c r="H186" s="3" t="s">
        <v>245</v>
      </c>
    </row>
    <row r="187" spans="8:8" x14ac:dyDescent="0.4">
      <c r="H187" s="3" t="s">
        <v>246</v>
      </c>
    </row>
    <row r="188" spans="8:8" x14ac:dyDescent="0.4">
      <c r="H188" s="3" t="s">
        <v>247</v>
      </c>
    </row>
    <row r="189" spans="8:8" x14ac:dyDescent="0.4">
      <c r="H189" s="3" t="s">
        <v>248</v>
      </c>
    </row>
    <row r="190" spans="8:8" x14ac:dyDescent="0.4">
      <c r="H190" s="3" t="s">
        <v>249</v>
      </c>
    </row>
    <row r="191" spans="8:8" x14ac:dyDescent="0.4">
      <c r="H191" s="3" t="s">
        <v>250</v>
      </c>
    </row>
    <row r="192" spans="8:8" x14ac:dyDescent="0.4">
      <c r="H192" s="3" t="s">
        <v>251</v>
      </c>
    </row>
    <row r="193" spans="8:8" x14ac:dyDescent="0.4">
      <c r="H193" s="3" t="s">
        <v>252</v>
      </c>
    </row>
  </sheetData>
  <mergeCells count="13">
    <mergeCell ref="B51:C52"/>
    <mergeCell ref="D23:D24"/>
    <mergeCell ref="B16:C16"/>
    <mergeCell ref="B27:C27"/>
    <mergeCell ref="B46:C46"/>
    <mergeCell ref="B26:C26"/>
    <mergeCell ref="B19:C19"/>
    <mergeCell ref="B23:C24"/>
    <mergeCell ref="B25:C25"/>
    <mergeCell ref="D30:D31"/>
    <mergeCell ref="B30:C30"/>
    <mergeCell ref="B42:C43"/>
    <mergeCell ref="D28:D29"/>
  </mergeCells>
  <dataValidations count="8">
    <dataValidation type="list" allowBlank="1" showInputMessage="1" showErrorMessage="1" sqref="D65550" xr:uid="{00000000-0002-0000-0000-000000000000}">
      <formula1>$P$15:$P$26</formula1>
    </dataValidation>
    <dataValidation type="list" allowBlank="1" showInputMessage="1" showErrorMessage="1" sqref="IV65548" xr:uid="{00000000-0002-0000-0000-000001000000}">
      <formula1>$K$15:$K$19</formula1>
    </dataValidation>
    <dataValidation type="list" allowBlank="1" showInputMessage="1" showErrorMessage="1" sqref="D65549" xr:uid="{00000000-0002-0000-0000-000002000000}">
      <formula1>$O$15:$O$26</formula1>
    </dataValidation>
    <dataValidation type="list" allowBlank="1" showInputMessage="1" showErrorMessage="1" sqref="IV65541 D65541" xr:uid="{00000000-0002-0000-0000-000003000000}">
      <formula1>$I$15:$I$17</formula1>
    </dataValidation>
    <dataValidation type="list" allowBlank="1" showInputMessage="1" showErrorMessage="1" sqref="IV65542:IV65546 D65542:D65546" xr:uid="{00000000-0002-0000-0000-000004000000}">
      <formula1>$H$15:$H$193</formula1>
    </dataValidation>
    <dataValidation type="list" allowBlank="1" showInputMessage="1" showErrorMessage="1" prompt="Please use drop down menu on the right side of the cell " sqref="D34" xr:uid="{00000000-0002-0000-0000-000005000000}">
      <formula1>"Environmental and Social Safeguards, Gender, Monitoring &amp; Evaluation, Budget, Other"</formula1>
    </dataValidation>
    <dataValidation allowBlank="1" showInputMessage="1" showErrorMessage="1" prompt="Please provide a description, world limit = 100" sqref="D35" xr:uid="{00000000-0002-0000-0000-000006000000}"/>
    <dataValidation type="list" allowBlank="1" showInputMessage="1" showErrorMessage="1" prompt="Please use drop down menu on the right side of the cell " sqref="D36" xr:uid="{00000000-0002-0000-0000-000007000000}">
      <formula1>"Condition met and cleared by the AFB Sec, Condition met but clearance pending by AFB Sec, Condition not met"</formula1>
    </dataValidation>
  </dataValidations>
  <hyperlinks>
    <hyperlink ref="D48" r:id="rId1" xr:uid="{00000000-0004-0000-0000-000000000000}"/>
    <hyperlink ref="D58" r:id="rId2" display="n.tremblay@ifad.org" xr:uid="{00000000-0004-0000-0000-000001000000}"/>
    <hyperlink ref="D62" r:id="rId3" xr:uid="{00000000-0004-0000-0000-000002000000}"/>
    <hyperlink ref="D66" r:id="rId4" xr:uid="{00000000-0004-0000-0000-000003000000}"/>
    <hyperlink ref="D70" r:id="rId5" xr:uid="{00000000-0004-0000-0000-000004000000}"/>
    <hyperlink ref="D74" r:id="rId6" xr:uid="{00000000-0004-0000-0000-000005000000}"/>
  </hyperlinks>
  <pageMargins left="0.7" right="0.7" top="0.75" bottom="0.75" header="0.3" footer="0.3"/>
  <pageSetup orientation="landscape" r:id="rId7"/>
  <drawing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4FBF0E-A993-429D-9E3C-DDBD07B567AD}">
  <sheetPr>
    <tabColor theme="0"/>
  </sheetPr>
  <dimension ref="B1:AN244"/>
  <sheetViews>
    <sheetView topLeftCell="V1" zoomScale="60" zoomScaleNormal="60" workbookViewId="0">
      <pane ySplit="3" topLeftCell="A4" activePane="bottomLeft" state="frozen"/>
      <selection activeCell="P1" sqref="P1"/>
      <selection pane="bottomLeft" activeCell="AN10" sqref="AN10"/>
    </sheetView>
  </sheetViews>
  <sheetFormatPr baseColWidth="10" defaultColWidth="8.73046875" defaultRowHeight="13.9" x14ac:dyDescent="0.4"/>
  <cols>
    <col min="1" max="1" width="1.46484375" style="358" customWidth="1"/>
    <col min="2" max="2" width="1.46484375" style="357" customWidth="1"/>
    <col min="3" max="3" width="10.265625" style="357" customWidth="1"/>
    <col min="4" max="4" width="21" style="357" customWidth="1"/>
    <col min="5" max="5" width="27.46484375" style="358" customWidth="1"/>
    <col min="6" max="6" width="22.73046875" style="358" customWidth="1"/>
    <col min="7" max="7" width="13.46484375" style="358" customWidth="1"/>
    <col min="8" max="8" width="1.796875" style="358" customWidth="1"/>
    <col min="9" max="9" width="11.19921875" style="358" customWidth="1"/>
    <col min="10" max="10" width="6.19921875" style="358" customWidth="1"/>
    <col min="11" max="12" width="18.19921875" style="358" customWidth="1"/>
    <col min="13" max="13" width="27.73046875" style="358" customWidth="1"/>
    <col min="14" max="14" width="29.53125" style="358" customWidth="1"/>
    <col min="15" max="15" width="15.265625" style="358" customWidth="1"/>
    <col min="16" max="16" width="1.796875" style="358" customWidth="1"/>
    <col min="17" max="17" width="10.19921875" style="358" customWidth="1"/>
    <col min="18" max="18" width="3.19921875" style="359" customWidth="1"/>
    <col min="19" max="19" width="12.265625" style="359" customWidth="1"/>
    <col min="20" max="20" width="19.265625" style="359" customWidth="1"/>
    <col min="21" max="21" width="28.19921875" style="359" customWidth="1"/>
    <col min="22" max="22" width="40.46484375" style="359" customWidth="1"/>
    <col min="23" max="23" width="19.796875" style="359" customWidth="1"/>
    <col min="24" max="24" width="8.73046875" style="359" customWidth="1"/>
    <col min="25" max="25" width="8.73046875" style="358"/>
    <col min="26" max="26" width="8.73046875" style="358" customWidth="1"/>
    <col min="27" max="27" width="38.796875" style="358" customWidth="1"/>
    <col min="28" max="28" width="8.73046875" style="358"/>
    <col min="29" max="29" width="36.46484375" style="358" customWidth="1"/>
    <col min="30" max="30" width="34.53125" style="358" customWidth="1"/>
    <col min="31" max="31" width="20" style="358" customWidth="1"/>
    <col min="32" max="16384" width="8.73046875" style="358"/>
  </cols>
  <sheetData>
    <row r="1" spans="2:40" ht="14.25" thickBot="1" x14ac:dyDescent="0.45"/>
    <row r="2" spans="2:40" ht="14.25" thickBot="1" x14ac:dyDescent="0.45">
      <c r="B2" s="446"/>
      <c r="C2" s="447"/>
      <c r="D2" s="447"/>
      <c r="E2" s="448"/>
      <c r="F2" s="448"/>
      <c r="G2" s="448"/>
      <c r="H2" s="449"/>
      <c r="J2" s="446"/>
      <c r="K2" s="447"/>
      <c r="L2" s="447"/>
      <c r="M2" s="448"/>
      <c r="N2" s="448"/>
      <c r="O2" s="448"/>
      <c r="P2" s="449"/>
      <c r="R2" s="446"/>
      <c r="S2" s="447"/>
      <c r="T2" s="447"/>
      <c r="U2" s="491"/>
      <c r="V2" s="491"/>
      <c r="W2" s="491"/>
      <c r="X2" s="492"/>
      <c r="Z2" s="446"/>
      <c r="AA2" s="447"/>
      <c r="AB2" s="447"/>
      <c r="AC2" s="448"/>
      <c r="AD2" s="448"/>
      <c r="AE2" s="448"/>
      <c r="AF2" s="449"/>
    </row>
    <row r="3" spans="2:40" ht="20.55" customHeight="1" thickBot="1" x14ac:dyDescent="0.55000000000000004">
      <c r="B3" s="450"/>
      <c r="C3" s="785" t="s">
        <v>253</v>
      </c>
      <c r="D3" s="786"/>
      <c r="E3" s="786"/>
      <c r="F3" s="786"/>
      <c r="G3" s="787"/>
      <c r="H3" s="451"/>
      <c r="J3" s="450"/>
      <c r="K3" s="785" t="s">
        <v>254</v>
      </c>
      <c r="L3" s="786"/>
      <c r="M3" s="786"/>
      <c r="N3" s="787"/>
      <c r="O3" s="637"/>
      <c r="P3" s="451"/>
      <c r="R3" s="450"/>
      <c r="S3" s="788" t="s">
        <v>255</v>
      </c>
      <c r="T3" s="789"/>
      <c r="U3" s="789"/>
      <c r="V3" s="790"/>
      <c r="W3" s="642"/>
      <c r="X3" s="493"/>
      <c r="Z3" s="620"/>
      <c r="AA3" s="791" t="s">
        <v>256</v>
      </c>
      <c r="AB3" s="792"/>
      <c r="AC3" s="792"/>
      <c r="AD3" s="793"/>
      <c r="AE3" s="647"/>
      <c r="AF3" s="451"/>
    </row>
    <row r="4" spans="2:40" ht="14.55" customHeight="1" x14ac:dyDescent="0.4">
      <c r="B4" s="797"/>
      <c r="C4" s="798"/>
      <c r="D4" s="798"/>
      <c r="E4" s="798"/>
      <c r="F4" s="798"/>
      <c r="G4" s="452"/>
      <c r="H4" s="451"/>
      <c r="J4" s="799"/>
      <c r="K4" s="800"/>
      <c r="L4" s="800"/>
      <c r="M4" s="800"/>
      <c r="N4" s="800"/>
      <c r="O4" s="452"/>
      <c r="P4" s="451"/>
      <c r="R4" s="801"/>
      <c r="S4" s="802"/>
      <c r="T4" s="802"/>
      <c r="U4" s="802"/>
      <c r="V4" s="802"/>
      <c r="W4" s="494"/>
      <c r="X4" s="493"/>
      <c r="Z4" s="803"/>
      <c r="AA4" s="804"/>
      <c r="AB4" s="804"/>
      <c r="AC4" s="804"/>
      <c r="AD4" s="804"/>
      <c r="AE4" s="621"/>
      <c r="AF4" s="451"/>
    </row>
    <row r="5" spans="2:40" x14ac:dyDescent="0.4">
      <c r="B5" s="453"/>
      <c r="C5" s="794"/>
      <c r="D5" s="794"/>
      <c r="E5" s="794"/>
      <c r="F5" s="794"/>
      <c r="G5" s="452"/>
      <c r="H5" s="451"/>
      <c r="J5" s="453"/>
      <c r="K5" s="794"/>
      <c r="L5" s="794"/>
      <c r="M5" s="794"/>
      <c r="N5" s="794"/>
      <c r="O5" s="452"/>
      <c r="P5" s="451"/>
      <c r="R5" s="453"/>
      <c r="S5" s="795"/>
      <c r="T5" s="795"/>
      <c r="U5" s="795"/>
      <c r="V5" s="795"/>
      <c r="W5" s="494"/>
      <c r="X5" s="493"/>
      <c r="Z5" s="622"/>
      <c r="AA5" s="796"/>
      <c r="AB5" s="796"/>
      <c r="AC5" s="796"/>
      <c r="AD5" s="796"/>
      <c r="AE5" s="621"/>
      <c r="AF5" s="451"/>
    </row>
    <row r="6" spans="2:40" x14ac:dyDescent="0.4">
      <c r="B6" s="453"/>
      <c r="C6" s="454"/>
      <c r="D6" s="455"/>
      <c r="E6" s="456"/>
      <c r="F6" s="452"/>
      <c r="G6" s="452"/>
      <c r="H6" s="451"/>
      <c r="J6" s="453"/>
      <c r="K6" s="454"/>
      <c r="L6" s="455"/>
      <c r="M6" s="456"/>
      <c r="N6" s="452"/>
      <c r="O6" s="452"/>
      <c r="P6" s="451"/>
      <c r="R6" s="453"/>
      <c r="S6" s="454"/>
      <c r="T6" s="455"/>
      <c r="U6" s="495"/>
      <c r="V6" s="494"/>
      <c r="W6" s="494"/>
      <c r="X6" s="493"/>
      <c r="Z6" s="622"/>
      <c r="AA6" s="623"/>
      <c r="AB6" s="624"/>
      <c r="AC6" s="625"/>
      <c r="AD6" s="621"/>
      <c r="AE6" s="621"/>
      <c r="AF6" s="451"/>
    </row>
    <row r="7" spans="2:40" ht="14.2" customHeight="1" thickBot="1" x14ac:dyDescent="0.45">
      <c r="B7" s="453"/>
      <c r="C7" s="684" t="s">
        <v>257</v>
      </c>
      <c r="D7" s="684"/>
      <c r="E7" s="457"/>
      <c r="F7" s="452"/>
      <c r="G7" s="452"/>
      <c r="H7" s="451"/>
      <c r="I7" s="571"/>
      <c r="J7" s="453"/>
      <c r="K7" s="684" t="s">
        <v>257</v>
      </c>
      <c r="L7" s="684"/>
      <c r="M7" s="457"/>
      <c r="N7" s="452"/>
      <c r="O7" s="452"/>
      <c r="P7" s="451"/>
      <c r="R7" s="453"/>
      <c r="S7" s="684" t="s">
        <v>257</v>
      </c>
      <c r="T7" s="684"/>
      <c r="U7" s="496"/>
      <c r="V7" s="494"/>
      <c r="W7" s="494"/>
      <c r="X7" s="493"/>
      <c r="Z7" s="622"/>
      <c r="AA7" s="741" t="s">
        <v>257</v>
      </c>
      <c r="AB7" s="741"/>
      <c r="AC7" s="627"/>
      <c r="AD7" s="621"/>
      <c r="AE7" s="621"/>
      <c r="AF7" s="451"/>
    </row>
    <row r="8" spans="2:40" ht="27.75" customHeight="1" thickBot="1" x14ac:dyDescent="0.45">
      <c r="B8" s="453"/>
      <c r="C8" s="783" t="s">
        <v>258</v>
      </c>
      <c r="D8" s="783"/>
      <c r="E8" s="783"/>
      <c r="F8" s="783"/>
      <c r="G8" s="452"/>
      <c r="H8" s="451"/>
      <c r="I8" s="572"/>
      <c r="J8" s="453"/>
      <c r="K8" s="783" t="s">
        <v>258</v>
      </c>
      <c r="L8" s="783"/>
      <c r="M8" s="783"/>
      <c r="N8" s="783"/>
      <c r="O8" s="452"/>
      <c r="P8" s="451"/>
      <c r="Q8" s="362"/>
      <c r="R8" s="453"/>
      <c r="S8" s="761" t="s">
        <v>258</v>
      </c>
      <c r="T8" s="761"/>
      <c r="U8" s="761"/>
      <c r="V8" s="761"/>
      <c r="W8" s="494"/>
      <c r="X8" s="493"/>
      <c r="Z8" s="622"/>
      <c r="AA8" s="784" t="s">
        <v>258</v>
      </c>
      <c r="AB8" s="784"/>
      <c r="AC8" s="784"/>
      <c r="AD8" s="784"/>
      <c r="AE8" s="628"/>
      <c r="AF8" s="451"/>
    </row>
    <row r="9" spans="2:40" ht="116.55" customHeight="1" thickBot="1" x14ac:dyDescent="0.45">
      <c r="B9" s="453"/>
      <c r="C9" s="779" t="s">
        <v>259</v>
      </c>
      <c r="D9" s="780"/>
      <c r="E9" s="781">
        <v>592083</v>
      </c>
      <c r="F9" s="782"/>
      <c r="G9" s="452"/>
      <c r="H9" s="451"/>
      <c r="I9" s="571"/>
      <c r="J9" s="453"/>
      <c r="K9" s="779" t="s">
        <v>260</v>
      </c>
      <c r="L9" s="780"/>
      <c r="M9" s="781">
        <v>632623</v>
      </c>
      <c r="N9" s="782"/>
      <c r="O9" s="573"/>
      <c r="P9" s="451"/>
      <c r="R9" s="453"/>
      <c r="S9" s="779" t="s">
        <v>261</v>
      </c>
      <c r="T9" s="780"/>
      <c r="U9" s="781">
        <v>1149312.1000000001</v>
      </c>
      <c r="V9" s="782"/>
      <c r="W9" s="574"/>
      <c r="X9" s="493"/>
      <c r="Z9" s="622"/>
      <c r="AA9" s="775" t="s">
        <v>262</v>
      </c>
      <c r="AB9" s="776"/>
      <c r="AC9" s="777">
        <v>2165368.1700000004</v>
      </c>
      <c r="AD9" s="778"/>
      <c r="AE9" s="629"/>
      <c r="AF9" s="451"/>
    </row>
    <row r="10" spans="2:40" ht="100.45" customHeight="1" thickBot="1" x14ac:dyDescent="0.45">
      <c r="B10" s="453"/>
      <c r="C10" s="684" t="s">
        <v>263</v>
      </c>
      <c r="D10" s="693"/>
      <c r="E10" s="771"/>
      <c r="F10" s="772"/>
      <c r="G10" s="452"/>
      <c r="H10" s="451"/>
      <c r="J10" s="453"/>
      <c r="K10" s="684" t="s">
        <v>263</v>
      </c>
      <c r="L10" s="693"/>
      <c r="M10" s="771"/>
      <c r="N10" s="772"/>
      <c r="O10" s="452"/>
      <c r="P10" s="451"/>
      <c r="R10" s="453"/>
      <c r="S10" s="684" t="s">
        <v>263</v>
      </c>
      <c r="T10" s="693"/>
      <c r="U10" s="773"/>
      <c r="V10" s="774"/>
      <c r="W10" s="575"/>
      <c r="X10" s="493"/>
      <c r="Z10" s="622"/>
      <c r="AA10" s="741" t="s">
        <v>263</v>
      </c>
      <c r="AB10" s="742"/>
      <c r="AC10" s="769"/>
      <c r="AD10" s="770"/>
      <c r="AE10" s="630"/>
      <c r="AF10" s="451"/>
      <c r="AN10" s="648"/>
    </row>
    <row r="11" spans="2:40" ht="14.25" thickBot="1" x14ac:dyDescent="0.45">
      <c r="B11" s="453"/>
      <c r="C11" s="455"/>
      <c r="D11" s="455"/>
      <c r="E11" s="452"/>
      <c r="F11" s="452"/>
      <c r="G11" s="452"/>
      <c r="H11" s="451"/>
      <c r="J11" s="453"/>
      <c r="K11" s="455"/>
      <c r="L11" s="455"/>
      <c r="M11" s="452"/>
      <c r="N11" s="452"/>
      <c r="O11" s="452"/>
      <c r="P11" s="451"/>
      <c r="R11" s="453"/>
      <c r="S11" s="455"/>
      <c r="T11" s="455"/>
      <c r="U11" s="494"/>
      <c r="V11" s="494"/>
      <c r="W11" s="494"/>
      <c r="X11" s="493"/>
      <c r="Z11" s="622"/>
      <c r="AA11" s="624"/>
      <c r="AB11" s="624"/>
      <c r="AC11" s="621"/>
      <c r="AD11" s="621"/>
      <c r="AE11" s="621"/>
      <c r="AF11" s="451"/>
    </row>
    <row r="12" spans="2:40" ht="18.75" customHeight="1" thickBot="1" x14ac:dyDescent="0.45">
      <c r="B12" s="453"/>
      <c r="C12" s="684" t="s">
        <v>264</v>
      </c>
      <c r="D12" s="693"/>
      <c r="E12" s="765" t="s">
        <v>265</v>
      </c>
      <c r="F12" s="766"/>
      <c r="G12" s="452"/>
      <c r="H12" s="451"/>
      <c r="J12" s="453"/>
      <c r="K12" s="684" t="s">
        <v>264</v>
      </c>
      <c r="L12" s="693"/>
      <c r="M12" s="765" t="s">
        <v>265</v>
      </c>
      <c r="N12" s="766"/>
      <c r="O12" s="452"/>
      <c r="P12" s="451"/>
      <c r="R12" s="453"/>
      <c r="S12" s="684" t="s">
        <v>264</v>
      </c>
      <c r="T12" s="693"/>
      <c r="U12" s="767"/>
      <c r="V12" s="768"/>
      <c r="W12" s="494"/>
      <c r="X12" s="493"/>
      <c r="Z12" s="622"/>
      <c r="AA12" s="741" t="s">
        <v>264</v>
      </c>
      <c r="AB12" s="742"/>
      <c r="AC12" s="763">
        <v>0</v>
      </c>
      <c r="AD12" s="764"/>
      <c r="AE12" s="621"/>
      <c r="AF12" s="451"/>
    </row>
    <row r="13" spans="2:40" ht="15" customHeight="1" x14ac:dyDescent="0.4">
      <c r="B13" s="453"/>
      <c r="C13" s="761" t="s">
        <v>266</v>
      </c>
      <c r="D13" s="761"/>
      <c r="E13" s="761"/>
      <c r="F13" s="761"/>
      <c r="G13" s="452"/>
      <c r="H13" s="451"/>
      <c r="J13" s="453"/>
      <c r="K13" s="761" t="s">
        <v>266</v>
      </c>
      <c r="L13" s="761"/>
      <c r="M13" s="761"/>
      <c r="N13" s="761"/>
      <c r="O13" s="452"/>
      <c r="P13" s="451"/>
      <c r="R13" s="453"/>
      <c r="S13" s="761" t="s">
        <v>266</v>
      </c>
      <c r="T13" s="761"/>
      <c r="U13" s="761"/>
      <c r="V13" s="761"/>
      <c r="W13" s="494"/>
      <c r="X13" s="493"/>
      <c r="Z13" s="622"/>
      <c r="AA13" s="762" t="s">
        <v>266</v>
      </c>
      <c r="AB13" s="762"/>
      <c r="AC13" s="762"/>
      <c r="AD13" s="762"/>
      <c r="AE13" s="621"/>
      <c r="AF13" s="451"/>
    </row>
    <row r="14" spans="2:40" ht="15" customHeight="1" x14ac:dyDescent="0.4">
      <c r="B14" s="453"/>
      <c r="C14" s="458"/>
      <c r="D14" s="458"/>
      <c r="E14" s="458"/>
      <c r="F14" s="458"/>
      <c r="G14" s="452"/>
      <c r="H14" s="451"/>
      <c r="J14" s="453"/>
      <c r="K14" s="458"/>
      <c r="L14" s="458"/>
      <c r="M14" s="458"/>
      <c r="N14" s="458"/>
      <c r="O14" s="452"/>
      <c r="P14" s="451"/>
      <c r="R14" s="453"/>
      <c r="S14" s="458"/>
      <c r="T14" s="458"/>
      <c r="U14" s="458"/>
      <c r="V14" s="458"/>
      <c r="W14" s="494"/>
      <c r="X14" s="493"/>
      <c r="Z14" s="622"/>
      <c r="AA14" s="631"/>
      <c r="AB14" s="631"/>
      <c r="AC14" s="631"/>
      <c r="AD14" s="631"/>
      <c r="AE14" s="621"/>
      <c r="AF14" s="451"/>
    </row>
    <row r="15" spans="2:40" ht="14.55" customHeight="1" thickBot="1" x14ac:dyDescent="0.45">
      <c r="B15" s="453"/>
      <c r="C15" s="684" t="s">
        <v>267</v>
      </c>
      <c r="D15" s="684"/>
      <c r="E15" s="452"/>
      <c r="F15" s="452"/>
      <c r="G15" s="452"/>
      <c r="H15" s="451"/>
      <c r="J15" s="453"/>
      <c r="K15" s="684" t="s">
        <v>267</v>
      </c>
      <c r="L15" s="684"/>
      <c r="M15" s="452"/>
      <c r="N15" s="452"/>
      <c r="O15" s="452"/>
      <c r="P15" s="451"/>
      <c r="R15" s="453"/>
      <c r="S15" s="684" t="s">
        <v>267</v>
      </c>
      <c r="T15" s="684"/>
      <c r="U15" s="494"/>
      <c r="V15" s="494"/>
      <c r="W15" s="494"/>
      <c r="X15" s="493"/>
      <c r="Z15" s="622"/>
      <c r="AA15" s="741" t="s">
        <v>267</v>
      </c>
      <c r="AB15" s="741"/>
      <c r="AC15" s="621"/>
      <c r="AD15" s="621"/>
      <c r="AE15" s="621"/>
      <c r="AF15" s="451"/>
    </row>
    <row r="16" spans="2:40" ht="50.2" customHeight="1" thickBot="1" x14ac:dyDescent="0.45">
      <c r="B16" s="453"/>
      <c r="C16" s="684" t="s">
        <v>268</v>
      </c>
      <c r="D16" s="693"/>
      <c r="E16" s="365" t="s">
        <v>269</v>
      </c>
      <c r="F16" s="366" t="s">
        <v>270</v>
      </c>
      <c r="G16" s="364"/>
      <c r="H16" s="451"/>
      <c r="J16" s="453"/>
      <c r="K16" s="684" t="s">
        <v>268</v>
      </c>
      <c r="L16" s="693"/>
      <c r="M16" s="365" t="s">
        <v>271</v>
      </c>
      <c r="N16" s="366" t="s">
        <v>272</v>
      </c>
      <c r="O16" s="638"/>
      <c r="P16" s="451"/>
      <c r="R16" s="453"/>
      <c r="S16" s="684" t="s">
        <v>268</v>
      </c>
      <c r="T16" s="693"/>
      <c r="U16" s="365" t="s">
        <v>273</v>
      </c>
      <c r="V16" s="576" t="s">
        <v>272</v>
      </c>
      <c r="W16" s="643"/>
      <c r="X16" s="493"/>
      <c r="Z16" s="622"/>
      <c r="AA16" s="741" t="s">
        <v>268</v>
      </c>
      <c r="AB16" s="742"/>
      <c r="AC16" s="577" t="s">
        <v>273</v>
      </c>
      <c r="AD16" s="618" t="s">
        <v>272</v>
      </c>
      <c r="AE16" s="656"/>
      <c r="AF16" s="451"/>
    </row>
    <row r="17" spans="2:32" ht="80.2" customHeight="1" thickBot="1" x14ac:dyDescent="0.45">
      <c r="B17" s="453"/>
      <c r="C17" s="455"/>
      <c r="D17" s="455"/>
      <c r="E17" s="703" t="s">
        <v>274</v>
      </c>
      <c r="F17" s="704"/>
      <c r="G17" s="364"/>
      <c r="H17" s="451"/>
      <c r="J17" s="453"/>
      <c r="K17" s="455"/>
      <c r="L17" s="455"/>
      <c r="M17" s="703" t="s">
        <v>274</v>
      </c>
      <c r="N17" s="704"/>
      <c r="O17" s="467"/>
      <c r="P17" s="451"/>
      <c r="R17" s="453"/>
      <c r="S17" s="455"/>
      <c r="T17" s="455"/>
      <c r="U17" s="703" t="s">
        <v>274</v>
      </c>
      <c r="V17" s="743"/>
      <c r="W17" s="497"/>
      <c r="X17" s="493"/>
      <c r="Z17" s="622"/>
      <c r="AA17" s="626"/>
      <c r="AB17" s="626"/>
      <c r="AC17" s="748" t="s">
        <v>275</v>
      </c>
      <c r="AD17" s="749"/>
      <c r="AE17" s="657"/>
      <c r="AF17" s="451"/>
    </row>
    <row r="18" spans="2:32" ht="80.2" customHeight="1" thickBot="1" x14ac:dyDescent="0.45">
      <c r="B18" s="453"/>
      <c r="C18" s="455"/>
      <c r="D18" s="455"/>
      <c r="E18" s="367" t="s">
        <v>276</v>
      </c>
      <c r="F18" s="368">
        <v>9250</v>
      </c>
      <c r="G18" s="364"/>
      <c r="H18" s="451"/>
      <c r="I18" s="363"/>
      <c r="J18" s="453"/>
      <c r="K18" s="455"/>
      <c r="L18" s="455"/>
      <c r="M18" s="367" t="s">
        <v>276</v>
      </c>
      <c r="N18" s="368">
        <v>0</v>
      </c>
      <c r="O18" s="639"/>
      <c r="P18" s="451"/>
      <c r="R18" s="453"/>
      <c r="S18" s="455"/>
      <c r="T18" s="455"/>
      <c r="U18" s="371" t="s">
        <v>276</v>
      </c>
      <c r="V18" s="578">
        <v>0</v>
      </c>
      <c r="W18" s="640"/>
      <c r="X18" s="493"/>
      <c r="Z18" s="622"/>
      <c r="AA18" s="624"/>
      <c r="AB18" s="624"/>
      <c r="AC18" s="746" t="s">
        <v>274</v>
      </c>
      <c r="AD18" s="747"/>
      <c r="AE18" s="657"/>
      <c r="AF18" s="451"/>
    </row>
    <row r="19" spans="2:32" ht="53.25" customHeight="1" thickBot="1" x14ac:dyDescent="0.45">
      <c r="B19" s="453"/>
      <c r="C19" s="455"/>
      <c r="D19" s="455"/>
      <c r="E19" s="703" t="s">
        <v>277</v>
      </c>
      <c r="F19" s="704"/>
      <c r="G19" s="364"/>
      <c r="H19" s="451"/>
      <c r="J19" s="453"/>
      <c r="K19" s="455"/>
      <c r="L19" s="455"/>
      <c r="M19" s="703" t="s">
        <v>277</v>
      </c>
      <c r="N19" s="704"/>
      <c r="O19" s="497"/>
      <c r="P19" s="451"/>
      <c r="R19" s="453"/>
      <c r="S19" s="455"/>
      <c r="T19" s="455"/>
      <c r="U19" s="468" t="s">
        <v>278</v>
      </c>
      <c r="V19" s="579">
        <v>79726.41</v>
      </c>
      <c r="W19" s="644"/>
      <c r="X19" s="493"/>
      <c r="Z19" s="622"/>
      <c r="AA19" s="624"/>
      <c r="AB19" s="624"/>
      <c r="AC19" s="580"/>
      <c r="AD19" s="648"/>
      <c r="AE19" s="657"/>
      <c r="AF19" s="451"/>
    </row>
    <row r="20" spans="2:32" ht="40.5" customHeight="1" thickBot="1" x14ac:dyDescent="0.45">
      <c r="B20" s="453"/>
      <c r="C20" s="455"/>
      <c r="D20" s="455"/>
      <c r="E20" s="369"/>
      <c r="F20" s="370"/>
      <c r="G20" s="364"/>
      <c r="H20" s="451"/>
      <c r="J20" s="453"/>
      <c r="K20" s="455"/>
      <c r="L20" s="455"/>
      <c r="M20" s="369"/>
      <c r="N20" s="370"/>
      <c r="O20" s="497"/>
      <c r="P20" s="451"/>
      <c r="R20" s="453"/>
      <c r="S20" s="455"/>
      <c r="T20" s="455"/>
      <c r="U20" s="703" t="s">
        <v>277</v>
      </c>
      <c r="V20" s="743"/>
      <c r="W20" s="497"/>
      <c r="X20" s="493"/>
      <c r="Z20" s="622"/>
      <c r="AA20" s="624"/>
      <c r="AB20" s="624"/>
      <c r="AC20" s="582" t="s">
        <v>278</v>
      </c>
      <c r="AD20" s="649">
        <v>0</v>
      </c>
      <c r="AE20" s="658"/>
      <c r="AF20" s="451"/>
    </row>
    <row r="21" spans="2:32" ht="80.2" customHeight="1" thickBot="1" x14ac:dyDescent="0.45">
      <c r="B21" s="453"/>
      <c r="C21" s="455"/>
      <c r="D21" s="455"/>
      <c r="E21" s="703" t="s">
        <v>279</v>
      </c>
      <c r="F21" s="704"/>
      <c r="G21" s="364"/>
      <c r="H21" s="451"/>
      <c r="J21" s="453"/>
      <c r="K21" s="455"/>
      <c r="L21" s="455"/>
      <c r="M21" s="703" t="s">
        <v>279</v>
      </c>
      <c r="N21" s="704"/>
      <c r="O21" s="497"/>
      <c r="P21" s="451"/>
      <c r="R21" s="453"/>
      <c r="S21" s="455"/>
      <c r="T21" s="455"/>
      <c r="U21" s="369"/>
      <c r="V21" s="568"/>
      <c r="W21" s="497"/>
      <c r="X21" s="493"/>
      <c r="Z21" s="622"/>
      <c r="AA21" s="624"/>
      <c r="AB21" s="624"/>
      <c r="AC21" s="746" t="s">
        <v>277</v>
      </c>
      <c r="AD21" s="747"/>
      <c r="AE21" s="657"/>
      <c r="AF21" s="451"/>
    </row>
    <row r="22" spans="2:32" ht="29.2" customHeight="1" thickBot="1" x14ac:dyDescent="0.45">
      <c r="B22" s="453"/>
      <c r="C22" s="455"/>
      <c r="D22" s="455"/>
      <c r="E22" s="371" t="s">
        <v>280</v>
      </c>
      <c r="F22" s="372">
        <v>12000</v>
      </c>
      <c r="G22" s="364"/>
      <c r="H22" s="451"/>
      <c r="J22" s="453"/>
      <c r="K22" s="455"/>
      <c r="L22" s="455"/>
      <c r="M22" s="371" t="s">
        <v>280</v>
      </c>
      <c r="N22" s="372">
        <v>0</v>
      </c>
      <c r="O22" s="640"/>
      <c r="P22" s="451"/>
      <c r="R22" s="453"/>
      <c r="S22" s="455"/>
      <c r="T22" s="455"/>
      <c r="U22" s="703" t="s">
        <v>279</v>
      </c>
      <c r="V22" s="743"/>
      <c r="W22" s="497"/>
      <c r="X22" s="493"/>
      <c r="Z22" s="622"/>
      <c r="AA22" s="624"/>
      <c r="AB22" s="624"/>
      <c r="AC22" s="577"/>
      <c r="AD22" s="618"/>
      <c r="AE22" s="657"/>
      <c r="AF22" s="451"/>
    </row>
    <row r="23" spans="2:32" ht="80.2" customHeight="1" thickBot="1" x14ac:dyDescent="0.45">
      <c r="B23" s="453"/>
      <c r="C23" s="455"/>
      <c r="D23" s="455"/>
      <c r="E23" s="373" t="s">
        <v>281</v>
      </c>
      <c r="F23" s="372">
        <v>13240</v>
      </c>
      <c r="G23" s="364"/>
      <c r="H23" s="451"/>
      <c r="J23" s="453"/>
      <c r="K23" s="455"/>
      <c r="L23" s="455"/>
      <c r="M23" s="373" t="s">
        <v>281</v>
      </c>
      <c r="N23" s="372">
        <v>0</v>
      </c>
      <c r="O23" s="640"/>
      <c r="P23" s="451"/>
      <c r="R23" s="453"/>
      <c r="S23" s="455"/>
      <c r="T23" s="455"/>
      <c r="U23" s="371" t="s">
        <v>280</v>
      </c>
      <c r="V23" s="584">
        <v>0</v>
      </c>
      <c r="W23" s="644"/>
      <c r="X23" s="493"/>
      <c r="Z23" s="622"/>
      <c r="AA23" s="624"/>
      <c r="AB23" s="624"/>
      <c r="AC23" s="746" t="s">
        <v>279</v>
      </c>
      <c r="AD23" s="747"/>
      <c r="AE23" s="657"/>
      <c r="AF23" s="451"/>
    </row>
    <row r="24" spans="2:32" ht="61.05" customHeight="1" thickBot="1" x14ac:dyDescent="0.45">
      <c r="B24" s="453"/>
      <c r="C24" s="455"/>
      <c r="D24" s="455"/>
      <c r="E24" s="703" t="s">
        <v>282</v>
      </c>
      <c r="F24" s="704"/>
      <c r="G24" s="364"/>
      <c r="H24" s="451"/>
      <c r="J24" s="453"/>
      <c r="K24" s="455"/>
      <c r="L24" s="455"/>
      <c r="M24" s="703" t="s">
        <v>282</v>
      </c>
      <c r="N24" s="704"/>
      <c r="O24" s="497"/>
      <c r="P24" s="451"/>
      <c r="R24" s="453"/>
      <c r="S24" s="455"/>
      <c r="T24" s="455"/>
      <c r="U24" s="378" t="s">
        <v>281</v>
      </c>
      <c r="V24" s="584">
        <v>0</v>
      </c>
      <c r="W24" s="640"/>
      <c r="X24" s="493"/>
      <c r="Z24" s="622"/>
      <c r="AA24" s="624"/>
      <c r="AB24" s="624"/>
      <c r="AC24" s="580" t="s">
        <v>280</v>
      </c>
      <c r="AD24" s="649">
        <v>0</v>
      </c>
      <c r="AE24" s="659"/>
      <c r="AF24" s="451"/>
    </row>
    <row r="25" spans="2:32" ht="41.55" customHeight="1" x14ac:dyDescent="0.4">
      <c r="B25" s="453"/>
      <c r="C25" s="455"/>
      <c r="D25" s="455"/>
      <c r="E25" s="374" t="s">
        <v>283</v>
      </c>
      <c r="F25" s="375">
        <v>10265</v>
      </c>
      <c r="G25" s="364"/>
      <c r="H25" s="451"/>
      <c r="J25" s="453"/>
      <c r="K25" s="455"/>
      <c r="L25" s="455"/>
      <c r="M25" s="374" t="s">
        <v>283</v>
      </c>
      <c r="N25" s="375">
        <v>0</v>
      </c>
      <c r="O25" s="640"/>
      <c r="P25" s="451"/>
      <c r="R25" s="453"/>
      <c r="S25" s="455"/>
      <c r="T25" s="455"/>
      <c r="U25" s="501" t="s">
        <v>284</v>
      </c>
      <c r="V25" s="585">
        <v>1700.5</v>
      </c>
      <c r="W25" s="644"/>
      <c r="X25" s="493"/>
      <c r="Z25" s="622"/>
      <c r="AA25" s="624"/>
      <c r="AB25" s="624"/>
      <c r="AC25" s="580" t="s">
        <v>281</v>
      </c>
      <c r="AD25" s="649">
        <v>0</v>
      </c>
      <c r="AE25" s="659"/>
      <c r="AF25" s="451"/>
    </row>
    <row r="26" spans="2:32" ht="46.05" customHeight="1" x14ac:dyDescent="0.4">
      <c r="B26" s="453"/>
      <c r="C26" s="455"/>
      <c r="D26" s="455"/>
      <c r="E26" s="376" t="s">
        <v>285</v>
      </c>
      <c r="F26" s="377">
        <v>5100</v>
      </c>
      <c r="G26" s="364"/>
      <c r="H26" s="451"/>
      <c r="J26" s="453"/>
      <c r="K26" s="455"/>
      <c r="L26" s="455"/>
      <c r="M26" s="376" t="s">
        <v>285</v>
      </c>
      <c r="N26" s="377">
        <v>0</v>
      </c>
      <c r="O26" s="640"/>
      <c r="P26" s="451"/>
      <c r="R26" s="453"/>
      <c r="S26" s="455"/>
      <c r="T26" s="455"/>
      <c r="U26" s="501" t="s">
        <v>286</v>
      </c>
      <c r="V26" s="585">
        <v>30374.85</v>
      </c>
      <c r="W26" s="644"/>
      <c r="X26" s="493"/>
      <c r="Z26" s="622"/>
      <c r="AA26" s="624"/>
      <c r="AB26" s="624"/>
      <c r="AC26" s="582" t="s">
        <v>284</v>
      </c>
      <c r="AD26" s="650">
        <v>34318.04</v>
      </c>
      <c r="AE26" s="657"/>
      <c r="AF26" s="451"/>
    </row>
    <row r="27" spans="2:32" ht="27.75" x14ac:dyDescent="0.4">
      <c r="B27" s="453"/>
      <c r="C27" s="455"/>
      <c r="D27" s="455"/>
      <c r="E27" s="376" t="s">
        <v>287</v>
      </c>
      <c r="F27" s="377">
        <v>5560</v>
      </c>
      <c r="G27" s="364"/>
      <c r="H27" s="451"/>
      <c r="J27" s="453"/>
      <c r="K27" s="455"/>
      <c r="L27" s="455"/>
      <c r="M27" s="376" t="s">
        <v>287</v>
      </c>
      <c r="N27" s="377">
        <v>0</v>
      </c>
      <c r="O27" s="640"/>
      <c r="P27" s="451"/>
      <c r="R27" s="453"/>
      <c r="S27" s="455"/>
      <c r="T27" s="455"/>
      <c r="U27" s="501" t="s">
        <v>288</v>
      </c>
      <c r="V27" s="585">
        <v>19181.740000000002</v>
      </c>
      <c r="W27" s="644"/>
      <c r="X27" s="493"/>
      <c r="Z27" s="622"/>
      <c r="AA27" s="624"/>
      <c r="AB27" s="624"/>
      <c r="AC27" s="582" t="s">
        <v>286</v>
      </c>
      <c r="AD27" s="650">
        <v>24461.48</v>
      </c>
      <c r="AE27" s="657"/>
      <c r="AF27" s="451"/>
    </row>
    <row r="28" spans="2:32" ht="52.05" customHeight="1" thickBot="1" x14ac:dyDescent="0.45">
      <c r="B28" s="453"/>
      <c r="C28" s="455"/>
      <c r="D28" s="455"/>
      <c r="E28" s="378" t="s">
        <v>289</v>
      </c>
      <c r="F28" s="379">
        <v>87870</v>
      </c>
      <c r="G28" s="364"/>
      <c r="H28" s="451"/>
      <c r="J28" s="453"/>
      <c r="K28" s="455"/>
      <c r="L28" s="455"/>
      <c r="M28" s="378" t="s">
        <v>289</v>
      </c>
      <c r="N28" s="379">
        <v>0</v>
      </c>
      <c r="O28" s="640"/>
      <c r="P28" s="451"/>
      <c r="R28" s="453"/>
      <c r="S28" s="455"/>
      <c r="T28" s="455"/>
      <c r="U28" s="501" t="s">
        <v>290</v>
      </c>
      <c r="V28" s="585">
        <v>16475.41</v>
      </c>
      <c r="W28" s="644"/>
      <c r="X28" s="493"/>
      <c r="Z28" s="622"/>
      <c r="AA28" s="624"/>
      <c r="AB28" s="624"/>
      <c r="AC28" s="582" t="s">
        <v>288</v>
      </c>
      <c r="AD28" s="650">
        <v>54082.34</v>
      </c>
      <c r="AE28" s="657"/>
      <c r="AF28" s="451"/>
    </row>
    <row r="29" spans="2:32" ht="61.05" customHeight="1" thickBot="1" x14ac:dyDescent="0.45">
      <c r="B29" s="453"/>
      <c r="C29" s="455"/>
      <c r="D29" s="455"/>
      <c r="E29" s="703" t="s">
        <v>291</v>
      </c>
      <c r="F29" s="704"/>
      <c r="G29" s="364"/>
      <c r="H29" s="451"/>
      <c r="J29" s="453"/>
      <c r="K29" s="455"/>
      <c r="L29" s="455"/>
      <c r="M29" s="703" t="s">
        <v>291</v>
      </c>
      <c r="N29" s="704"/>
      <c r="O29" s="497"/>
      <c r="P29" s="451"/>
      <c r="R29" s="453"/>
      <c r="S29" s="455"/>
      <c r="T29" s="455"/>
      <c r="U29" s="501" t="s">
        <v>292</v>
      </c>
      <c r="V29" s="584">
        <v>100782</v>
      </c>
      <c r="W29" s="644"/>
      <c r="X29" s="493"/>
      <c r="Z29" s="622"/>
      <c r="AA29" s="624"/>
      <c r="AB29" s="624"/>
      <c r="AC29" s="582" t="s">
        <v>290</v>
      </c>
      <c r="AD29" s="650">
        <v>12043.18</v>
      </c>
      <c r="AE29" s="657"/>
      <c r="AF29" s="451"/>
    </row>
    <row r="30" spans="2:32" ht="44.2" customHeight="1" thickBot="1" x14ac:dyDescent="0.45">
      <c r="B30" s="453"/>
      <c r="C30" s="455"/>
      <c r="D30" s="455"/>
      <c r="E30" s="378" t="s">
        <v>283</v>
      </c>
      <c r="F30" s="379">
        <v>13065</v>
      </c>
      <c r="G30" s="364"/>
      <c r="H30" s="451"/>
      <c r="J30" s="453"/>
      <c r="K30" s="455"/>
      <c r="L30" s="455"/>
      <c r="M30" s="378" t="s">
        <v>283</v>
      </c>
      <c r="N30" s="379">
        <v>0</v>
      </c>
      <c r="O30" s="640"/>
      <c r="P30" s="451"/>
      <c r="R30" s="453"/>
      <c r="S30" s="455"/>
      <c r="T30" s="455"/>
      <c r="U30" s="501" t="s">
        <v>293</v>
      </c>
      <c r="V30" s="502">
        <v>30171.55</v>
      </c>
      <c r="W30" s="644"/>
      <c r="X30" s="493"/>
      <c r="Z30" s="622"/>
      <c r="AA30" s="624"/>
      <c r="AB30" s="624"/>
      <c r="AC30" s="582" t="s">
        <v>292</v>
      </c>
      <c r="AD30" s="649">
        <v>0</v>
      </c>
      <c r="AE30" s="657"/>
      <c r="AF30" s="451"/>
    </row>
    <row r="31" spans="2:32" ht="46.05" customHeight="1" thickBot="1" x14ac:dyDescent="0.45">
      <c r="B31" s="453"/>
      <c r="C31" s="455"/>
      <c r="D31" s="455"/>
      <c r="E31" s="715" t="s">
        <v>294</v>
      </c>
      <c r="F31" s="725"/>
      <c r="G31" s="364"/>
      <c r="H31" s="451"/>
      <c r="J31" s="453"/>
      <c r="K31" s="455"/>
      <c r="L31" s="455"/>
      <c r="M31" s="715" t="s">
        <v>294</v>
      </c>
      <c r="N31" s="725"/>
      <c r="O31" s="497"/>
      <c r="P31" s="451"/>
      <c r="R31" s="453"/>
      <c r="S31" s="455"/>
      <c r="T31" s="455"/>
      <c r="U31" s="501" t="s">
        <v>295</v>
      </c>
      <c r="V31" s="502">
        <v>12940.35</v>
      </c>
      <c r="W31" s="644"/>
      <c r="X31" s="493"/>
      <c r="Z31" s="622"/>
      <c r="AA31" s="624"/>
      <c r="AB31" s="624"/>
      <c r="AC31" s="582" t="s">
        <v>293</v>
      </c>
      <c r="AD31" s="650">
        <v>85229.69</v>
      </c>
      <c r="AE31" s="657"/>
      <c r="AF31" s="451"/>
    </row>
    <row r="32" spans="2:32" ht="28.05" customHeight="1" thickBot="1" x14ac:dyDescent="0.45">
      <c r="B32" s="453"/>
      <c r="C32" s="455"/>
      <c r="D32" s="455"/>
      <c r="E32" s="380"/>
      <c r="F32" s="381"/>
      <c r="G32" s="364"/>
      <c r="H32" s="451"/>
      <c r="J32" s="453"/>
      <c r="K32" s="455"/>
      <c r="L32" s="455"/>
      <c r="M32" s="380"/>
      <c r="N32" s="381"/>
      <c r="O32" s="497"/>
      <c r="P32" s="451"/>
      <c r="R32" s="453"/>
      <c r="S32" s="455"/>
      <c r="T32" s="455"/>
      <c r="U32" s="501" t="s">
        <v>296</v>
      </c>
      <c r="V32" s="502">
        <v>844.31</v>
      </c>
      <c r="W32" s="644"/>
      <c r="X32" s="493"/>
      <c r="Z32" s="622"/>
      <c r="AA32" s="624"/>
      <c r="AB32" s="624"/>
      <c r="AC32" s="582" t="s">
        <v>295</v>
      </c>
      <c r="AD32" s="650">
        <v>67759.44</v>
      </c>
      <c r="AE32" s="657"/>
      <c r="AF32" s="451"/>
    </row>
    <row r="33" spans="2:32" ht="63" customHeight="1" thickBot="1" x14ac:dyDescent="0.45">
      <c r="B33" s="453"/>
      <c r="C33" s="455"/>
      <c r="D33" s="455"/>
      <c r="E33" s="703" t="s">
        <v>297</v>
      </c>
      <c r="F33" s="704"/>
      <c r="G33" s="364"/>
      <c r="H33" s="451"/>
      <c r="J33" s="453"/>
      <c r="K33" s="455"/>
      <c r="L33" s="455"/>
      <c r="M33" s="703" t="s">
        <v>297</v>
      </c>
      <c r="N33" s="704"/>
      <c r="O33" s="497"/>
      <c r="P33" s="451"/>
      <c r="R33" s="453"/>
      <c r="S33" s="455"/>
      <c r="T33" s="455"/>
      <c r="U33" s="501" t="s">
        <v>298</v>
      </c>
      <c r="V33" s="502">
        <v>1796.78</v>
      </c>
      <c r="W33" s="644"/>
      <c r="X33" s="493"/>
      <c r="Z33" s="622"/>
      <c r="AA33" s="624"/>
      <c r="AB33" s="624"/>
      <c r="AC33" s="582" t="s">
        <v>296</v>
      </c>
      <c r="AD33" s="650">
        <v>109919.98</v>
      </c>
      <c r="AE33" s="657"/>
      <c r="AF33" s="451"/>
    </row>
    <row r="34" spans="2:32" ht="44.2" customHeight="1" thickBot="1" x14ac:dyDescent="0.45">
      <c r="B34" s="453"/>
      <c r="C34" s="455"/>
      <c r="D34" s="455"/>
      <c r="E34" s="376" t="s">
        <v>283</v>
      </c>
      <c r="F34" s="368">
        <v>11198</v>
      </c>
      <c r="G34" s="364"/>
      <c r="H34" s="451"/>
      <c r="J34" s="453"/>
      <c r="K34" s="455"/>
      <c r="L34" s="455"/>
      <c r="M34" s="376" t="s">
        <v>283</v>
      </c>
      <c r="N34" s="390">
        <v>0</v>
      </c>
      <c r="O34" s="640"/>
      <c r="P34" s="451"/>
      <c r="R34" s="453"/>
      <c r="S34" s="455"/>
      <c r="T34" s="455"/>
      <c r="U34" s="501" t="s">
        <v>299</v>
      </c>
      <c r="V34" s="502">
        <v>10512.74</v>
      </c>
      <c r="W34" s="644"/>
      <c r="X34" s="493"/>
      <c r="Z34" s="622"/>
      <c r="AA34" s="624"/>
      <c r="AB34" s="624"/>
      <c r="AC34" s="582" t="s">
        <v>298</v>
      </c>
      <c r="AD34" s="650">
        <v>108450.82</v>
      </c>
      <c r="AE34" s="657"/>
      <c r="AF34" s="451"/>
    </row>
    <row r="35" spans="2:32" ht="75" customHeight="1" thickBot="1" x14ac:dyDescent="0.45">
      <c r="B35" s="453"/>
      <c r="C35" s="455"/>
      <c r="D35" s="455"/>
      <c r="E35" s="703" t="s">
        <v>300</v>
      </c>
      <c r="F35" s="704"/>
      <c r="G35" s="364"/>
      <c r="H35" s="451"/>
      <c r="J35" s="453"/>
      <c r="K35" s="455"/>
      <c r="L35" s="455"/>
      <c r="M35" s="703" t="s">
        <v>300</v>
      </c>
      <c r="N35" s="704"/>
      <c r="O35" s="497"/>
      <c r="P35" s="451"/>
      <c r="R35" s="453"/>
      <c r="S35" s="455"/>
      <c r="T35" s="455"/>
      <c r="U35" s="501" t="s">
        <v>301</v>
      </c>
      <c r="V35" s="584">
        <v>6300</v>
      </c>
      <c r="W35" s="644"/>
      <c r="X35" s="493"/>
      <c r="Z35" s="622"/>
      <c r="AA35" s="624"/>
      <c r="AB35" s="624"/>
      <c r="AC35" s="582" t="s">
        <v>299</v>
      </c>
      <c r="AD35" s="650">
        <v>173716.83</v>
      </c>
      <c r="AE35" s="657"/>
      <c r="AF35" s="451"/>
    </row>
    <row r="36" spans="2:32" ht="40.9" thickBot="1" x14ac:dyDescent="0.45">
      <c r="B36" s="453"/>
      <c r="C36" s="455"/>
      <c r="D36" s="455"/>
      <c r="E36" s="365"/>
      <c r="F36" s="366"/>
      <c r="G36" s="364"/>
      <c r="H36" s="451"/>
      <c r="J36" s="453"/>
      <c r="K36" s="455"/>
      <c r="L36" s="455"/>
      <c r="M36" s="365"/>
      <c r="N36" s="366"/>
      <c r="O36" s="497"/>
      <c r="P36" s="451"/>
      <c r="R36" s="453"/>
      <c r="S36" s="455"/>
      <c r="T36" s="455"/>
      <c r="U36" s="503" t="s">
        <v>302</v>
      </c>
      <c r="V36" s="586">
        <v>7800</v>
      </c>
      <c r="W36" s="644"/>
      <c r="X36" s="493"/>
      <c r="Z36" s="622"/>
      <c r="AA36" s="624"/>
      <c r="AB36" s="624"/>
      <c r="AC36" s="582" t="s">
        <v>303</v>
      </c>
      <c r="AD36" s="650">
        <v>47264.4</v>
      </c>
      <c r="AE36" s="657"/>
      <c r="AF36" s="451"/>
    </row>
    <row r="37" spans="2:32" ht="31.05" customHeight="1" thickBot="1" x14ac:dyDescent="0.45">
      <c r="B37" s="453"/>
      <c r="C37" s="455"/>
      <c r="D37" s="455"/>
      <c r="E37" s="703" t="s">
        <v>304</v>
      </c>
      <c r="F37" s="704"/>
      <c r="G37" s="364"/>
      <c r="H37" s="451"/>
      <c r="J37" s="453"/>
      <c r="K37" s="455"/>
      <c r="L37" s="455"/>
      <c r="M37" s="703" t="s">
        <v>304</v>
      </c>
      <c r="N37" s="704"/>
      <c r="O37" s="497"/>
      <c r="P37" s="451"/>
      <c r="R37" s="453"/>
      <c r="S37" s="455"/>
      <c r="T37" s="455"/>
      <c r="U37" s="703" t="s">
        <v>282</v>
      </c>
      <c r="V37" s="743"/>
      <c r="W37" s="497"/>
      <c r="X37" s="493"/>
      <c r="Z37" s="622"/>
      <c r="AA37" s="624"/>
      <c r="AB37" s="624"/>
      <c r="AC37" s="582" t="s">
        <v>305</v>
      </c>
      <c r="AD37" s="650"/>
      <c r="AE37" s="659"/>
      <c r="AF37" s="451"/>
    </row>
    <row r="38" spans="2:32" ht="31.05" customHeight="1" thickBot="1" x14ac:dyDescent="0.45">
      <c r="B38" s="453"/>
      <c r="C38" s="455"/>
      <c r="D38" s="455"/>
      <c r="E38" s="382"/>
      <c r="F38" s="383"/>
      <c r="G38" s="364"/>
      <c r="H38" s="451"/>
      <c r="J38" s="453"/>
      <c r="K38" s="455"/>
      <c r="L38" s="455"/>
      <c r="M38" s="382"/>
      <c r="N38" s="383"/>
      <c r="O38" s="497"/>
      <c r="P38" s="451"/>
      <c r="R38" s="453"/>
      <c r="S38" s="455"/>
      <c r="T38" s="455"/>
      <c r="U38" s="388"/>
      <c r="V38" s="587"/>
      <c r="W38" s="497"/>
      <c r="X38" s="493"/>
      <c r="Z38" s="622"/>
      <c r="AA38" s="624"/>
      <c r="AB38" s="624"/>
      <c r="AC38" s="582" t="s">
        <v>301</v>
      </c>
      <c r="AD38" s="649">
        <v>5400</v>
      </c>
      <c r="AE38" s="657"/>
      <c r="AF38" s="451"/>
    </row>
    <row r="39" spans="2:32" ht="41.2" customHeight="1" thickBot="1" x14ac:dyDescent="0.45">
      <c r="B39" s="453"/>
      <c r="C39" s="455"/>
      <c r="D39" s="455"/>
      <c r="E39" s="367" t="s">
        <v>306</v>
      </c>
      <c r="F39" s="368">
        <v>29000</v>
      </c>
      <c r="G39" s="364"/>
      <c r="H39" s="451"/>
      <c r="J39" s="453"/>
      <c r="K39" s="455"/>
      <c r="L39" s="455"/>
      <c r="M39" s="367" t="s">
        <v>306</v>
      </c>
      <c r="N39" s="390">
        <v>0</v>
      </c>
      <c r="O39" s="640"/>
      <c r="P39" s="451"/>
      <c r="R39" s="453"/>
      <c r="S39" s="455"/>
      <c r="T39" s="455"/>
      <c r="U39" s="503" t="s">
        <v>283</v>
      </c>
      <c r="V39" s="588">
        <v>16682</v>
      </c>
      <c r="W39" s="640"/>
      <c r="X39" s="493"/>
      <c r="Z39" s="622"/>
      <c r="AA39" s="632"/>
      <c r="AB39" s="624"/>
      <c r="AC39" s="589" t="s">
        <v>302</v>
      </c>
      <c r="AD39" s="648">
        <v>-2200</v>
      </c>
      <c r="AE39" s="657"/>
      <c r="AF39" s="451"/>
    </row>
    <row r="40" spans="2:32" ht="46.05" customHeight="1" thickBot="1" x14ac:dyDescent="0.45">
      <c r="B40" s="453"/>
      <c r="C40" s="455"/>
      <c r="D40" s="455"/>
      <c r="E40" s="703" t="s">
        <v>307</v>
      </c>
      <c r="F40" s="704"/>
      <c r="G40" s="364"/>
      <c r="H40" s="451"/>
      <c r="J40" s="453"/>
      <c r="K40" s="455"/>
      <c r="L40" s="455"/>
      <c r="M40" s="468" t="s">
        <v>308</v>
      </c>
      <c r="N40" s="390">
        <v>9990</v>
      </c>
      <c r="O40" s="640"/>
      <c r="P40" s="451"/>
      <c r="R40" s="453"/>
      <c r="S40" s="455"/>
      <c r="T40" s="455"/>
      <c r="U40" s="376" t="s">
        <v>285</v>
      </c>
      <c r="V40" s="590">
        <v>0</v>
      </c>
      <c r="W40" s="640"/>
      <c r="X40" s="493"/>
      <c r="Z40" s="622"/>
      <c r="AA40" s="632"/>
      <c r="AB40" s="624"/>
      <c r="AC40" s="582" t="s">
        <v>309</v>
      </c>
      <c r="AD40" s="649">
        <v>4000</v>
      </c>
      <c r="AE40" s="657"/>
      <c r="AF40" s="451"/>
    </row>
    <row r="41" spans="2:32" ht="80.2" customHeight="1" thickBot="1" x14ac:dyDescent="0.45">
      <c r="B41" s="453"/>
      <c r="C41" s="455"/>
      <c r="D41" s="455"/>
      <c r="E41" s="373"/>
      <c r="F41" s="384"/>
      <c r="G41" s="364"/>
      <c r="H41" s="451"/>
      <c r="J41" s="453"/>
      <c r="K41" s="455"/>
      <c r="L41" s="455"/>
      <c r="M41" s="703" t="s">
        <v>307</v>
      </c>
      <c r="N41" s="704"/>
      <c r="O41" s="497"/>
      <c r="P41" s="451"/>
      <c r="R41" s="453"/>
      <c r="S41" s="455"/>
      <c r="T41" s="455"/>
      <c r="U41" s="376" t="s">
        <v>287</v>
      </c>
      <c r="V41" s="590">
        <v>0</v>
      </c>
      <c r="W41" s="640"/>
      <c r="X41" s="493"/>
      <c r="Z41" s="622"/>
      <c r="AA41" s="624"/>
      <c r="AB41" s="624"/>
      <c r="AC41" s="748" t="s">
        <v>310</v>
      </c>
      <c r="AD41" s="749"/>
      <c r="AE41" s="657"/>
      <c r="AF41" s="451"/>
    </row>
    <row r="42" spans="2:32" ht="80.2" customHeight="1" thickBot="1" x14ac:dyDescent="0.45">
      <c r="B42" s="453"/>
      <c r="C42" s="455"/>
      <c r="D42" s="455"/>
      <c r="E42" s="703" t="s">
        <v>311</v>
      </c>
      <c r="F42" s="704"/>
      <c r="G42" s="364"/>
      <c r="H42" s="451"/>
      <c r="J42" s="453"/>
      <c r="K42" s="455"/>
      <c r="L42" s="455"/>
      <c r="M42" s="373"/>
      <c r="N42" s="384"/>
      <c r="O42" s="497"/>
      <c r="P42" s="451"/>
      <c r="R42" s="453"/>
      <c r="S42" s="455"/>
      <c r="T42" s="455"/>
      <c r="U42" s="378" t="s">
        <v>289</v>
      </c>
      <c r="V42" s="591">
        <v>0</v>
      </c>
      <c r="W42" s="640"/>
      <c r="X42" s="493"/>
      <c r="Z42" s="622"/>
      <c r="AA42" s="624"/>
      <c r="AB42" s="624"/>
      <c r="AC42" s="746" t="s">
        <v>282</v>
      </c>
      <c r="AD42" s="747"/>
      <c r="AE42" s="657"/>
      <c r="AF42" s="451"/>
    </row>
    <row r="43" spans="2:32" ht="52.5" customHeight="1" thickBot="1" x14ac:dyDescent="0.45">
      <c r="B43" s="453"/>
      <c r="C43" s="455"/>
      <c r="D43" s="455"/>
      <c r="E43" s="385"/>
      <c r="F43" s="386"/>
      <c r="G43" s="364"/>
      <c r="H43" s="451"/>
      <c r="J43" s="453"/>
      <c r="K43" s="455"/>
      <c r="L43" s="455"/>
      <c r="M43" s="469" t="s">
        <v>312</v>
      </c>
      <c r="N43" s="470"/>
      <c r="O43" s="497"/>
      <c r="P43" s="451"/>
      <c r="R43" s="453"/>
      <c r="S43" s="455"/>
      <c r="T43" s="455"/>
      <c r="U43" s="501" t="s">
        <v>313</v>
      </c>
      <c r="V43" s="592">
        <v>9063</v>
      </c>
      <c r="W43" s="640"/>
      <c r="X43" s="493"/>
      <c r="Z43" s="622"/>
      <c r="AA43" s="624"/>
      <c r="AB43" s="624"/>
      <c r="AC43" s="582" t="s">
        <v>283</v>
      </c>
      <c r="AD43" s="648">
        <v>-26947</v>
      </c>
      <c r="AE43" s="660"/>
      <c r="AF43" s="451"/>
    </row>
    <row r="44" spans="2:32" ht="46.05" customHeight="1" thickBot="1" x14ac:dyDescent="0.45">
      <c r="B44" s="453"/>
      <c r="C44" s="455"/>
      <c r="D44" s="455"/>
      <c r="E44" s="703" t="s">
        <v>314</v>
      </c>
      <c r="F44" s="704"/>
      <c r="G44" s="364"/>
      <c r="H44" s="451"/>
      <c r="J44" s="453"/>
      <c r="K44" s="455"/>
      <c r="L44" s="455"/>
      <c r="M44" s="385"/>
      <c r="N44" s="386"/>
      <c r="O44" s="497"/>
      <c r="P44" s="451"/>
      <c r="R44" s="453"/>
      <c r="S44" s="455"/>
      <c r="T44" s="455"/>
      <c r="U44" s="501" t="s">
        <v>315</v>
      </c>
      <c r="V44" s="592">
        <v>17382.599999999999</v>
      </c>
      <c r="W44" s="640"/>
      <c r="X44" s="493"/>
      <c r="Z44" s="622"/>
      <c r="AA44" s="624"/>
      <c r="AB44" s="624"/>
      <c r="AC44" s="580" t="s">
        <v>285</v>
      </c>
      <c r="AD44" s="648">
        <v>0</v>
      </c>
      <c r="AE44" s="661"/>
      <c r="AF44" s="451"/>
    </row>
    <row r="45" spans="2:32" ht="63" customHeight="1" thickBot="1" x14ac:dyDescent="0.45">
      <c r="B45" s="453"/>
      <c r="C45" s="455"/>
      <c r="D45" s="455"/>
      <c r="E45" s="376" t="s">
        <v>316</v>
      </c>
      <c r="F45" s="387">
        <v>14000</v>
      </c>
      <c r="G45" s="364"/>
      <c r="H45" s="451"/>
      <c r="J45" s="453"/>
      <c r="K45" s="455"/>
      <c r="L45" s="455"/>
      <c r="M45" s="469" t="s">
        <v>314</v>
      </c>
      <c r="N45" s="470"/>
      <c r="O45" s="497"/>
      <c r="P45" s="451"/>
      <c r="R45" s="453"/>
      <c r="S45" s="455"/>
      <c r="T45" s="455"/>
      <c r="U45" s="703" t="s">
        <v>291</v>
      </c>
      <c r="V45" s="743"/>
      <c r="W45" s="497"/>
      <c r="X45" s="493"/>
      <c r="Z45" s="622"/>
      <c r="AA45" s="624"/>
      <c r="AB45" s="632"/>
      <c r="AC45" s="580" t="s">
        <v>287</v>
      </c>
      <c r="AD45" s="648">
        <v>0</v>
      </c>
      <c r="AE45" s="661"/>
      <c r="AF45" s="451"/>
    </row>
    <row r="46" spans="2:32" ht="61.05" customHeight="1" thickBot="1" x14ac:dyDescent="0.45">
      <c r="B46" s="453"/>
      <c r="C46" s="455"/>
      <c r="D46" s="455"/>
      <c r="E46" s="703" t="s">
        <v>317</v>
      </c>
      <c r="F46" s="704"/>
      <c r="G46" s="364"/>
      <c r="H46" s="451"/>
      <c r="J46" s="453"/>
      <c r="K46" s="455"/>
      <c r="L46" s="455"/>
      <c r="M46" s="376" t="s">
        <v>316</v>
      </c>
      <c r="N46" s="387">
        <v>0</v>
      </c>
      <c r="O46" s="640"/>
      <c r="P46" s="451"/>
      <c r="R46" s="453"/>
      <c r="S46" s="455"/>
      <c r="T46" s="455"/>
      <c r="U46" s="378" t="s">
        <v>283</v>
      </c>
      <c r="V46" s="593">
        <v>13882</v>
      </c>
      <c r="W46" s="640"/>
      <c r="X46" s="493"/>
      <c r="Z46" s="622"/>
      <c r="AA46" s="633"/>
      <c r="AB46" s="632"/>
      <c r="AC46" s="580" t="s">
        <v>318</v>
      </c>
      <c r="AD46" s="648"/>
      <c r="AE46" s="661"/>
      <c r="AF46" s="451"/>
    </row>
    <row r="47" spans="2:32" ht="64.05" customHeight="1" thickBot="1" x14ac:dyDescent="0.45">
      <c r="B47" s="453"/>
      <c r="C47" s="455"/>
      <c r="D47" s="455"/>
      <c r="E47" s="376" t="s">
        <v>319</v>
      </c>
      <c r="F47" s="387">
        <v>18500</v>
      </c>
      <c r="G47" s="364"/>
      <c r="H47" s="451"/>
      <c r="J47" s="453"/>
      <c r="K47" s="455"/>
      <c r="L47" s="455"/>
      <c r="M47" s="469" t="s">
        <v>317</v>
      </c>
      <c r="N47" s="470"/>
      <c r="O47" s="497"/>
      <c r="P47" s="451"/>
      <c r="R47" s="453"/>
      <c r="S47" s="455"/>
      <c r="T47" s="455"/>
      <c r="U47" s="715" t="s">
        <v>294</v>
      </c>
      <c r="V47" s="716"/>
      <c r="W47" s="497"/>
      <c r="X47" s="493"/>
      <c r="Z47" s="622"/>
      <c r="AA47" s="624"/>
      <c r="AB47" s="624"/>
      <c r="AC47" s="580" t="s">
        <v>289</v>
      </c>
      <c r="AD47" s="648">
        <v>0</v>
      </c>
      <c r="AE47" s="661"/>
      <c r="AF47" s="451"/>
    </row>
    <row r="48" spans="2:32" ht="54" customHeight="1" thickBot="1" x14ac:dyDescent="0.45">
      <c r="B48" s="453"/>
      <c r="C48" s="455"/>
      <c r="D48" s="455"/>
      <c r="E48" s="703" t="s">
        <v>320</v>
      </c>
      <c r="F48" s="704"/>
      <c r="G48" s="364"/>
      <c r="H48" s="451"/>
      <c r="J48" s="453"/>
      <c r="K48" s="455"/>
      <c r="L48" s="455"/>
      <c r="M48" s="376" t="s">
        <v>319</v>
      </c>
      <c r="N48" s="387">
        <v>0</v>
      </c>
      <c r="O48" s="640"/>
      <c r="P48" s="451"/>
      <c r="R48" s="453"/>
      <c r="S48" s="455"/>
      <c r="T48" s="455"/>
      <c r="U48" s="380"/>
      <c r="V48" s="594"/>
      <c r="W48" s="497"/>
      <c r="X48" s="493"/>
      <c r="Z48" s="622"/>
      <c r="AA48" s="624"/>
      <c r="AB48" s="624"/>
      <c r="AC48" s="582" t="s">
        <v>313</v>
      </c>
      <c r="AD48" s="651">
        <v>0</v>
      </c>
      <c r="AE48" s="661"/>
      <c r="AF48" s="451"/>
    </row>
    <row r="49" spans="2:32" ht="54" customHeight="1" thickBot="1" x14ac:dyDescent="0.45">
      <c r="B49" s="453"/>
      <c r="C49" s="455"/>
      <c r="D49" s="455"/>
      <c r="E49" s="388"/>
      <c r="F49" s="389"/>
      <c r="G49" s="364"/>
      <c r="H49" s="451"/>
      <c r="J49" s="453"/>
      <c r="K49" s="455"/>
      <c r="L49" s="455"/>
      <c r="M49" s="471"/>
      <c r="N49" s="472"/>
      <c r="O49" s="497"/>
      <c r="P49" s="451"/>
      <c r="R49" s="453"/>
      <c r="S49" s="455"/>
      <c r="T49" s="455"/>
      <c r="U49" s="471"/>
      <c r="V49" s="595"/>
      <c r="W49" s="497"/>
      <c r="X49" s="493"/>
      <c r="Z49" s="622"/>
      <c r="AA49" s="624"/>
      <c r="AB49" s="624"/>
      <c r="AC49" s="582" t="s">
        <v>315</v>
      </c>
      <c r="AD49" s="651">
        <v>0</v>
      </c>
      <c r="AE49" s="661"/>
      <c r="AF49" s="451"/>
    </row>
    <row r="50" spans="2:32" ht="80.2" customHeight="1" thickBot="1" x14ac:dyDescent="0.45">
      <c r="B50" s="453"/>
      <c r="C50" s="455"/>
      <c r="D50" s="455"/>
      <c r="E50" s="376" t="s">
        <v>321</v>
      </c>
      <c r="F50" s="377">
        <v>60850</v>
      </c>
      <c r="G50" s="364"/>
      <c r="H50" s="451"/>
      <c r="J50" s="453"/>
      <c r="K50" s="455"/>
      <c r="L50" s="455"/>
      <c r="M50" s="469" t="s">
        <v>320</v>
      </c>
      <c r="N50" s="470"/>
      <c r="O50" s="497"/>
      <c r="P50" s="451"/>
      <c r="R50" s="453"/>
      <c r="S50" s="455"/>
      <c r="T50" s="455"/>
      <c r="U50" s="703" t="s">
        <v>297</v>
      </c>
      <c r="V50" s="743"/>
      <c r="W50" s="497"/>
      <c r="X50" s="493"/>
      <c r="Z50" s="622"/>
      <c r="AA50" s="624"/>
      <c r="AB50" s="624"/>
      <c r="AC50" s="746" t="s">
        <v>291</v>
      </c>
      <c r="AD50" s="747"/>
      <c r="AE50" s="657"/>
      <c r="AF50" s="451"/>
    </row>
    <row r="51" spans="2:32" ht="27" customHeight="1" thickBot="1" x14ac:dyDescent="0.45">
      <c r="B51" s="453"/>
      <c r="C51" s="455"/>
      <c r="D51" s="455"/>
      <c r="E51" s="376" t="s">
        <v>322</v>
      </c>
      <c r="F51" s="377">
        <v>9733</v>
      </c>
      <c r="G51" s="364"/>
      <c r="H51" s="451"/>
      <c r="J51" s="453"/>
      <c r="K51" s="455"/>
      <c r="L51" s="455"/>
      <c r="M51" s="376" t="s">
        <v>321</v>
      </c>
      <c r="N51" s="377">
        <v>5550</v>
      </c>
      <c r="O51" s="640"/>
      <c r="P51" s="451"/>
      <c r="R51" s="453"/>
      <c r="S51" s="455"/>
      <c r="T51" s="455"/>
      <c r="U51" s="376" t="s">
        <v>283</v>
      </c>
      <c r="V51" s="596">
        <v>400</v>
      </c>
      <c r="W51" s="640"/>
      <c r="X51" s="493"/>
      <c r="Z51" s="622"/>
      <c r="AA51" s="624"/>
      <c r="AB51" s="624"/>
      <c r="AC51" s="597" t="s">
        <v>283</v>
      </c>
      <c r="AD51" s="648">
        <v>-26947</v>
      </c>
      <c r="AE51" s="657"/>
      <c r="AF51" s="451"/>
    </row>
    <row r="52" spans="2:32" ht="80.2" customHeight="1" thickBot="1" x14ac:dyDescent="0.45">
      <c r="B52" s="453"/>
      <c r="C52" s="455"/>
      <c r="D52" s="455"/>
      <c r="E52" s="376" t="s">
        <v>323</v>
      </c>
      <c r="F52" s="377">
        <v>6000</v>
      </c>
      <c r="G52" s="364"/>
      <c r="H52" s="451"/>
      <c r="J52" s="453"/>
      <c r="K52" s="455"/>
      <c r="L52" s="455"/>
      <c r="M52" s="376" t="s">
        <v>322</v>
      </c>
      <c r="N52" s="377">
        <v>0</v>
      </c>
      <c r="O52" s="640"/>
      <c r="P52" s="451"/>
      <c r="R52" s="453"/>
      <c r="S52" s="455"/>
      <c r="T52" s="455"/>
      <c r="U52" s="703" t="s">
        <v>300</v>
      </c>
      <c r="V52" s="743"/>
      <c r="W52" s="497"/>
      <c r="X52" s="493"/>
      <c r="Z52" s="622"/>
      <c r="AA52" s="624"/>
      <c r="AB52" s="624"/>
      <c r="AC52" s="759" t="s">
        <v>294</v>
      </c>
      <c r="AD52" s="760"/>
      <c r="AE52" s="657"/>
      <c r="AF52" s="451"/>
    </row>
    <row r="53" spans="2:32" ht="29.2" customHeight="1" thickBot="1" x14ac:dyDescent="0.45">
      <c r="B53" s="453"/>
      <c r="C53" s="455"/>
      <c r="D53" s="455"/>
      <c r="E53" s="376" t="s">
        <v>324</v>
      </c>
      <c r="F53" s="377">
        <v>21450</v>
      </c>
      <c r="G53" s="364"/>
      <c r="H53" s="451"/>
      <c r="J53" s="453"/>
      <c r="K53" s="455"/>
      <c r="L53" s="455"/>
      <c r="M53" s="376" t="s">
        <v>323</v>
      </c>
      <c r="N53" s="377">
        <v>0</v>
      </c>
      <c r="O53" s="640"/>
      <c r="P53" s="451"/>
      <c r="R53" s="453"/>
      <c r="S53" s="455"/>
      <c r="T53" s="455"/>
      <c r="U53" s="376" t="s">
        <v>283</v>
      </c>
      <c r="V53" s="596">
        <v>5100</v>
      </c>
      <c r="W53" s="645"/>
      <c r="X53" s="493"/>
      <c r="Z53" s="622"/>
      <c r="AA53" s="624"/>
      <c r="AB53" s="624"/>
      <c r="AC53" s="580" t="s">
        <v>283</v>
      </c>
      <c r="AD53" s="648">
        <v>2790</v>
      </c>
      <c r="AE53" s="657"/>
      <c r="AF53" s="451"/>
    </row>
    <row r="54" spans="2:32" ht="32.549999999999997" customHeight="1" x14ac:dyDescent="0.4">
      <c r="B54" s="453"/>
      <c r="C54" s="455"/>
      <c r="D54" s="455"/>
      <c r="E54" s="376" t="s">
        <v>325</v>
      </c>
      <c r="F54" s="377">
        <v>1875</v>
      </c>
      <c r="G54" s="364"/>
      <c r="H54" s="451"/>
      <c r="J54" s="453"/>
      <c r="K54" s="455"/>
      <c r="L54" s="455"/>
      <c r="M54" s="376" t="s">
        <v>324</v>
      </c>
      <c r="N54" s="377">
        <v>11000</v>
      </c>
      <c r="O54" s="640"/>
      <c r="P54" s="451"/>
      <c r="R54" s="453"/>
      <c r="S54" s="455"/>
      <c r="T54" s="455"/>
      <c r="U54" s="757" t="s">
        <v>304</v>
      </c>
      <c r="V54" s="758"/>
      <c r="W54" s="497"/>
      <c r="X54" s="493"/>
      <c r="Z54" s="622"/>
      <c r="AA54" s="624"/>
      <c r="AB54" s="624"/>
      <c r="AC54" s="580" t="s">
        <v>326</v>
      </c>
      <c r="AD54" s="648"/>
      <c r="AE54" s="657"/>
      <c r="AF54" s="451"/>
    </row>
    <row r="55" spans="2:32" ht="32.549999999999997" customHeight="1" x14ac:dyDescent="0.4">
      <c r="B55" s="453"/>
      <c r="C55" s="455"/>
      <c r="D55" s="455"/>
      <c r="E55" s="376"/>
      <c r="F55" s="377"/>
      <c r="G55" s="364"/>
      <c r="H55" s="451"/>
      <c r="J55" s="453"/>
      <c r="K55" s="455"/>
      <c r="L55" s="455"/>
      <c r="M55" s="376"/>
      <c r="N55" s="377"/>
      <c r="O55" s="497"/>
      <c r="P55" s="451"/>
      <c r="R55" s="453"/>
      <c r="S55" s="455"/>
      <c r="T55" s="455"/>
      <c r="U55" s="388"/>
      <c r="V55" s="587"/>
      <c r="W55" s="497"/>
      <c r="X55" s="493"/>
      <c r="Z55" s="622"/>
      <c r="AA55" s="624"/>
      <c r="AB55" s="624"/>
      <c r="AC55" s="580" t="s">
        <v>327</v>
      </c>
      <c r="AD55" s="648"/>
      <c r="AE55" s="657"/>
      <c r="AF55" s="451"/>
    </row>
    <row r="56" spans="2:32" ht="28.05" customHeight="1" x14ac:dyDescent="0.4">
      <c r="B56" s="453"/>
      <c r="C56" s="455"/>
      <c r="D56" s="455"/>
      <c r="E56" s="376" t="s">
        <v>328</v>
      </c>
      <c r="F56" s="377">
        <v>38500</v>
      </c>
      <c r="G56" s="364"/>
      <c r="H56" s="451"/>
      <c r="J56" s="453"/>
      <c r="K56" s="455"/>
      <c r="L56" s="455"/>
      <c r="M56" s="376" t="s">
        <v>325</v>
      </c>
      <c r="N56" s="377">
        <v>8250</v>
      </c>
      <c r="O56" s="640"/>
      <c r="P56" s="451"/>
      <c r="R56" s="453"/>
      <c r="S56" s="455"/>
      <c r="T56" s="455"/>
      <c r="U56" s="376" t="s">
        <v>306</v>
      </c>
      <c r="V56" s="590">
        <v>0</v>
      </c>
      <c r="W56" s="640"/>
      <c r="X56" s="493"/>
      <c r="Z56" s="622"/>
      <c r="AA56" s="624"/>
      <c r="AB56" s="624"/>
      <c r="AC56" s="580" t="s">
        <v>329</v>
      </c>
      <c r="AD56" s="648">
        <v>3551.98</v>
      </c>
      <c r="AE56" s="657"/>
      <c r="AF56" s="451"/>
    </row>
    <row r="57" spans="2:32" ht="80.2" customHeight="1" x14ac:dyDescent="0.4">
      <c r="B57" s="453"/>
      <c r="C57" s="455"/>
      <c r="D57" s="455"/>
      <c r="E57" s="376" t="s">
        <v>330</v>
      </c>
      <c r="F57" s="377">
        <v>49250</v>
      </c>
      <c r="G57" s="364"/>
      <c r="H57" s="451"/>
      <c r="J57" s="453"/>
      <c r="K57" s="455"/>
      <c r="L57" s="455"/>
      <c r="M57" s="376" t="s">
        <v>328</v>
      </c>
      <c r="N57" s="377">
        <v>0</v>
      </c>
      <c r="O57" s="640"/>
      <c r="P57" s="451"/>
      <c r="R57" s="453"/>
      <c r="S57" s="455"/>
      <c r="T57" s="455"/>
      <c r="U57" s="501" t="s">
        <v>308</v>
      </c>
      <c r="V57" s="590">
        <v>8741</v>
      </c>
      <c r="W57" s="640"/>
      <c r="X57" s="493"/>
      <c r="Z57" s="622"/>
      <c r="AA57" s="624"/>
      <c r="AB57" s="624"/>
      <c r="AC57" s="746" t="s">
        <v>297</v>
      </c>
      <c r="AD57" s="747"/>
      <c r="AE57" s="657"/>
      <c r="AF57" s="451"/>
    </row>
    <row r="58" spans="2:32" ht="15" customHeight="1" x14ac:dyDescent="0.4">
      <c r="B58" s="453"/>
      <c r="C58" s="455"/>
      <c r="D58" s="455"/>
      <c r="E58" s="376" t="s">
        <v>331</v>
      </c>
      <c r="F58" s="377">
        <v>36576</v>
      </c>
      <c r="G58" s="364"/>
      <c r="H58" s="451"/>
      <c r="J58" s="453"/>
      <c r="K58" s="455"/>
      <c r="L58" s="455"/>
      <c r="M58" s="376" t="s">
        <v>330</v>
      </c>
      <c r="N58" s="377">
        <v>0</v>
      </c>
      <c r="O58" s="640"/>
      <c r="P58" s="451"/>
      <c r="R58" s="453"/>
      <c r="S58" s="455"/>
      <c r="T58" s="455"/>
      <c r="U58" s="378" t="s">
        <v>332</v>
      </c>
      <c r="V58" s="591">
        <v>5500</v>
      </c>
      <c r="W58" s="640"/>
      <c r="X58" s="493"/>
      <c r="Z58" s="622"/>
      <c r="AA58" s="624"/>
      <c r="AB58" s="624"/>
      <c r="AC58" s="580" t="s">
        <v>283</v>
      </c>
      <c r="AD58" s="648">
        <v>14572</v>
      </c>
      <c r="AE58" s="657"/>
      <c r="AF58" s="451"/>
    </row>
    <row r="59" spans="2:32" ht="80.2" customHeight="1" x14ac:dyDescent="0.4">
      <c r="B59" s="453"/>
      <c r="C59" s="455"/>
      <c r="D59" s="455"/>
      <c r="E59" s="376" t="s">
        <v>333</v>
      </c>
      <c r="F59" s="377">
        <v>25300</v>
      </c>
      <c r="G59" s="364"/>
      <c r="H59" s="451"/>
      <c r="J59" s="453"/>
      <c r="K59" s="455"/>
      <c r="L59" s="455"/>
      <c r="M59" s="376" t="s">
        <v>331</v>
      </c>
      <c r="N59" s="377">
        <v>0</v>
      </c>
      <c r="O59" s="640"/>
      <c r="P59" s="451"/>
      <c r="R59" s="453"/>
      <c r="S59" s="455"/>
      <c r="T59" s="455"/>
      <c r="U59" s="501" t="s">
        <v>334</v>
      </c>
      <c r="V59" s="590">
        <v>14850</v>
      </c>
      <c r="W59" s="640"/>
      <c r="X59" s="493"/>
      <c r="Z59" s="622"/>
      <c r="AA59" s="624"/>
      <c r="AB59" s="624"/>
      <c r="AC59" s="746" t="s">
        <v>300</v>
      </c>
      <c r="AD59" s="747"/>
      <c r="AE59" s="657"/>
      <c r="AF59" s="451"/>
    </row>
    <row r="60" spans="2:32" ht="31.5" customHeight="1" thickBot="1" x14ac:dyDescent="0.45">
      <c r="B60" s="453"/>
      <c r="C60" s="455"/>
      <c r="D60" s="455"/>
      <c r="E60" s="376" t="s">
        <v>335</v>
      </c>
      <c r="F60" s="377">
        <v>8550</v>
      </c>
      <c r="G60" s="364"/>
      <c r="H60" s="451"/>
      <c r="J60" s="453"/>
      <c r="K60" s="455"/>
      <c r="L60" s="455"/>
      <c r="M60" s="376" t="s">
        <v>333</v>
      </c>
      <c r="N60" s="377">
        <v>0</v>
      </c>
      <c r="O60" s="640"/>
      <c r="P60" s="451"/>
      <c r="R60" s="453"/>
      <c r="S60" s="455"/>
      <c r="T60" s="455"/>
      <c r="U60" s="755" t="s">
        <v>307</v>
      </c>
      <c r="V60" s="756"/>
      <c r="W60" s="497"/>
      <c r="X60" s="493"/>
      <c r="Z60" s="622"/>
      <c r="AA60" s="624"/>
      <c r="AB60" s="624"/>
      <c r="AC60" s="580" t="s">
        <v>283</v>
      </c>
      <c r="AD60" s="648">
        <v>29428</v>
      </c>
      <c r="AE60" s="657"/>
      <c r="AF60" s="451"/>
    </row>
    <row r="61" spans="2:32" ht="31.5" customHeight="1" thickBot="1" x14ac:dyDescent="0.45">
      <c r="B61" s="453"/>
      <c r="C61" s="455"/>
      <c r="D61" s="455"/>
      <c r="E61" s="376" t="s">
        <v>336</v>
      </c>
      <c r="F61" s="377">
        <v>14900</v>
      </c>
      <c r="G61" s="364"/>
      <c r="H61" s="451"/>
      <c r="J61" s="453"/>
      <c r="K61" s="455"/>
      <c r="L61" s="455"/>
      <c r="M61" s="376" t="s">
        <v>335</v>
      </c>
      <c r="N61" s="377">
        <v>0</v>
      </c>
      <c r="O61" s="640"/>
      <c r="P61" s="451"/>
      <c r="R61" s="453"/>
      <c r="S61" s="455"/>
      <c r="T61" s="455"/>
      <c r="U61" s="373"/>
      <c r="V61" s="599"/>
      <c r="W61" s="497"/>
      <c r="X61" s="493"/>
      <c r="Z61" s="622"/>
      <c r="AA61" s="624"/>
      <c r="AB61" s="624"/>
      <c r="AC61" s="580" t="s">
        <v>337</v>
      </c>
      <c r="AD61" s="648"/>
      <c r="AE61" s="657"/>
      <c r="AF61" s="451"/>
    </row>
    <row r="62" spans="2:32" ht="28.05" customHeight="1" thickBot="1" x14ac:dyDescent="0.45">
      <c r="B62" s="453"/>
      <c r="C62" s="455"/>
      <c r="D62" s="455"/>
      <c r="E62" s="376" t="s">
        <v>338</v>
      </c>
      <c r="F62" s="377">
        <v>7237.63</v>
      </c>
      <c r="G62" s="364"/>
      <c r="H62" s="451"/>
      <c r="J62" s="453"/>
      <c r="K62" s="455"/>
      <c r="L62" s="455"/>
      <c r="M62" s="376" t="s">
        <v>339</v>
      </c>
      <c r="N62" s="377">
        <v>0</v>
      </c>
      <c r="O62" s="640"/>
      <c r="P62" s="451"/>
      <c r="R62" s="453"/>
      <c r="S62" s="455"/>
      <c r="T62" s="455"/>
      <c r="U62" s="703" t="s">
        <v>312</v>
      </c>
      <c r="V62" s="743"/>
      <c r="W62" s="497"/>
      <c r="X62" s="493"/>
      <c r="Z62" s="622"/>
      <c r="AA62" s="624"/>
      <c r="AB62" s="624"/>
      <c r="AC62" s="580" t="s">
        <v>340</v>
      </c>
      <c r="AD62" s="648"/>
      <c r="AE62" s="657"/>
      <c r="AF62" s="451"/>
    </row>
    <row r="63" spans="2:32" ht="14.25" thickBot="1" x14ac:dyDescent="0.45">
      <c r="B63" s="453"/>
      <c r="C63" s="455"/>
      <c r="D63" s="455"/>
      <c r="E63" s="376" t="s">
        <v>341</v>
      </c>
      <c r="F63" s="377">
        <v>10478</v>
      </c>
      <c r="G63" s="364"/>
      <c r="H63" s="451"/>
      <c r="J63" s="453"/>
      <c r="K63" s="455"/>
      <c r="L63" s="455"/>
      <c r="M63" s="376" t="s">
        <v>342</v>
      </c>
      <c r="N63" s="473">
        <v>5750</v>
      </c>
      <c r="O63" s="640"/>
      <c r="P63" s="451"/>
      <c r="R63" s="453"/>
      <c r="S63" s="455"/>
      <c r="T63" s="455"/>
      <c r="U63" s="504"/>
      <c r="V63" s="600"/>
      <c r="W63" s="497"/>
      <c r="X63" s="493"/>
      <c r="Z63" s="622"/>
      <c r="AA63" s="624"/>
      <c r="AB63" s="624"/>
      <c r="AC63" s="580" t="s">
        <v>343</v>
      </c>
      <c r="AD63" s="648">
        <v>750</v>
      </c>
      <c r="AE63" s="657"/>
      <c r="AF63" s="451"/>
    </row>
    <row r="64" spans="2:32" ht="80.2" customHeight="1" thickBot="1" x14ac:dyDescent="0.45">
      <c r="B64" s="453"/>
      <c r="C64" s="455"/>
      <c r="D64" s="455"/>
      <c r="E64" s="376" t="s">
        <v>344</v>
      </c>
      <c r="F64" s="377">
        <v>8850</v>
      </c>
      <c r="G64" s="364"/>
      <c r="H64" s="451"/>
      <c r="J64" s="453"/>
      <c r="K64" s="455"/>
      <c r="L64" s="455"/>
      <c r="M64" s="376" t="s">
        <v>338</v>
      </c>
      <c r="N64" s="377">
        <v>0</v>
      </c>
      <c r="O64" s="640"/>
      <c r="P64" s="451"/>
      <c r="R64" s="453"/>
      <c r="S64" s="455"/>
      <c r="T64" s="455"/>
      <c r="U64" s="703" t="s">
        <v>314</v>
      </c>
      <c r="V64" s="743"/>
      <c r="W64" s="497"/>
      <c r="X64" s="493"/>
      <c r="Z64" s="622"/>
      <c r="AA64" s="624"/>
      <c r="AB64" s="624"/>
      <c r="AC64" s="748" t="s">
        <v>345</v>
      </c>
      <c r="AD64" s="749"/>
      <c r="AE64" s="657"/>
      <c r="AF64" s="451"/>
    </row>
    <row r="65" spans="2:32" ht="80.2" customHeight="1" thickBot="1" x14ac:dyDescent="0.45">
      <c r="B65" s="453"/>
      <c r="C65" s="455"/>
      <c r="D65" s="455"/>
      <c r="E65" s="376" t="s">
        <v>346</v>
      </c>
      <c r="F65" s="377">
        <v>8800</v>
      </c>
      <c r="G65" s="364"/>
      <c r="H65" s="451"/>
      <c r="J65" s="453"/>
      <c r="K65" s="455"/>
      <c r="L65" s="455"/>
      <c r="M65" s="376" t="s">
        <v>341</v>
      </c>
      <c r="N65" s="377">
        <v>0</v>
      </c>
      <c r="O65" s="640"/>
      <c r="P65" s="451"/>
      <c r="R65" s="453"/>
      <c r="S65" s="455"/>
      <c r="T65" s="455"/>
      <c r="U65" s="376" t="s">
        <v>316</v>
      </c>
      <c r="V65" s="590">
        <v>0</v>
      </c>
      <c r="W65" s="640"/>
      <c r="X65" s="493"/>
      <c r="Z65" s="622"/>
      <c r="AA65" s="624"/>
      <c r="AB65" s="624"/>
      <c r="AC65" s="746" t="s">
        <v>304</v>
      </c>
      <c r="AD65" s="747"/>
      <c r="AE65" s="657"/>
      <c r="AF65" s="451"/>
    </row>
    <row r="66" spans="2:32" ht="31.05" customHeight="1" thickBot="1" x14ac:dyDescent="0.45">
      <c r="B66" s="453"/>
      <c r="C66" s="455"/>
      <c r="D66" s="455"/>
      <c r="E66" s="376" t="s">
        <v>347</v>
      </c>
      <c r="F66" s="377">
        <v>26980</v>
      </c>
      <c r="G66" s="364"/>
      <c r="H66" s="451"/>
      <c r="J66" s="453"/>
      <c r="K66" s="455"/>
      <c r="L66" s="455"/>
      <c r="M66" s="376" t="s">
        <v>344</v>
      </c>
      <c r="N66" s="377">
        <v>0</v>
      </c>
      <c r="O66" s="640"/>
      <c r="P66" s="451"/>
      <c r="R66" s="453"/>
      <c r="S66" s="455"/>
      <c r="T66" s="455"/>
      <c r="U66" s="703" t="s">
        <v>317</v>
      </c>
      <c r="V66" s="743"/>
      <c r="W66" s="497"/>
      <c r="X66" s="493"/>
      <c r="Z66" s="622"/>
      <c r="AA66" s="624"/>
      <c r="AB66" s="624"/>
      <c r="AC66" s="580" t="s">
        <v>306</v>
      </c>
      <c r="AD66" s="648">
        <v>0</v>
      </c>
      <c r="AE66" s="662"/>
      <c r="AF66" s="451"/>
    </row>
    <row r="67" spans="2:32" ht="85.5" customHeight="1" thickBot="1" x14ac:dyDescent="0.45">
      <c r="B67" s="453"/>
      <c r="C67" s="455"/>
      <c r="D67" s="455"/>
      <c r="E67" s="376" t="s">
        <v>348</v>
      </c>
      <c r="F67" s="377">
        <v>1841.48</v>
      </c>
      <c r="G67" s="364"/>
      <c r="H67" s="451"/>
      <c r="J67" s="453"/>
      <c r="K67" s="455"/>
      <c r="L67" s="455"/>
      <c r="M67" s="376" t="s">
        <v>346</v>
      </c>
      <c r="N67" s="377">
        <v>0</v>
      </c>
      <c r="O67" s="640"/>
      <c r="P67" s="451"/>
      <c r="R67" s="453"/>
      <c r="S67" s="455"/>
      <c r="T67" s="455"/>
      <c r="U67" s="601" t="s">
        <v>349</v>
      </c>
      <c r="V67" s="602">
        <v>0</v>
      </c>
      <c r="W67" s="640"/>
      <c r="X67" s="493"/>
      <c r="Z67" s="622"/>
      <c r="AA67" s="633"/>
      <c r="AB67" s="624"/>
      <c r="AC67" s="582" t="s">
        <v>308</v>
      </c>
      <c r="AD67" s="648">
        <v>0</v>
      </c>
      <c r="AE67" s="662"/>
      <c r="AF67" s="451"/>
    </row>
    <row r="68" spans="2:32" ht="58.5" customHeight="1" thickBot="1" x14ac:dyDescent="0.45">
      <c r="B68" s="453"/>
      <c r="C68" s="455"/>
      <c r="D68" s="455"/>
      <c r="E68" s="376" t="s">
        <v>350</v>
      </c>
      <c r="F68" s="377">
        <v>10087</v>
      </c>
      <c r="G68" s="364"/>
      <c r="H68" s="451"/>
      <c r="J68" s="453"/>
      <c r="K68" s="455"/>
      <c r="L68" s="455"/>
      <c r="M68" s="376" t="s">
        <v>347</v>
      </c>
      <c r="N68" s="377">
        <v>0</v>
      </c>
      <c r="O68" s="640"/>
      <c r="P68" s="451"/>
      <c r="R68" s="453"/>
      <c r="S68" s="455"/>
      <c r="T68" s="455"/>
      <c r="U68" s="703" t="s">
        <v>320</v>
      </c>
      <c r="V68" s="743"/>
      <c r="W68" s="497"/>
      <c r="X68" s="493"/>
      <c r="Z68" s="622"/>
      <c r="AA68" s="624"/>
      <c r="AB68" s="624"/>
      <c r="AC68" s="580" t="s">
        <v>332</v>
      </c>
      <c r="AD68" s="648">
        <v>0</v>
      </c>
      <c r="AE68" s="662"/>
      <c r="AF68" s="451"/>
    </row>
    <row r="69" spans="2:32" ht="14.25" thickBot="1" x14ac:dyDescent="0.45">
      <c r="B69" s="453"/>
      <c r="C69" s="455"/>
      <c r="D69" s="455"/>
      <c r="E69" s="367" t="s">
        <v>351</v>
      </c>
      <c r="F69" s="390">
        <v>15777</v>
      </c>
      <c r="G69" s="364"/>
      <c r="H69" s="451"/>
      <c r="J69" s="453"/>
      <c r="K69" s="455"/>
      <c r="L69" s="455"/>
      <c r="M69" s="376" t="s">
        <v>348</v>
      </c>
      <c r="N69" s="377">
        <v>0</v>
      </c>
      <c r="O69" s="640"/>
      <c r="P69" s="451"/>
      <c r="R69" s="453"/>
      <c r="S69" s="455"/>
      <c r="T69" s="455"/>
      <c r="U69" s="376" t="s">
        <v>321</v>
      </c>
      <c r="V69" s="590">
        <v>31400</v>
      </c>
      <c r="W69" s="640"/>
      <c r="X69" s="493"/>
      <c r="Z69" s="622"/>
      <c r="AA69" s="624"/>
      <c r="AB69" s="624"/>
      <c r="AC69" s="580" t="s">
        <v>352</v>
      </c>
      <c r="AD69" s="648">
        <v>149250</v>
      </c>
      <c r="AE69" s="663"/>
      <c r="AF69" s="451"/>
    </row>
    <row r="70" spans="2:32" ht="33.75" customHeight="1" thickBot="1" x14ac:dyDescent="0.45">
      <c r="B70" s="453"/>
      <c r="C70" s="455"/>
      <c r="D70" s="455"/>
      <c r="E70" s="391" t="s">
        <v>353</v>
      </c>
      <c r="F70" s="392">
        <v>592083.11</v>
      </c>
      <c r="G70" s="364"/>
      <c r="H70" s="451"/>
      <c r="J70" s="453"/>
      <c r="K70" s="455"/>
      <c r="L70" s="455"/>
      <c r="M70" s="376" t="s">
        <v>350</v>
      </c>
      <c r="N70" s="377">
        <v>0</v>
      </c>
      <c r="O70" s="640"/>
      <c r="P70" s="451"/>
      <c r="R70" s="453"/>
      <c r="S70" s="455"/>
      <c r="T70" s="455"/>
      <c r="U70" s="376" t="s">
        <v>322</v>
      </c>
      <c r="V70" s="590">
        <v>0</v>
      </c>
      <c r="W70" s="640"/>
      <c r="X70" s="493"/>
      <c r="Z70" s="622"/>
      <c r="AA70" s="624"/>
      <c r="AB70" s="624"/>
      <c r="AC70" s="580" t="s">
        <v>340</v>
      </c>
      <c r="AD70" s="648"/>
      <c r="AE70" s="663"/>
      <c r="AF70" s="451"/>
    </row>
    <row r="71" spans="2:32" ht="14.25" thickBot="1" x14ac:dyDescent="0.45">
      <c r="B71" s="453"/>
      <c r="C71" s="455"/>
      <c r="D71" s="455"/>
      <c r="E71" s="393"/>
      <c r="F71" s="394"/>
      <c r="G71" s="364"/>
      <c r="H71" s="451"/>
      <c r="J71" s="453"/>
      <c r="K71" s="455"/>
      <c r="L71" s="455"/>
      <c r="M71" s="367" t="s">
        <v>351</v>
      </c>
      <c r="N71" s="390">
        <v>0</v>
      </c>
      <c r="O71" s="640"/>
      <c r="P71" s="451"/>
      <c r="R71" s="453"/>
      <c r="S71" s="455"/>
      <c r="T71" s="455"/>
      <c r="U71" s="376" t="s">
        <v>323</v>
      </c>
      <c r="V71" s="590">
        <v>300</v>
      </c>
      <c r="W71" s="640"/>
      <c r="X71" s="493"/>
      <c r="Z71" s="622"/>
      <c r="AA71" s="624"/>
      <c r="AB71" s="624"/>
      <c r="AC71" s="582" t="s">
        <v>354</v>
      </c>
      <c r="AD71" s="648">
        <v>-5430</v>
      </c>
      <c r="AE71" s="663"/>
      <c r="AF71" s="451"/>
    </row>
    <row r="72" spans="2:32" ht="80.2" customHeight="1" thickBot="1" x14ac:dyDescent="0.45">
      <c r="B72" s="453"/>
      <c r="C72" s="455"/>
      <c r="D72" s="455"/>
      <c r="E72" s="1"/>
      <c r="F72" s="1"/>
      <c r="G72" s="364"/>
      <c r="H72" s="451"/>
      <c r="J72" s="453"/>
      <c r="K72" s="455"/>
      <c r="L72" s="455"/>
      <c r="M72" s="369" t="s">
        <v>353</v>
      </c>
      <c r="N72" s="474">
        <f>SUM(N42:N71)+SUM(N39:N40)+N34+N32+N30+SUM(N25:N28)+SUM(N22:N23)+N20+N18</f>
        <v>40540</v>
      </c>
      <c r="O72" s="641"/>
      <c r="P72" s="451"/>
      <c r="R72" s="453"/>
      <c r="S72" s="455"/>
      <c r="T72" s="455"/>
      <c r="U72" s="376" t="s">
        <v>309</v>
      </c>
      <c r="V72" s="590">
        <v>6000</v>
      </c>
      <c r="W72" s="640"/>
      <c r="X72" s="493"/>
      <c r="Z72" s="622"/>
      <c r="AA72" s="624"/>
      <c r="AB72" s="624"/>
      <c r="AC72" s="746" t="s">
        <v>307</v>
      </c>
      <c r="AD72" s="747"/>
      <c r="AE72" s="657"/>
      <c r="AF72" s="451"/>
    </row>
    <row r="73" spans="2:32" x14ac:dyDescent="0.4">
      <c r="B73" s="453"/>
      <c r="C73" s="455"/>
      <c r="D73" s="455"/>
      <c r="E73" s="364"/>
      <c r="F73" s="364"/>
      <c r="G73" s="364"/>
      <c r="H73" s="451"/>
      <c r="J73" s="453"/>
      <c r="K73" s="455"/>
      <c r="L73" s="455"/>
      <c r="M73" s="452"/>
      <c r="N73" s="452"/>
      <c r="O73" s="452"/>
      <c r="P73" s="451"/>
      <c r="R73" s="453"/>
      <c r="S73" s="455"/>
      <c r="T73" s="455"/>
      <c r="U73" s="376" t="s">
        <v>343</v>
      </c>
      <c r="V73" s="590">
        <v>6750</v>
      </c>
      <c r="W73" s="640"/>
      <c r="X73" s="493"/>
      <c r="Z73" s="622"/>
      <c r="AA73" s="624"/>
      <c r="AB73" s="624"/>
      <c r="AC73" s="580" t="s">
        <v>355</v>
      </c>
      <c r="AD73" s="648">
        <v>128049.03</v>
      </c>
      <c r="AE73" s="657"/>
      <c r="AF73" s="451"/>
    </row>
    <row r="74" spans="2:32" ht="80.2" customHeight="1" thickBot="1" x14ac:dyDescent="0.45">
      <c r="B74" s="453"/>
      <c r="C74" s="684" t="s">
        <v>356</v>
      </c>
      <c r="D74" s="684"/>
      <c r="E74" s="364"/>
      <c r="F74" s="364"/>
      <c r="G74" s="364"/>
      <c r="H74" s="451"/>
      <c r="J74" s="453"/>
      <c r="K74" s="684" t="s">
        <v>356</v>
      </c>
      <c r="L74" s="684"/>
      <c r="M74" s="452"/>
      <c r="N74" s="452"/>
      <c r="O74" s="452"/>
      <c r="P74" s="451"/>
      <c r="R74" s="453"/>
      <c r="S74" s="455"/>
      <c r="T74" s="455"/>
      <c r="U74" s="376" t="s">
        <v>328</v>
      </c>
      <c r="V74" s="590">
        <v>27434.75</v>
      </c>
      <c r="W74" s="640"/>
      <c r="X74" s="493"/>
      <c r="Z74" s="622"/>
      <c r="AA74" s="624"/>
      <c r="AB74" s="624"/>
      <c r="AC74" s="748" t="s">
        <v>357</v>
      </c>
      <c r="AD74" s="749"/>
      <c r="AE74" s="657"/>
      <c r="AF74" s="451"/>
    </row>
    <row r="75" spans="2:32" ht="80.2" customHeight="1" thickBot="1" x14ac:dyDescent="0.45">
      <c r="B75" s="453"/>
      <c r="C75" s="684" t="s">
        <v>358</v>
      </c>
      <c r="D75" s="693"/>
      <c r="E75" s="369" t="s">
        <v>273</v>
      </c>
      <c r="F75" s="395" t="s">
        <v>359</v>
      </c>
      <c r="G75" s="396" t="s">
        <v>360</v>
      </c>
      <c r="H75" s="451"/>
      <c r="J75" s="453"/>
      <c r="K75" s="684" t="s">
        <v>358</v>
      </c>
      <c r="L75" s="693"/>
      <c r="M75" s="369" t="s">
        <v>273</v>
      </c>
      <c r="N75" s="395" t="s">
        <v>359</v>
      </c>
      <c r="O75" s="396" t="s">
        <v>360</v>
      </c>
      <c r="P75" s="451"/>
      <c r="R75" s="453"/>
      <c r="S75" s="455"/>
      <c r="T75" s="455"/>
      <c r="U75" s="376" t="s">
        <v>361</v>
      </c>
      <c r="V75" s="590">
        <v>7850</v>
      </c>
      <c r="W75" s="640"/>
      <c r="X75" s="493"/>
      <c r="Z75" s="622"/>
      <c r="AA75" s="624"/>
      <c r="AB75" s="624"/>
      <c r="AC75" s="746" t="s">
        <v>312</v>
      </c>
      <c r="AD75" s="747"/>
      <c r="AE75" s="657"/>
      <c r="AF75" s="451"/>
    </row>
    <row r="76" spans="2:32" ht="37.049999999999997" customHeight="1" thickBot="1" x14ac:dyDescent="0.45">
      <c r="B76" s="453"/>
      <c r="C76" s="455"/>
      <c r="D76" s="455"/>
      <c r="E76" s="715" t="s">
        <v>362</v>
      </c>
      <c r="F76" s="716"/>
      <c r="G76" s="725"/>
      <c r="H76" s="451"/>
      <c r="J76" s="453"/>
      <c r="K76" s="455"/>
      <c r="L76" s="455"/>
      <c r="M76" s="715" t="s">
        <v>362</v>
      </c>
      <c r="N76" s="716"/>
      <c r="O76" s="636"/>
      <c r="P76" s="451"/>
      <c r="R76" s="453"/>
      <c r="S76" s="455"/>
      <c r="T76" s="455"/>
      <c r="U76" s="376" t="s">
        <v>331</v>
      </c>
      <c r="V76" s="590">
        <v>5600</v>
      </c>
      <c r="W76" s="640"/>
      <c r="X76" s="493"/>
      <c r="Z76" s="622"/>
      <c r="AA76" s="624"/>
      <c r="AB76" s="624"/>
      <c r="AC76" s="603"/>
      <c r="AD76" s="652"/>
      <c r="AE76" s="657"/>
      <c r="AF76" s="451"/>
    </row>
    <row r="77" spans="2:32" ht="80.2" customHeight="1" x14ac:dyDescent="0.4">
      <c r="B77" s="453"/>
      <c r="C77" s="455"/>
      <c r="D77" s="455"/>
      <c r="E77" s="397" t="s">
        <v>363</v>
      </c>
      <c r="F77" s="398">
        <v>80000</v>
      </c>
      <c r="G77" s="399" t="s">
        <v>364</v>
      </c>
      <c r="H77" s="451"/>
      <c r="J77" s="453"/>
      <c r="K77" s="455"/>
      <c r="L77" s="455"/>
      <c r="M77" s="415" t="s">
        <v>278</v>
      </c>
      <c r="N77" s="424">
        <v>80000</v>
      </c>
      <c r="O77" s="425" t="s">
        <v>365</v>
      </c>
      <c r="P77" s="451"/>
      <c r="R77" s="453"/>
      <c r="S77" s="455"/>
      <c r="T77" s="455"/>
      <c r="U77" s="376" t="s">
        <v>333</v>
      </c>
      <c r="V77" s="590">
        <v>1200</v>
      </c>
      <c r="W77" s="640"/>
      <c r="X77" s="493"/>
      <c r="Z77" s="622"/>
      <c r="AA77" s="624"/>
      <c r="AB77" s="624"/>
      <c r="AC77" s="746" t="s">
        <v>314</v>
      </c>
      <c r="AD77" s="747"/>
      <c r="AE77" s="657"/>
      <c r="AF77" s="451"/>
    </row>
    <row r="78" spans="2:32" ht="47.2" customHeight="1" thickBot="1" x14ac:dyDescent="0.45">
      <c r="B78" s="453"/>
      <c r="C78" s="455"/>
      <c r="D78" s="455"/>
      <c r="E78" s="400" t="s">
        <v>276</v>
      </c>
      <c r="F78" s="401">
        <v>5000</v>
      </c>
      <c r="G78" s="402" t="s">
        <v>364</v>
      </c>
      <c r="H78" s="451"/>
      <c r="J78" s="453"/>
      <c r="K78" s="455"/>
      <c r="L78" s="455"/>
      <c r="M78" s="412" t="s">
        <v>302</v>
      </c>
      <c r="N78" s="401">
        <v>4900</v>
      </c>
      <c r="O78" s="402" t="s">
        <v>366</v>
      </c>
      <c r="P78" s="451"/>
      <c r="R78" s="453"/>
      <c r="S78" s="455"/>
      <c r="T78" s="455"/>
      <c r="U78" s="376" t="s">
        <v>335</v>
      </c>
      <c r="V78" s="590">
        <v>0</v>
      </c>
      <c r="W78" s="640"/>
      <c r="X78" s="493"/>
      <c r="Z78" s="622"/>
      <c r="AA78" s="624"/>
      <c r="AB78" s="624"/>
      <c r="AC78" s="580" t="s">
        <v>316</v>
      </c>
      <c r="AD78" s="648">
        <v>0</v>
      </c>
      <c r="AE78" s="657"/>
      <c r="AF78" s="451"/>
    </row>
    <row r="79" spans="2:32" ht="46.05" customHeight="1" thickBot="1" x14ac:dyDescent="0.45">
      <c r="B79" s="453"/>
      <c r="C79" s="455"/>
      <c r="D79" s="455"/>
      <c r="E79" s="403" t="s">
        <v>367</v>
      </c>
      <c r="F79" s="404">
        <v>85000</v>
      </c>
      <c r="G79" s="405"/>
      <c r="H79" s="451"/>
      <c r="J79" s="453"/>
      <c r="K79" s="455"/>
      <c r="L79" s="455"/>
      <c r="M79" s="406" t="s">
        <v>368</v>
      </c>
      <c r="N79" s="427">
        <v>5000</v>
      </c>
      <c r="O79" s="408" t="s">
        <v>369</v>
      </c>
      <c r="P79" s="451"/>
      <c r="R79" s="453"/>
      <c r="S79" s="455"/>
      <c r="T79" s="455"/>
      <c r="U79" s="601" t="s">
        <v>370</v>
      </c>
      <c r="V79" s="602">
        <v>0</v>
      </c>
      <c r="W79" s="640"/>
      <c r="X79" s="493"/>
      <c r="Z79" s="622"/>
      <c r="AA79" s="624"/>
      <c r="AB79" s="624"/>
      <c r="AC79" s="580" t="s">
        <v>371</v>
      </c>
      <c r="AD79" s="648">
        <v>18500</v>
      </c>
      <c r="AE79" s="657"/>
      <c r="AF79" s="451"/>
    </row>
    <row r="80" spans="2:32" ht="15" customHeight="1" thickBot="1" x14ac:dyDescent="0.45">
      <c r="B80" s="453"/>
      <c r="C80" s="455"/>
      <c r="D80" s="455"/>
      <c r="E80" s="715" t="s">
        <v>277</v>
      </c>
      <c r="F80" s="716"/>
      <c r="G80" s="725"/>
      <c r="H80" s="451"/>
      <c r="J80" s="453"/>
      <c r="K80" s="455"/>
      <c r="L80" s="455"/>
      <c r="M80" s="750" t="s">
        <v>372</v>
      </c>
      <c r="N80" s="752">
        <f>SUM(N77:N79)</f>
        <v>89900</v>
      </c>
      <c r="O80" s="754"/>
      <c r="P80" s="451"/>
      <c r="R80" s="453"/>
      <c r="S80" s="455"/>
      <c r="T80" s="455"/>
      <c r="U80" s="601" t="s">
        <v>373</v>
      </c>
      <c r="V80" s="602">
        <v>0</v>
      </c>
      <c r="W80" s="640"/>
      <c r="X80" s="493"/>
      <c r="Z80" s="622"/>
      <c r="AA80" s="624"/>
      <c r="AB80" s="624"/>
      <c r="AC80" s="580" t="s">
        <v>374</v>
      </c>
      <c r="AD80" s="648"/>
      <c r="AE80" s="657"/>
      <c r="AF80" s="451"/>
    </row>
    <row r="81" spans="2:32" ht="27.4" thickBot="1" x14ac:dyDescent="0.45">
      <c r="B81" s="453"/>
      <c r="C81" s="455"/>
      <c r="D81" s="455"/>
      <c r="E81" s="406"/>
      <c r="F81" s="407"/>
      <c r="G81" s="408"/>
      <c r="H81" s="451"/>
      <c r="J81" s="453"/>
      <c r="K81" s="455"/>
      <c r="L81" s="455"/>
      <c r="M81" s="751"/>
      <c r="N81" s="753"/>
      <c r="O81" s="754"/>
      <c r="P81" s="451"/>
      <c r="R81" s="453"/>
      <c r="S81" s="455"/>
      <c r="T81" s="455"/>
      <c r="U81" s="601" t="s">
        <v>375</v>
      </c>
      <c r="V81" s="604">
        <v>5250</v>
      </c>
      <c r="W81" s="640"/>
      <c r="X81" s="493"/>
      <c r="Z81" s="622"/>
      <c r="AA81" s="624"/>
      <c r="AB81" s="624"/>
      <c r="AC81" s="580" t="s">
        <v>376</v>
      </c>
      <c r="AD81" s="648">
        <v>0</v>
      </c>
      <c r="AE81" s="657"/>
      <c r="AF81" s="451"/>
    </row>
    <row r="82" spans="2:32" ht="80.2" customHeight="1" thickBot="1" x14ac:dyDescent="0.45">
      <c r="B82" s="453"/>
      <c r="C82" s="455"/>
      <c r="D82" s="455"/>
      <c r="E82" s="715" t="s">
        <v>279</v>
      </c>
      <c r="F82" s="716"/>
      <c r="G82" s="725"/>
      <c r="H82" s="451"/>
      <c r="J82" s="453"/>
      <c r="K82" s="455"/>
      <c r="L82" s="455"/>
      <c r="M82" s="715" t="s">
        <v>377</v>
      </c>
      <c r="N82" s="716"/>
      <c r="O82" s="636"/>
      <c r="P82" s="451"/>
      <c r="R82" s="453"/>
      <c r="S82" s="455"/>
      <c r="T82" s="455"/>
      <c r="U82" s="376" t="s">
        <v>338</v>
      </c>
      <c r="V82" s="590">
        <v>0</v>
      </c>
      <c r="W82" s="640"/>
      <c r="X82" s="493"/>
      <c r="Z82" s="622"/>
      <c r="AA82" s="624"/>
      <c r="AB82" s="624"/>
      <c r="AC82" s="746" t="s">
        <v>317</v>
      </c>
      <c r="AD82" s="747"/>
      <c r="AE82" s="657"/>
      <c r="AF82" s="451"/>
    </row>
    <row r="83" spans="2:32" ht="41.65" x14ac:dyDescent="0.4">
      <c r="B83" s="453"/>
      <c r="C83" s="455"/>
      <c r="D83" s="455"/>
      <c r="E83" s="409" t="s">
        <v>284</v>
      </c>
      <c r="F83" s="410">
        <v>122000</v>
      </c>
      <c r="G83" s="411" t="s">
        <v>378</v>
      </c>
      <c r="H83" s="451"/>
      <c r="J83" s="453"/>
      <c r="K83" s="455"/>
      <c r="L83" s="455"/>
      <c r="M83" s="475" t="s">
        <v>284</v>
      </c>
      <c r="N83" s="476">
        <v>55084.38</v>
      </c>
      <c r="O83" s="437" t="s">
        <v>369</v>
      </c>
      <c r="P83" s="451"/>
      <c r="R83" s="453"/>
      <c r="S83" s="455"/>
      <c r="T83" s="455"/>
      <c r="U83" s="376" t="s">
        <v>341</v>
      </c>
      <c r="V83" s="590">
        <v>0</v>
      </c>
      <c r="W83" s="640"/>
      <c r="X83" s="493"/>
      <c r="Z83" s="622"/>
      <c r="AA83" s="624"/>
      <c r="AB83" s="624"/>
      <c r="AC83" s="601" t="s">
        <v>349</v>
      </c>
      <c r="AD83" s="648">
        <v>-18500</v>
      </c>
      <c r="AE83" s="657"/>
      <c r="AF83" s="451"/>
    </row>
    <row r="84" spans="2:32" ht="80.2" customHeight="1" x14ac:dyDescent="0.4">
      <c r="B84" s="453"/>
      <c r="C84" s="455"/>
      <c r="D84" s="455"/>
      <c r="E84" s="412" t="s">
        <v>286</v>
      </c>
      <c r="F84" s="413">
        <v>158000</v>
      </c>
      <c r="G84" s="414" t="s">
        <v>378</v>
      </c>
      <c r="H84" s="451"/>
      <c r="J84" s="453"/>
      <c r="K84" s="455"/>
      <c r="L84" s="455"/>
      <c r="M84" s="415" t="s">
        <v>286</v>
      </c>
      <c r="N84" s="416">
        <v>86915.73</v>
      </c>
      <c r="O84" s="425" t="s">
        <v>369</v>
      </c>
      <c r="P84" s="451"/>
      <c r="R84" s="453"/>
      <c r="S84" s="455"/>
      <c r="T84" s="455"/>
      <c r="U84" s="376" t="s">
        <v>344</v>
      </c>
      <c r="V84" s="590">
        <v>3000</v>
      </c>
      <c r="W84" s="640"/>
      <c r="X84" s="493"/>
      <c r="Z84" s="622"/>
      <c r="AA84" s="624"/>
      <c r="AB84" s="624"/>
      <c r="AC84" s="748" t="s">
        <v>379</v>
      </c>
      <c r="AD84" s="749"/>
      <c r="AE84" s="657"/>
      <c r="AF84" s="451"/>
    </row>
    <row r="85" spans="2:32" ht="80.2" customHeight="1" x14ac:dyDescent="0.4">
      <c r="B85" s="453"/>
      <c r="C85" s="455"/>
      <c r="D85" s="455"/>
      <c r="E85" s="412" t="s">
        <v>288</v>
      </c>
      <c r="F85" s="413">
        <v>214000</v>
      </c>
      <c r="G85" s="414" t="s">
        <v>378</v>
      </c>
      <c r="H85" s="451"/>
      <c r="J85" s="453"/>
      <c r="K85" s="455"/>
      <c r="L85" s="455"/>
      <c r="M85" s="415" t="s">
        <v>288</v>
      </c>
      <c r="N85" s="416">
        <v>108883.49</v>
      </c>
      <c r="O85" s="425" t="s">
        <v>369</v>
      </c>
      <c r="P85" s="451"/>
      <c r="R85" s="453"/>
      <c r="S85" s="455"/>
      <c r="T85" s="455"/>
      <c r="U85" s="376" t="s">
        <v>346</v>
      </c>
      <c r="V85" s="590">
        <v>0</v>
      </c>
      <c r="W85" s="640"/>
      <c r="X85" s="493"/>
      <c r="Z85" s="622"/>
      <c r="AA85" s="624"/>
      <c r="AB85" s="624"/>
      <c r="AC85" s="746" t="s">
        <v>320</v>
      </c>
      <c r="AD85" s="747"/>
      <c r="AE85" s="657"/>
      <c r="AF85" s="451"/>
    </row>
    <row r="86" spans="2:32" ht="41.65" x14ac:dyDescent="0.4">
      <c r="B86" s="453"/>
      <c r="C86" s="455"/>
      <c r="D86" s="455"/>
      <c r="E86" s="412" t="s">
        <v>290</v>
      </c>
      <c r="F86" s="413">
        <v>92000</v>
      </c>
      <c r="G86" s="414" t="s">
        <v>378</v>
      </c>
      <c r="H86" s="451"/>
      <c r="J86" s="453"/>
      <c r="K86" s="455"/>
      <c r="L86" s="455"/>
      <c r="M86" s="415" t="s">
        <v>290</v>
      </c>
      <c r="N86" s="416">
        <v>44251.12</v>
      </c>
      <c r="O86" s="425" t="s">
        <v>369</v>
      </c>
      <c r="P86" s="451"/>
      <c r="R86" s="453"/>
      <c r="S86" s="455"/>
      <c r="T86" s="455"/>
      <c r="U86" s="376" t="s">
        <v>347</v>
      </c>
      <c r="V86" s="590">
        <v>0</v>
      </c>
      <c r="W86" s="640"/>
      <c r="X86" s="493"/>
      <c r="Z86" s="622"/>
      <c r="AA86" s="624"/>
      <c r="AB86" s="624"/>
      <c r="AC86" s="580" t="s">
        <v>321</v>
      </c>
      <c r="AD86" s="648">
        <v>3750</v>
      </c>
      <c r="AE86" s="657"/>
      <c r="AF86" s="451"/>
    </row>
    <row r="87" spans="2:32" ht="41.65" x14ac:dyDescent="0.4">
      <c r="B87" s="453"/>
      <c r="C87" s="455"/>
      <c r="D87" s="455"/>
      <c r="E87" s="412" t="s">
        <v>292</v>
      </c>
      <c r="F87" s="413">
        <v>190000</v>
      </c>
      <c r="G87" s="414" t="s">
        <v>378</v>
      </c>
      <c r="H87" s="451"/>
      <c r="J87" s="453"/>
      <c r="K87" s="455"/>
      <c r="L87" s="455"/>
      <c r="M87" s="415" t="s">
        <v>292</v>
      </c>
      <c r="N87" s="416">
        <v>145574</v>
      </c>
      <c r="O87" s="425" t="s">
        <v>380</v>
      </c>
      <c r="P87" s="451"/>
      <c r="R87" s="453"/>
      <c r="S87" s="455"/>
      <c r="T87" s="455"/>
      <c r="U87" s="376" t="s">
        <v>348</v>
      </c>
      <c r="V87" s="590">
        <v>0</v>
      </c>
      <c r="W87" s="640"/>
      <c r="X87" s="493"/>
      <c r="Z87" s="622"/>
      <c r="AA87" s="624"/>
      <c r="AB87" s="624"/>
      <c r="AC87" s="580" t="s">
        <v>322</v>
      </c>
      <c r="AD87" s="648">
        <v>0</v>
      </c>
      <c r="AE87" s="657"/>
      <c r="AF87" s="451"/>
    </row>
    <row r="88" spans="2:32" ht="41.65" x14ac:dyDescent="0.4">
      <c r="B88" s="453"/>
      <c r="C88" s="455"/>
      <c r="D88" s="455"/>
      <c r="E88" s="412" t="s">
        <v>293</v>
      </c>
      <c r="F88" s="413">
        <v>231000</v>
      </c>
      <c r="G88" s="414" t="s">
        <v>378</v>
      </c>
      <c r="H88" s="451"/>
      <c r="J88" s="453"/>
      <c r="K88" s="455"/>
      <c r="L88" s="455"/>
      <c r="M88" s="415" t="s">
        <v>293</v>
      </c>
      <c r="N88" s="416">
        <v>157911</v>
      </c>
      <c r="O88" s="425" t="s">
        <v>380</v>
      </c>
      <c r="P88" s="451"/>
      <c r="R88" s="453"/>
      <c r="S88" s="455"/>
      <c r="T88" s="455"/>
      <c r="U88" s="376" t="s">
        <v>350</v>
      </c>
      <c r="V88" s="590">
        <v>6000</v>
      </c>
      <c r="W88" s="640"/>
      <c r="X88" s="493"/>
      <c r="Z88" s="622"/>
      <c r="AA88" s="624"/>
      <c r="AB88" s="624"/>
      <c r="AC88" s="580" t="s">
        <v>323</v>
      </c>
      <c r="AD88" s="648">
        <v>600</v>
      </c>
      <c r="AE88" s="657"/>
      <c r="AF88" s="451"/>
    </row>
    <row r="89" spans="2:32" ht="41.65" x14ac:dyDescent="0.4">
      <c r="B89" s="453"/>
      <c r="C89" s="455"/>
      <c r="D89" s="455"/>
      <c r="E89" s="412" t="s">
        <v>295</v>
      </c>
      <c r="F89" s="413">
        <v>163000</v>
      </c>
      <c r="G89" s="414" t="s">
        <v>378</v>
      </c>
      <c r="H89" s="451"/>
      <c r="J89" s="453"/>
      <c r="K89" s="455"/>
      <c r="L89" s="455"/>
      <c r="M89" s="415" t="s">
        <v>295</v>
      </c>
      <c r="N89" s="416">
        <v>110431.3</v>
      </c>
      <c r="O89" s="425" t="s">
        <v>369</v>
      </c>
      <c r="P89" s="451"/>
      <c r="R89" s="453"/>
      <c r="S89" s="455"/>
      <c r="T89" s="455"/>
      <c r="U89" s="376" t="s">
        <v>351</v>
      </c>
      <c r="V89" s="590">
        <v>0</v>
      </c>
      <c r="W89" s="640"/>
      <c r="X89" s="493"/>
      <c r="Z89" s="622"/>
      <c r="AA89" s="624"/>
      <c r="AB89" s="624"/>
      <c r="AC89" s="580" t="s">
        <v>309</v>
      </c>
      <c r="AD89" s="648">
        <v>0</v>
      </c>
      <c r="AE89" s="657"/>
      <c r="AF89" s="451"/>
    </row>
    <row r="90" spans="2:32" ht="41.2" customHeight="1" x14ac:dyDescent="0.4">
      <c r="B90" s="453"/>
      <c r="C90" s="455"/>
      <c r="D90" s="455"/>
      <c r="E90" s="412" t="s">
        <v>296</v>
      </c>
      <c r="F90" s="413">
        <v>207000</v>
      </c>
      <c r="G90" s="414" t="s">
        <v>378</v>
      </c>
      <c r="H90" s="451"/>
      <c r="J90" s="453"/>
      <c r="K90" s="455"/>
      <c r="L90" s="455"/>
      <c r="M90" s="415" t="s">
        <v>296</v>
      </c>
      <c r="N90" s="416">
        <v>122888.81</v>
      </c>
      <c r="O90" s="425" t="s">
        <v>380</v>
      </c>
      <c r="P90" s="451"/>
      <c r="R90" s="453"/>
      <c r="S90" s="455"/>
      <c r="T90" s="455"/>
      <c r="U90" s="601" t="s">
        <v>381</v>
      </c>
      <c r="V90" s="602">
        <v>4172</v>
      </c>
      <c r="W90" s="640"/>
      <c r="X90" s="493"/>
      <c r="Z90" s="622"/>
      <c r="AA90" s="624"/>
      <c r="AB90" s="624"/>
      <c r="AC90" s="580" t="s">
        <v>343</v>
      </c>
      <c r="AD90" s="648">
        <v>0</v>
      </c>
      <c r="AE90" s="657"/>
      <c r="AF90" s="451"/>
    </row>
    <row r="91" spans="2:32" ht="41.65" x14ac:dyDescent="0.4">
      <c r="B91" s="453"/>
      <c r="C91" s="455"/>
      <c r="D91" s="455"/>
      <c r="E91" s="412" t="s">
        <v>298</v>
      </c>
      <c r="F91" s="413">
        <v>260000</v>
      </c>
      <c r="G91" s="414" t="s">
        <v>378</v>
      </c>
      <c r="H91" s="451"/>
      <c r="J91" s="453"/>
      <c r="K91" s="455"/>
      <c r="L91" s="455"/>
      <c r="M91" s="415" t="s">
        <v>298</v>
      </c>
      <c r="N91" s="416">
        <v>162180.07</v>
      </c>
      <c r="O91" s="425" t="s">
        <v>380</v>
      </c>
      <c r="P91" s="451"/>
      <c r="R91" s="453"/>
      <c r="S91" s="455"/>
      <c r="T91" s="455"/>
      <c r="U91" s="601" t="s">
        <v>382</v>
      </c>
      <c r="V91" s="602">
        <v>550</v>
      </c>
      <c r="W91" s="640"/>
      <c r="X91" s="493"/>
      <c r="Z91" s="622"/>
      <c r="AA91" s="624"/>
      <c r="AB91" s="624"/>
      <c r="AC91" s="580" t="s">
        <v>328</v>
      </c>
      <c r="AD91" s="648">
        <v>-0.75</v>
      </c>
      <c r="AE91" s="657"/>
      <c r="AF91" s="451"/>
    </row>
    <row r="92" spans="2:32" ht="43.05" customHeight="1" thickBot="1" x14ac:dyDescent="0.45">
      <c r="B92" s="453"/>
      <c r="C92" s="455"/>
      <c r="D92" s="455"/>
      <c r="E92" s="415" t="s">
        <v>299</v>
      </c>
      <c r="F92" s="416">
        <v>403000</v>
      </c>
      <c r="G92" s="414" t="s">
        <v>378</v>
      </c>
      <c r="H92" s="451"/>
      <c r="J92" s="453"/>
      <c r="K92" s="455"/>
      <c r="L92" s="455"/>
      <c r="M92" s="415" t="s">
        <v>299</v>
      </c>
      <c r="N92" s="416">
        <v>236508.99</v>
      </c>
      <c r="O92" s="425" t="s">
        <v>380</v>
      </c>
      <c r="P92" s="451"/>
      <c r="R92" s="453"/>
      <c r="S92" s="455"/>
      <c r="T92" s="455"/>
      <c r="U92" s="601" t="s">
        <v>383</v>
      </c>
      <c r="V92" s="602">
        <v>975</v>
      </c>
      <c r="W92" s="640"/>
      <c r="X92" s="493"/>
      <c r="Z92" s="622"/>
      <c r="AA92" s="624"/>
      <c r="AB92" s="624"/>
      <c r="AC92" s="580" t="s">
        <v>361</v>
      </c>
      <c r="AD92" s="648">
        <v>5140</v>
      </c>
      <c r="AE92" s="657"/>
      <c r="AF92" s="451"/>
    </row>
    <row r="93" spans="2:32" ht="18" thickBot="1" x14ac:dyDescent="0.45">
      <c r="B93" s="453"/>
      <c r="C93" s="455"/>
      <c r="D93" s="455"/>
      <c r="E93" s="417" t="s">
        <v>301</v>
      </c>
      <c r="F93" s="418">
        <v>28000</v>
      </c>
      <c r="G93" s="419" t="s">
        <v>378</v>
      </c>
      <c r="H93" s="451"/>
      <c r="J93" s="453"/>
      <c r="K93" s="455"/>
      <c r="L93" s="455"/>
      <c r="M93" s="415" t="s">
        <v>301</v>
      </c>
      <c r="N93" s="416">
        <v>23370</v>
      </c>
      <c r="O93" s="425" t="s">
        <v>384</v>
      </c>
      <c r="P93" s="451"/>
      <c r="R93" s="453"/>
      <c r="S93" s="455"/>
      <c r="T93" s="455"/>
      <c r="U93" s="505" t="s">
        <v>353</v>
      </c>
      <c r="V93" s="605">
        <f>SUM(V18:V92)</f>
        <v>516688.99</v>
      </c>
      <c r="W93" s="646"/>
      <c r="X93" s="493"/>
      <c r="Z93" s="622"/>
      <c r="AA93" s="624"/>
      <c r="AB93" s="624"/>
      <c r="AC93" s="580" t="s">
        <v>331</v>
      </c>
      <c r="AD93" s="648">
        <v>2200</v>
      </c>
      <c r="AE93" s="657"/>
      <c r="AF93" s="451"/>
    </row>
    <row r="94" spans="2:32" ht="31.05" customHeight="1" thickBot="1" x14ac:dyDescent="0.45">
      <c r="B94" s="453"/>
      <c r="C94" s="455"/>
      <c r="D94" s="455"/>
      <c r="E94" s="420" t="s">
        <v>385</v>
      </c>
      <c r="F94" s="421">
        <v>2068000</v>
      </c>
      <c r="G94" s="422"/>
      <c r="H94" s="451"/>
      <c r="J94" s="453"/>
      <c r="K94" s="455"/>
      <c r="L94" s="455"/>
      <c r="M94" s="406" t="s">
        <v>302</v>
      </c>
      <c r="N94" s="427">
        <v>83850</v>
      </c>
      <c r="O94" s="408" t="s">
        <v>366</v>
      </c>
      <c r="P94" s="451"/>
      <c r="R94" s="453"/>
      <c r="S94" s="684" t="s">
        <v>356</v>
      </c>
      <c r="T94" s="684"/>
      <c r="U94" s="494"/>
      <c r="V94" s="494"/>
      <c r="W94" s="494"/>
      <c r="X94" s="493"/>
      <c r="Z94" s="622"/>
      <c r="AA94" s="624"/>
      <c r="AB94" s="624"/>
      <c r="AC94" s="580" t="s">
        <v>333</v>
      </c>
      <c r="AD94" s="648">
        <v>3150</v>
      </c>
      <c r="AE94" s="657"/>
      <c r="AF94" s="451"/>
    </row>
    <row r="95" spans="2:32" ht="52.05" customHeight="1" thickBot="1" x14ac:dyDescent="0.45">
      <c r="B95" s="453"/>
      <c r="C95" s="455"/>
      <c r="D95" s="455"/>
      <c r="E95" s="715" t="s">
        <v>282</v>
      </c>
      <c r="F95" s="716"/>
      <c r="G95" s="725"/>
      <c r="H95" s="451"/>
      <c r="J95" s="453"/>
      <c r="K95" s="455"/>
      <c r="L95" s="455"/>
      <c r="M95" s="420" t="s">
        <v>386</v>
      </c>
      <c r="N95" s="421">
        <f>SUM(N83:N94)</f>
        <v>1337848.8900000001</v>
      </c>
      <c r="O95" s="422"/>
      <c r="P95" s="451"/>
      <c r="R95" s="453"/>
      <c r="S95" s="684" t="s">
        <v>358</v>
      </c>
      <c r="T95" s="693"/>
      <c r="U95" s="369" t="s">
        <v>273</v>
      </c>
      <c r="V95" s="395" t="s">
        <v>359</v>
      </c>
      <c r="W95" s="396" t="s">
        <v>360</v>
      </c>
      <c r="X95" s="493"/>
      <c r="Z95" s="622"/>
      <c r="AA95" s="624"/>
      <c r="AB95" s="624"/>
      <c r="AC95" s="580" t="s">
        <v>387</v>
      </c>
      <c r="AD95" s="648"/>
      <c r="AE95" s="657"/>
      <c r="AF95" s="451"/>
    </row>
    <row r="96" spans="2:32" ht="42" customHeight="1" thickBot="1" x14ac:dyDescent="0.45">
      <c r="B96" s="453"/>
      <c r="C96" s="455"/>
      <c r="D96" s="455"/>
      <c r="E96" s="423" t="s">
        <v>388</v>
      </c>
      <c r="F96" s="398">
        <v>21636</v>
      </c>
      <c r="G96" s="399" t="s">
        <v>378</v>
      </c>
      <c r="H96" s="451"/>
      <c r="J96" s="453"/>
      <c r="K96" s="455"/>
      <c r="L96" s="455"/>
      <c r="M96" s="715" t="s">
        <v>282</v>
      </c>
      <c r="N96" s="716"/>
      <c r="O96" s="636"/>
      <c r="P96" s="451"/>
      <c r="R96" s="453"/>
      <c r="S96" s="455"/>
      <c r="T96" s="455"/>
      <c r="U96" s="715"/>
      <c r="V96" s="716"/>
      <c r="W96" s="569"/>
      <c r="X96" s="493"/>
      <c r="Z96" s="622"/>
      <c r="AA96" s="624"/>
      <c r="AB96" s="624"/>
      <c r="AC96" s="580" t="s">
        <v>335</v>
      </c>
      <c r="AD96" s="648">
        <v>0</v>
      </c>
      <c r="AE96" s="661"/>
      <c r="AF96" s="451"/>
    </row>
    <row r="97" spans="2:32" ht="28.5" customHeight="1" thickBot="1" x14ac:dyDescent="0.45">
      <c r="B97" s="453"/>
      <c r="C97" s="455"/>
      <c r="D97" s="455"/>
      <c r="E97" s="415" t="s">
        <v>313</v>
      </c>
      <c r="F97" s="424">
        <v>11000</v>
      </c>
      <c r="G97" s="425" t="s">
        <v>389</v>
      </c>
      <c r="H97" s="451"/>
      <c r="J97" s="453"/>
      <c r="K97" s="455"/>
      <c r="L97" s="455"/>
      <c r="M97" s="423" t="s">
        <v>388</v>
      </c>
      <c r="N97" s="398">
        <v>34000</v>
      </c>
      <c r="O97" s="399" t="s">
        <v>390</v>
      </c>
      <c r="P97" s="451"/>
      <c r="R97" s="453"/>
      <c r="S97" s="455"/>
      <c r="T97" s="455"/>
      <c r="U97" s="703" t="s">
        <v>274</v>
      </c>
      <c r="V97" s="743"/>
      <c r="W97" s="396"/>
      <c r="X97" s="493"/>
      <c r="Z97" s="622"/>
      <c r="AA97" s="624"/>
      <c r="AB97" s="624"/>
      <c r="AC97" s="580" t="s">
        <v>370</v>
      </c>
      <c r="AD97" s="648">
        <v>0</v>
      </c>
      <c r="AE97" s="657"/>
      <c r="AF97" s="451"/>
    </row>
    <row r="98" spans="2:32" ht="45.75" customHeight="1" x14ac:dyDescent="0.4">
      <c r="B98" s="453"/>
      <c r="C98" s="455"/>
      <c r="D98" s="455"/>
      <c r="E98" s="415" t="s">
        <v>315</v>
      </c>
      <c r="F98" s="424">
        <v>40000</v>
      </c>
      <c r="G98" s="425" t="s">
        <v>391</v>
      </c>
      <c r="H98" s="451"/>
      <c r="J98" s="453"/>
      <c r="K98" s="455"/>
      <c r="L98" s="455"/>
      <c r="M98" s="415" t="s">
        <v>313</v>
      </c>
      <c r="N98" s="424">
        <v>10070</v>
      </c>
      <c r="O98" s="425" t="s">
        <v>392</v>
      </c>
      <c r="P98" s="451"/>
      <c r="R98" s="453"/>
      <c r="S98" s="455"/>
      <c r="T98" s="455"/>
      <c r="U98" s="744" t="s">
        <v>278</v>
      </c>
      <c r="V98" s="506">
        <v>4429.25</v>
      </c>
      <c r="W98" s="507" t="s">
        <v>393</v>
      </c>
      <c r="X98" s="493"/>
      <c r="Z98" s="622"/>
      <c r="AA98" s="624"/>
      <c r="AB98" s="624"/>
      <c r="AC98" s="580" t="s">
        <v>373</v>
      </c>
      <c r="AD98" s="648">
        <v>0</v>
      </c>
      <c r="AE98" s="657"/>
      <c r="AF98" s="451"/>
    </row>
    <row r="99" spans="2:32" ht="55.9" thickBot="1" x14ac:dyDescent="0.45">
      <c r="B99" s="453"/>
      <c r="C99" s="455"/>
      <c r="D99" s="455"/>
      <c r="E99" s="426" t="s">
        <v>394</v>
      </c>
      <c r="F99" s="424">
        <v>74000</v>
      </c>
      <c r="G99" s="425" t="s">
        <v>378</v>
      </c>
      <c r="H99" s="451"/>
      <c r="J99" s="453"/>
      <c r="K99" s="455"/>
      <c r="L99" s="455"/>
      <c r="M99" s="415" t="s">
        <v>315</v>
      </c>
      <c r="N99" s="424">
        <v>19314</v>
      </c>
      <c r="O99" s="425" t="s">
        <v>392</v>
      </c>
      <c r="P99" s="451"/>
      <c r="R99" s="453"/>
      <c r="S99" s="455"/>
      <c r="T99" s="455"/>
      <c r="U99" s="745" t="s">
        <v>278</v>
      </c>
      <c r="V99" s="508">
        <v>4429.25</v>
      </c>
      <c r="W99" s="408" t="s">
        <v>395</v>
      </c>
      <c r="X99" s="493"/>
      <c r="Z99" s="622"/>
      <c r="AA99" s="624"/>
      <c r="AB99" s="624"/>
      <c r="AC99" s="580" t="s">
        <v>375</v>
      </c>
      <c r="AD99" s="653">
        <v>500</v>
      </c>
      <c r="AE99" s="657"/>
      <c r="AF99" s="451"/>
    </row>
    <row r="100" spans="2:32" ht="84.7" customHeight="1" thickBot="1" x14ac:dyDescent="0.45">
      <c r="B100" s="453"/>
      <c r="C100" s="455"/>
      <c r="D100" s="455"/>
      <c r="E100" s="181" t="s">
        <v>396</v>
      </c>
      <c r="F100" s="424">
        <v>0</v>
      </c>
      <c r="G100" s="425" t="s">
        <v>378</v>
      </c>
      <c r="H100" s="451"/>
      <c r="J100" s="453"/>
      <c r="K100" s="455"/>
      <c r="L100" s="455"/>
      <c r="M100" s="415" t="s">
        <v>397</v>
      </c>
      <c r="N100" s="424">
        <v>100000</v>
      </c>
      <c r="O100" s="425" t="s">
        <v>384</v>
      </c>
      <c r="P100" s="451"/>
      <c r="R100" s="453"/>
      <c r="S100" s="455"/>
      <c r="T100" s="455"/>
      <c r="U100" s="420" t="s">
        <v>372</v>
      </c>
      <c r="V100" s="421">
        <f>SUM(V98:V99)</f>
        <v>8858.5</v>
      </c>
      <c r="W100" s="509"/>
      <c r="X100" s="493"/>
      <c r="Z100" s="622"/>
      <c r="AA100" s="624"/>
      <c r="AB100" s="624"/>
      <c r="AC100" s="580" t="s">
        <v>398</v>
      </c>
      <c r="AD100" s="653"/>
      <c r="AE100" s="657"/>
      <c r="AF100" s="451"/>
    </row>
    <row r="101" spans="2:32" ht="45.75" customHeight="1" x14ac:dyDescent="0.4">
      <c r="B101" s="453"/>
      <c r="C101" s="455"/>
      <c r="D101" s="455"/>
      <c r="E101" s="415" t="s">
        <v>399</v>
      </c>
      <c r="F101" s="424">
        <v>20000</v>
      </c>
      <c r="G101" s="425" t="s">
        <v>391</v>
      </c>
      <c r="H101" s="451"/>
      <c r="J101" s="453"/>
      <c r="K101" s="455"/>
      <c r="L101" s="455"/>
      <c r="M101" s="415" t="s">
        <v>400</v>
      </c>
      <c r="N101" s="424">
        <v>19000</v>
      </c>
      <c r="O101" s="425" t="s">
        <v>380</v>
      </c>
      <c r="P101" s="451"/>
      <c r="R101" s="453"/>
      <c r="S101" s="455"/>
      <c r="T101" s="455"/>
      <c r="U101" s="744" t="s">
        <v>284</v>
      </c>
      <c r="V101" s="510">
        <v>38553.47</v>
      </c>
      <c r="W101" s="511" t="s">
        <v>393</v>
      </c>
      <c r="X101" s="493"/>
      <c r="Z101" s="622"/>
      <c r="AA101" s="624"/>
      <c r="AB101" s="624"/>
      <c r="AC101" s="580" t="s">
        <v>338</v>
      </c>
      <c r="AD101" s="648">
        <v>0</v>
      </c>
      <c r="AE101" s="657"/>
      <c r="AF101" s="451"/>
    </row>
    <row r="102" spans="2:32" ht="46.05" customHeight="1" thickBot="1" x14ac:dyDescent="0.45">
      <c r="B102" s="453"/>
      <c r="C102" s="455"/>
      <c r="D102" s="455"/>
      <c r="E102" s="181" t="s">
        <v>401</v>
      </c>
      <c r="F102" s="424">
        <v>0</v>
      </c>
      <c r="G102" s="425" t="s">
        <v>378</v>
      </c>
      <c r="H102" s="451"/>
      <c r="J102" s="453"/>
      <c r="K102" s="455"/>
      <c r="L102" s="455"/>
      <c r="M102" s="406" t="s">
        <v>402</v>
      </c>
      <c r="N102" s="427">
        <v>26114</v>
      </c>
      <c r="O102" s="408" t="s">
        <v>366</v>
      </c>
      <c r="P102" s="451"/>
      <c r="R102" s="453"/>
      <c r="S102" s="455"/>
      <c r="T102" s="455"/>
      <c r="U102" s="724"/>
      <c r="V102" s="476">
        <v>2118.63</v>
      </c>
      <c r="W102" s="402" t="s">
        <v>395</v>
      </c>
      <c r="X102" s="493"/>
      <c r="Z102" s="622"/>
      <c r="AA102" s="624"/>
      <c r="AB102" s="624"/>
      <c r="AC102" s="580" t="s">
        <v>341</v>
      </c>
      <c r="AD102" s="648">
        <v>0</v>
      </c>
      <c r="AE102" s="657"/>
      <c r="AF102" s="451"/>
    </row>
    <row r="103" spans="2:32" ht="28.15" thickBot="1" x14ac:dyDescent="0.45">
      <c r="B103" s="453"/>
      <c r="C103" s="455"/>
      <c r="D103" s="455"/>
      <c r="E103" s="203" t="s">
        <v>403</v>
      </c>
      <c r="F103" s="427">
        <v>0</v>
      </c>
      <c r="G103" s="408" t="s">
        <v>378</v>
      </c>
      <c r="H103" s="451"/>
      <c r="J103" s="453"/>
      <c r="K103" s="455"/>
      <c r="L103" s="455"/>
      <c r="M103" s="428" t="s">
        <v>404</v>
      </c>
      <c r="N103" s="477">
        <f>SUM(N97:N102)</f>
        <v>208498</v>
      </c>
      <c r="O103" s="478"/>
      <c r="P103" s="451"/>
      <c r="R103" s="453"/>
      <c r="S103" s="455"/>
      <c r="T103" s="455"/>
      <c r="U103" s="723" t="s">
        <v>286</v>
      </c>
      <c r="V103" s="476">
        <v>33140.49</v>
      </c>
      <c r="W103" s="402" t="s">
        <v>393</v>
      </c>
      <c r="X103" s="493"/>
      <c r="Z103" s="622"/>
      <c r="AA103" s="624"/>
      <c r="AB103" s="624"/>
      <c r="AC103" s="580" t="s">
        <v>344</v>
      </c>
      <c r="AD103" s="648">
        <v>740.61</v>
      </c>
      <c r="AE103" s="657"/>
      <c r="AF103" s="451"/>
    </row>
    <row r="104" spans="2:32" ht="64.05" customHeight="1" thickBot="1" x14ac:dyDescent="0.45">
      <c r="B104" s="453"/>
      <c r="C104" s="455"/>
      <c r="D104" s="455"/>
      <c r="E104" s="428" t="s">
        <v>404</v>
      </c>
      <c r="F104" s="429">
        <v>166636</v>
      </c>
      <c r="G104" s="430"/>
      <c r="H104" s="451"/>
      <c r="J104" s="453"/>
      <c r="K104" s="455"/>
      <c r="L104" s="455"/>
      <c r="M104" s="715" t="s">
        <v>291</v>
      </c>
      <c r="N104" s="716"/>
      <c r="O104" s="636"/>
      <c r="P104" s="451"/>
      <c r="R104" s="453"/>
      <c r="S104" s="455"/>
      <c r="T104" s="455"/>
      <c r="U104" s="724" t="s">
        <v>286</v>
      </c>
      <c r="V104" s="476" t="s">
        <v>405</v>
      </c>
      <c r="W104" s="402" t="s">
        <v>395</v>
      </c>
      <c r="X104" s="493"/>
      <c r="Z104" s="622"/>
      <c r="AA104" s="624"/>
      <c r="AB104" s="624"/>
      <c r="AC104" s="580" t="s">
        <v>346</v>
      </c>
      <c r="AD104" s="648">
        <v>0</v>
      </c>
      <c r="AE104" s="657"/>
      <c r="AF104" s="451"/>
    </row>
    <row r="105" spans="2:32" ht="51" customHeight="1" thickBot="1" x14ac:dyDescent="0.45">
      <c r="B105" s="453"/>
      <c r="C105" s="455"/>
      <c r="D105" s="455"/>
      <c r="E105" s="715" t="s">
        <v>406</v>
      </c>
      <c r="F105" s="716"/>
      <c r="G105" s="725"/>
      <c r="H105" s="451"/>
      <c r="J105" s="453"/>
      <c r="K105" s="455"/>
      <c r="L105" s="455"/>
      <c r="M105" s="397" t="s">
        <v>407</v>
      </c>
      <c r="N105" s="398">
        <v>1741</v>
      </c>
      <c r="O105" s="399" t="s">
        <v>366</v>
      </c>
      <c r="P105" s="451"/>
      <c r="R105" s="453"/>
      <c r="S105" s="455"/>
      <c r="T105" s="455"/>
      <c r="U105" s="723" t="s">
        <v>288</v>
      </c>
      <c r="V105" s="476">
        <v>60386.97</v>
      </c>
      <c r="W105" s="402" t="s">
        <v>393</v>
      </c>
      <c r="X105" s="493"/>
      <c r="Z105" s="622"/>
      <c r="AA105" s="624"/>
      <c r="AB105" s="624"/>
      <c r="AC105" s="580" t="s">
        <v>347</v>
      </c>
      <c r="AD105" s="648">
        <v>0</v>
      </c>
      <c r="AE105" s="657"/>
      <c r="AF105" s="451"/>
    </row>
    <row r="106" spans="2:32" ht="49.05" customHeight="1" thickBot="1" x14ac:dyDescent="0.45">
      <c r="B106" s="453"/>
      <c r="C106" s="455"/>
      <c r="D106" s="455"/>
      <c r="E106" s="423" t="s">
        <v>388</v>
      </c>
      <c r="F106" s="398">
        <v>6705</v>
      </c>
      <c r="G106" s="399" t="s">
        <v>378</v>
      </c>
      <c r="H106" s="451"/>
      <c r="J106" s="453"/>
      <c r="K106" s="455"/>
      <c r="L106" s="455"/>
      <c r="M106" s="406" t="s">
        <v>408</v>
      </c>
      <c r="N106" s="427">
        <v>20000</v>
      </c>
      <c r="O106" s="408" t="s">
        <v>390</v>
      </c>
      <c r="P106" s="451"/>
      <c r="R106" s="453"/>
      <c r="S106" s="455"/>
      <c r="T106" s="455"/>
      <c r="U106" s="724" t="s">
        <v>288</v>
      </c>
      <c r="V106" s="476">
        <v>4187.83</v>
      </c>
      <c r="W106" s="402" t="s">
        <v>395</v>
      </c>
      <c r="X106" s="493"/>
      <c r="Z106" s="622"/>
      <c r="AA106" s="624"/>
      <c r="AB106" s="624"/>
      <c r="AC106" s="580" t="s">
        <v>348</v>
      </c>
      <c r="AD106" s="648">
        <v>0</v>
      </c>
      <c r="AE106" s="657"/>
      <c r="AF106" s="451"/>
    </row>
    <row r="107" spans="2:32" ht="28.5" customHeight="1" thickBot="1" x14ac:dyDescent="0.45">
      <c r="B107" s="453"/>
      <c r="C107" s="455"/>
      <c r="D107" s="455"/>
      <c r="E107" s="181" t="s">
        <v>409</v>
      </c>
      <c r="F107" s="424">
        <v>0</v>
      </c>
      <c r="G107" s="425" t="s">
        <v>378</v>
      </c>
      <c r="H107" s="451"/>
      <c r="J107" s="453"/>
      <c r="K107" s="455"/>
      <c r="L107" s="455"/>
      <c r="M107" s="428" t="s">
        <v>410</v>
      </c>
      <c r="N107" s="477">
        <f>SUM(N105:N106)</f>
        <v>21741</v>
      </c>
      <c r="O107" s="478"/>
      <c r="P107" s="451"/>
      <c r="R107" s="453"/>
      <c r="S107" s="455"/>
      <c r="T107" s="455"/>
      <c r="U107" s="723" t="s">
        <v>290</v>
      </c>
      <c r="V107" s="476">
        <v>15861.95</v>
      </c>
      <c r="W107" s="402" t="s">
        <v>393</v>
      </c>
      <c r="X107" s="493"/>
      <c r="Z107" s="622"/>
      <c r="AA107" s="624"/>
      <c r="AB107" s="624"/>
      <c r="AC107" s="580" t="s">
        <v>350</v>
      </c>
      <c r="AD107" s="648">
        <v>6000</v>
      </c>
      <c r="AE107" s="657"/>
      <c r="AF107" s="451"/>
    </row>
    <row r="108" spans="2:32" ht="46.05" customHeight="1" thickBot="1" x14ac:dyDescent="0.45">
      <c r="B108" s="453"/>
      <c r="C108" s="455"/>
      <c r="D108" s="455"/>
      <c r="E108" s="415" t="s">
        <v>411</v>
      </c>
      <c r="F108" s="424">
        <v>4000</v>
      </c>
      <c r="G108" s="425" t="s">
        <v>364</v>
      </c>
      <c r="H108" s="451"/>
      <c r="J108" s="453"/>
      <c r="K108" s="455"/>
      <c r="L108" s="455"/>
      <c r="M108" s="715" t="s">
        <v>406</v>
      </c>
      <c r="N108" s="716"/>
      <c r="O108" s="636"/>
      <c r="P108" s="451"/>
      <c r="R108" s="453"/>
      <c r="S108" s="455"/>
      <c r="T108" s="455"/>
      <c r="U108" s="724" t="s">
        <v>290</v>
      </c>
      <c r="V108" s="476">
        <v>1701.97</v>
      </c>
      <c r="W108" s="402" t="s">
        <v>395</v>
      </c>
      <c r="X108" s="493"/>
      <c r="Z108" s="622"/>
      <c r="AA108" s="624"/>
      <c r="AB108" s="624"/>
      <c r="AC108" s="580" t="s">
        <v>351</v>
      </c>
      <c r="AD108" s="648">
        <v>0</v>
      </c>
      <c r="AE108" s="657"/>
      <c r="AF108" s="451"/>
    </row>
    <row r="109" spans="2:32" ht="27.75" x14ac:dyDescent="0.4">
      <c r="B109" s="453"/>
      <c r="C109" s="455"/>
      <c r="D109" s="455"/>
      <c r="E109" s="415" t="s">
        <v>412</v>
      </c>
      <c r="F109" s="424">
        <v>4000</v>
      </c>
      <c r="G109" s="425" t="s">
        <v>378</v>
      </c>
      <c r="H109" s="451"/>
      <c r="J109" s="453"/>
      <c r="K109" s="455"/>
      <c r="L109" s="455"/>
      <c r="M109" s="423" t="s">
        <v>388</v>
      </c>
      <c r="N109" s="398">
        <v>6660</v>
      </c>
      <c r="O109" s="399" t="s">
        <v>390</v>
      </c>
      <c r="P109" s="451"/>
      <c r="R109" s="453"/>
      <c r="S109" s="455"/>
      <c r="T109" s="455"/>
      <c r="U109" s="723" t="s">
        <v>292</v>
      </c>
      <c r="V109" s="476">
        <v>5599</v>
      </c>
      <c r="W109" s="402" t="s">
        <v>393</v>
      </c>
      <c r="X109" s="493"/>
      <c r="Z109" s="622"/>
      <c r="AA109" s="624"/>
      <c r="AB109" s="624"/>
      <c r="AC109" s="580" t="s">
        <v>381</v>
      </c>
      <c r="AD109" s="648">
        <v>463</v>
      </c>
      <c r="AE109" s="657"/>
      <c r="AF109" s="451"/>
    </row>
    <row r="110" spans="2:32" ht="28.5" customHeight="1" thickBot="1" x14ac:dyDescent="0.45">
      <c r="B110" s="453"/>
      <c r="C110" s="455"/>
      <c r="D110" s="455"/>
      <c r="E110" s="431" t="s">
        <v>413</v>
      </c>
      <c r="F110" s="432">
        <v>14705</v>
      </c>
      <c r="G110" s="433"/>
      <c r="H110" s="451"/>
      <c r="J110" s="453"/>
      <c r="K110" s="455"/>
      <c r="L110" s="455"/>
      <c r="M110" s="426" t="s">
        <v>411</v>
      </c>
      <c r="N110" s="424">
        <v>5000</v>
      </c>
      <c r="O110" s="425" t="s">
        <v>392</v>
      </c>
      <c r="P110" s="451"/>
      <c r="R110" s="453"/>
      <c r="S110" s="455"/>
      <c r="T110" s="455"/>
      <c r="U110" s="724" t="s">
        <v>292</v>
      </c>
      <c r="V110" s="476">
        <v>5599</v>
      </c>
      <c r="W110" s="402" t="s">
        <v>395</v>
      </c>
      <c r="X110" s="493"/>
      <c r="Z110" s="622"/>
      <c r="AA110" s="624"/>
      <c r="AB110" s="624"/>
      <c r="AC110" s="580" t="s">
        <v>382</v>
      </c>
      <c r="AD110" s="648">
        <v>0</v>
      </c>
      <c r="AE110" s="657"/>
      <c r="AF110" s="451"/>
    </row>
    <row r="111" spans="2:32" ht="52.5" customHeight="1" thickBot="1" x14ac:dyDescent="0.45">
      <c r="B111" s="453"/>
      <c r="C111" s="455"/>
      <c r="D111" s="455"/>
      <c r="E111" s="715" t="s">
        <v>297</v>
      </c>
      <c r="F111" s="716"/>
      <c r="G111" s="725"/>
      <c r="H111" s="451"/>
      <c r="J111" s="453"/>
      <c r="K111" s="455"/>
      <c r="L111" s="455"/>
      <c r="M111" s="426" t="s">
        <v>412</v>
      </c>
      <c r="N111" s="424">
        <v>5000</v>
      </c>
      <c r="O111" s="425" t="s">
        <v>392</v>
      </c>
      <c r="P111" s="451"/>
      <c r="R111" s="453"/>
      <c r="S111" s="455"/>
      <c r="T111" s="455"/>
      <c r="U111" s="723" t="s">
        <v>293</v>
      </c>
      <c r="V111" s="416">
        <v>85229.7</v>
      </c>
      <c r="W111" s="402" t="s">
        <v>393</v>
      </c>
      <c r="X111" s="493"/>
      <c r="Z111" s="622"/>
      <c r="AA111" s="624"/>
      <c r="AB111" s="624"/>
      <c r="AC111" s="580" t="s">
        <v>414</v>
      </c>
      <c r="AD111" s="648"/>
      <c r="AE111" s="657"/>
      <c r="AF111" s="451"/>
    </row>
    <row r="112" spans="2:32" ht="59.25" customHeight="1" x14ac:dyDescent="0.4">
      <c r="B112" s="453"/>
      <c r="C112" s="455"/>
      <c r="D112" s="455"/>
      <c r="E112" s="434" t="s">
        <v>388</v>
      </c>
      <c r="F112" s="398">
        <v>31779</v>
      </c>
      <c r="G112" s="399" t="s">
        <v>378</v>
      </c>
      <c r="H112" s="451"/>
      <c r="J112" s="453"/>
      <c r="K112" s="455"/>
      <c r="L112" s="455"/>
      <c r="M112" s="426" t="s">
        <v>394</v>
      </c>
      <c r="N112" s="424">
        <v>74116.460000000006</v>
      </c>
      <c r="O112" s="425" t="s">
        <v>415</v>
      </c>
      <c r="P112" s="451"/>
      <c r="R112" s="453"/>
      <c r="S112" s="455"/>
      <c r="T112" s="455"/>
      <c r="U112" s="724" t="s">
        <v>293</v>
      </c>
      <c r="V112" s="416">
        <v>6073.75</v>
      </c>
      <c r="W112" s="402" t="s">
        <v>395</v>
      </c>
      <c r="X112" s="493"/>
      <c r="Z112" s="622"/>
      <c r="AA112" s="624"/>
      <c r="AB112" s="624"/>
      <c r="AC112" s="580" t="s">
        <v>383</v>
      </c>
      <c r="AD112" s="648">
        <v>0</v>
      </c>
      <c r="AE112" s="657"/>
      <c r="AF112" s="451"/>
    </row>
    <row r="113" spans="2:32" ht="17.25" x14ac:dyDescent="0.4">
      <c r="B113" s="453"/>
      <c r="C113" s="455"/>
      <c r="D113" s="455"/>
      <c r="E113" s="665"/>
      <c r="F113" s="483"/>
      <c r="G113" s="437"/>
      <c r="H113" s="451"/>
      <c r="J113" s="453"/>
      <c r="K113" s="455"/>
      <c r="L113" s="455"/>
      <c r="M113" s="529"/>
      <c r="N113" s="483"/>
      <c r="O113" s="437"/>
      <c r="P113" s="451"/>
      <c r="R113" s="453"/>
      <c r="S113" s="455"/>
      <c r="T113" s="455"/>
      <c r="U113" s="619"/>
      <c r="V113" s="476"/>
      <c r="W113" s="437"/>
      <c r="X113" s="493"/>
      <c r="Z113" s="622"/>
      <c r="AA113" s="624"/>
      <c r="AB113" s="624"/>
      <c r="AC113" s="606" t="s">
        <v>353</v>
      </c>
      <c r="AD113" s="654">
        <f>SUM(AD19:AD112)</f>
        <v>1016056.0700000001</v>
      </c>
      <c r="AE113" s="664"/>
      <c r="AF113" s="451"/>
    </row>
    <row r="114" spans="2:32" ht="90" customHeight="1" thickBot="1" x14ac:dyDescent="0.45">
      <c r="B114" s="453"/>
      <c r="C114" s="455"/>
      <c r="D114" s="455"/>
      <c r="E114" s="435" t="s">
        <v>416</v>
      </c>
      <c r="F114" s="424">
        <v>0</v>
      </c>
      <c r="G114" s="425" t="s">
        <v>378</v>
      </c>
      <c r="H114" s="451"/>
      <c r="J114" s="453"/>
      <c r="K114" s="455"/>
      <c r="L114" s="455"/>
      <c r="M114" s="406" t="s">
        <v>402</v>
      </c>
      <c r="N114" s="427">
        <v>12535</v>
      </c>
      <c r="O114" s="408" t="s">
        <v>366</v>
      </c>
      <c r="P114" s="451"/>
      <c r="R114" s="453"/>
      <c r="S114" s="455"/>
      <c r="T114" s="455"/>
      <c r="U114" s="723" t="s">
        <v>296</v>
      </c>
      <c r="V114" s="416">
        <v>109919.97</v>
      </c>
      <c r="W114" s="402" t="s">
        <v>393</v>
      </c>
      <c r="X114" s="493"/>
      <c r="Z114" s="453"/>
      <c r="AA114" s="741" t="s">
        <v>356</v>
      </c>
      <c r="AB114" s="741"/>
      <c r="AC114" s="741"/>
      <c r="AD114" s="741"/>
      <c r="AE114" s="494"/>
      <c r="AF114" s="451"/>
    </row>
    <row r="115" spans="2:32" ht="78.75" customHeight="1" thickBot="1" x14ac:dyDescent="0.45">
      <c r="B115" s="453"/>
      <c r="C115" s="455"/>
      <c r="D115" s="455"/>
      <c r="E115" s="435" t="s">
        <v>417</v>
      </c>
      <c r="F115" s="424">
        <v>0</v>
      </c>
      <c r="G115" s="425" t="s">
        <v>378</v>
      </c>
      <c r="H115" s="451"/>
      <c r="J115" s="453"/>
      <c r="K115" s="455"/>
      <c r="L115" s="455"/>
      <c r="M115" s="479" t="s">
        <v>413</v>
      </c>
      <c r="N115" s="480">
        <f>SUM(N109:N114)</f>
        <v>103311.46</v>
      </c>
      <c r="O115" s="481"/>
      <c r="P115" s="451"/>
      <c r="R115" s="453"/>
      <c r="S115" s="455"/>
      <c r="T115" s="455"/>
      <c r="U115" s="724"/>
      <c r="V115" s="416">
        <v>5829.7</v>
      </c>
      <c r="W115" s="402" t="s">
        <v>395</v>
      </c>
      <c r="X115" s="493"/>
      <c r="Z115" s="453"/>
      <c r="AA115" s="741" t="s">
        <v>418</v>
      </c>
      <c r="AB115" s="742"/>
      <c r="AC115" s="577" t="s">
        <v>273</v>
      </c>
      <c r="AD115" s="577" t="s">
        <v>272</v>
      </c>
      <c r="AE115" s="655" t="s">
        <v>419</v>
      </c>
      <c r="AF115" s="451"/>
    </row>
    <row r="116" spans="2:32" ht="80.2" customHeight="1" thickBot="1" x14ac:dyDescent="0.45">
      <c r="B116" s="453"/>
      <c r="C116" s="455"/>
      <c r="D116" s="455"/>
      <c r="E116" s="435" t="s">
        <v>420</v>
      </c>
      <c r="F116" s="424">
        <v>0</v>
      </c>
      <c r="G116" s="425" t="s">
        <v>378</v>
      </c>
      <c r="H116" s="451"/>
      <c r="J116" s="453"/>
      <c r="K116" s="455"/>
      <c r="L116" s="455"/>
      <c r="M116" s="715" t="s">
        <v>297</v>
      </c>
      <c r="N116" s="716"/>
      <c r="O116" s="636"/>
      <c r="P116" s="451"/>
      <c r="R116" s="453"/>
      <c r="S116" s="455"/>
      <c r="T116" s="455"/>
      <c r="U116" s="723" t="s">
        <v>298</v>
      </c>
      <c r="V116" s="416">
        <v>108450.82</v>
      </c>
      <c r="W116" s="402" t="s">
        <v>393</v>
      </c>
      <c r="X116" s="493"/>
      <c r="Z116" s="453"/>
      <c r="AA116" s="455"/>
      <c r="AB116" s="455"/>
      <c r="AC116" s="730" t="s">
        <v>275</v>
      </c>
      <c r="AD116" s="731"/>
      <c r="AE116" s="607"/>
      <c r="AF116" s="451"/>
    </row>
    <row r="117" spans="2:32" ht="80.2" customHeight="1" x14ac:dyDescent="0.4">
      <c r="B117" s="453"/>
      <c r="C117" s="455"/>
      <c r="D117" s="455"/>
      <c r="E117" s="732" t="s">
        <v>421</v>
      </c>
      <c r="F117" s="735">
        <v>0</v>
      </c>
      <c r="G117" s="738" t="s">
        <v>378</v>
      </c>
      <c r="H117" s="451"/>
      <c r="J117" s="453"/>
      <c r="K117" s="455"/>
      <c r="L117" s="455"/>
      <c r="M117" s="434" t="s">
        <v>388</v>
      </c>
      <c r="N117" s="398">
        <v>21600</v>
      </c>
      <c r="O117" s="399" t="s">
        <v>390</v>
      </c>
      <c r="P117" s="451"/>
      <c r="R117" s="453"/>
      <c r="S117" s="455"/>
      <c r="T117" s="455"/>
      <c r="U117" s="724"/>
      <c r="V117" s="416">
        <v>5802.51</v>
      </c>
      <c r="W117" s="402" t="s">
        <v>395</v>
      </c>
      <c r="X117" s="493"/>
      <c r="Z117" s="453"/>
      <c r="AA117" s="455"/>
      <c r="AB117" s="455"/>
      <c r="AC117" s="717" t="s">
        <v>274</v>
      </c>
      <c r="AD117" s="718"/>
      <c r="AE117" s="608"/>
      <c r="AF117" s="451"/>
    </row>
    <row r="118" spans="2:32" ht="48" customHeight="1" x14ac:dyDescent="0.4">
      <c r="B118" s="453"/>
      <c r="C118" s="455"/>
      <c r="D118" s="455"/>
      <c r="E118" s="733"/>
      <c r="F118" s="736"/>
      <c r="G118" s="739"/>
      <c r="H118" s="451"/>
      <c r="J118" s="453"/>
      <c r="K118" s="455"/>
      <c r="L118" s="455"/>
      <c r="M118" s="482"/>
      <c r="N118" s="483"/>
      <c r="O118" s="437"/>
      <c r="P118" s="451"/>
      <c r="R118" s="453"/>
      <c r="S118" s="455"/>
      <c r="T118" s="455"/>
      <c r="U118" s="512"/>
      <c r="V118" s="416"/>
      <c r="W118" s="402"/>
      <c r="X118" s="493"/>
      <c r="Z118" s="453"/>
      <c r="AA118" s="455"/>
      <c r="AB118" s="455"/>
      <c r="AC118" s="580"/>
      <c r="AD118" s="581"/>
      <c r="AE118" s="609"/>
      <c r="AF118" s="451"/>
    </row>
    <row r="119" spans="2:32" ht="42" thickBot="1" x14ac:dyDescent="0.45">
      <c r="B119" s="453"/>
      <c r="C119" s="455"/>
      <c r="D119" s="455"/>
      <c r="E119" s="734"/>
      <c r="F119" s="737"/>
      <c r="G119" s="740"/>
      <c r="H119" s="451"/>
      <c r="J119" s="453"/>
      <c r="K119" s="455"/>
      <c r="L119" s="455"/>
      <c r="M119" s="415" t="s">
        <v>422</v>
      </c>
      <c r="N119" s="424">
        <v>10000</v>
      </c>
      <c r="O119" s="425" t="s">
        <v>380</v>
      </c>
      <c r="P119" s="451"/>
      <c r="R119" s="453"/>
      <c r="S119" s="455"/>
      <c r="T119" s="455"/>
      <c r="U119" s="723" t="s">
        <v>299</v>
      </c>
      <c r="V119" s="416">
        <v>173717.52</v>
      </c>
      <c r="W119" s="402" t="s">
        <v>393</v>
      </c>
      <c r="X119" s="493"/>
      <c r="Z119" s="453"/>
      <c r="AA119" s="455"/>
      <c r="AB119" s="455"/>
      <c r="AC119" s="582" t="s">
        <v>278</v>
      </c>
      <c r="AD119" s="583">
        <v>10629.61</v>
      </c>
      <c r="AE119" s="610" t="s">
        <v>423</v>
      </c>
      <c r="AF119" s="451"/>
    </row>
    <row r="120" spans="2:32" ht="80.2" customHeight="1" thickBot="1" x14ac:dyDescent="0.45">
      <c r="B120" s="453"/>
      <c r="C120" s="455"/>
      <c r="D120" s="455"/>
      <c r="E120" s="420" t="s">
        <v>424</v>
      </c>
      <c r="F120" s="421">
        <v>31779</v>
      </c>
      <c r="G120" s="422"/>
      <c r="H120" s="451"/>
      <c r="J120" s="453"/>
      <c r="K120" s="455"/>
      <c r="L120" s="455"/>
      <c r="M120" s="406" t="s">
        <v>402</v>
      </c>
      <c r="N120" s="427">
        <v>4666</v>
      </c>
      <c r="O120" s="408" t="s">
        <v>366</v>
      </c>
      <c r="P120" s="451"/>
      <c r="R120" s="453"/>
      <c r="S120" s="455"/>
      <c r="T120" s="455"/>
      <c r="U120" s="724"/>
      <c r="V120" s="416">
        <v>9696.33</v>
      </c>
      <c r="W120" s="402" t="s">
        <v>395</v>
      </c>
      <c r="X120" s="493"/>
      <c r="Z120" s="453"/>
      <c r="AA120" s="455"/>
      <c r="AB120" s="455"/>
      <c r="AC120" s="717" t="s">
        <v>277</v>
      </c>
      <c r="AD120" s="718"/>
      <c r="AE120" s="608"/>
      <c r="AF120" s="451"/>
    </row>
    <row r="121" spans="2:32" ht="14.25" thickBot="1" x14ac:dyDescent="0.45">
      <c r="B121" s="453"/>
      <c r="C121" s="455"/>
      <c r="D121" s="455"/>
      <c r="E121" s="715" t="s">
        <v>300</v>
      </c>
      <c r="F121" s="716"/>
      <c r="G121" s="725"/>
      <c r="H121" s="451"/>
      <c r="J121" s="453"/>
      <c r="K121" s="455"/>
      <c r="L121" s="455"/>
      <c r="M121" s="479" t="s">
        <v>424</v>
      </c>
      <c r="N121" s="480">
        <f>SUM(N117:N120)</f>
        <v>36266</v>
      </c>
      <c r="O121" s="481"/>
      <c r="P121" s="451"/>
      <c r="R121" s="453"/>
      <c r="S121" s="455"/>
      <c r="T121" s="455"/>
      <c r="U121" s="501" t="s">
        <v>301</v>
      </c>
      <c r="V121" s="416">
        <v>17070</v>
      </c>
      <c r="W121" s="402" t="s">
        <v>393</v>
      </c>
      <c r="X121" s="493"/>
      <c r="Z121" s="453"/>
      <c r="AA121" s="455"/>
      <c r="AB121" s="455"/>
      <c r="AC121" s="577"/>
      <c r="AD121" s="583"/>
      <c r="AE121" s="609"/>
      <c r="AF121" s="451"/>
    </row>
    <row r="122" spans="2:32" ht="80.2" customHeight="1" thickBot="1" x14ac:dyDescent="0.45">
      <c r="B122" s="453"/>
      <c r="C122" s="455"/>
      <c r="D122" s="455"/>
      <c r="E122" s="397" t="s">
        <v>388</v>
      </c>
      <c r="F122" s="398">
        <v>5238</v>
      </c>
      <c r="G122" s="399" t="s">
        <v>378</v>
      </c>
      <c r="H122" s="451"/>
      <c r="J122" s="453"/>
      <c r="K122" s="455"/>
      <c r="L122" s="455"/>
      <c r="M122" s="715" t="s">
        <v>300</v>
      </c>
      <c r="N122" s="716"/>
      <c r="O122" s="636"/>
      <c r="P122" s="451"/>
      <c r="R122" s="453"/>
      <c r="S122" s="455"/>
      <c r="T122" s="455"/>
      <c r="U122" s="723" t="s">
        <v>425</v>
      </c>
      <c r="V122" s="416">
        <v>53651.25</v>
      </c>
      <c r="W122" s="402" t="s">
        <v>426</v>
      </c>
      <c r="X122" s="493"/>
      <c r="Z122" s="453"/>
      <c r="AA122" s="455"/>
      <c r="AB122" s="455"/>
      <c r="AC122" s="717" t="s">
        <v>279</v>
      </c>
      <c r="AD122" s="718"/>
      <c r="AE122" s="608"/>
      <c r="AF122" s="451"/>
    </row>
    <row r="123" spans="2:32" ht="60" customHeight="1" x14ac:dyDescent="0.4">
      <c r="B123" s="453"/>
      <c r="C123" s="455"/>
      <c r="D123" s="455"/>
      <c r="E123" s="426" t="s">
        <v>427</v>
      </c>
      <c r="F123" s="424">
        <v>20000</v>
      </c>
      <c r="G123" s="425" t="s">
        <v>378</v>
      </c>
      <c r="H123" s="451"/>
      <c r="J123" s="453"/>
      <c r="K123" s="455"/>
      <c r="L123" s="455"/>
      <c r="M123" s="397" t="s">
        <v>388</v>
      </c>
      <c r="N123" s="398">
        <v>10000</v>
      </c>
      <c r="O123" s="399" t="s">
        <v>390</v>
      </c>
      <c r="P123" s="451"/>
      <c r="R123" s="453"/>
      <c r="S123" s="455"/>
      <c r="T123" s="455"/>
      <c r="U123" s="724" t="s">
        <v>425</v>
      </c>
      <c r="V123" s="416">
        <v>2823.75</v>
      </c>
      <c r="W123" s="402" t="s">
        <v>395</v>
      </c>
      <c r="X123" s="493"/>
      <c r="Z123" s="453"/>
      <c r="AA123" s="455"/>
      <c r="AB123" s="455"/>
      <c r="AC123" s="580" t="s">
        <v>280</v>
      </c>
      <c r="AD123" s="583"/>
      <c r="AE123" s="610" t="s">
        <v>428</v>
      </c>
      <c r="AF123" s="451"/>
    </row>
    <row r="124" spans="2:32" ht="28.5" customHeight="1" thickBot="1" x14ac:dyDescent="0.45">
      <c r="B124" s="453"/>
      <c r="C124" s="455"/>
      <c r="D124" s="455"/>
      <c r="E124" s="406" t="s">
        <v>429</v>
      </c>
      <c r="F124" s="427">
        <v>40000</v>
      </c>
      <c r="G124" s="408" t="s">
        <v>378</v>
      </c>
      <c r="H124" s="451"/>
      <c r="J124" s="453"/>
      <c r="K124" s="455"/>
      <c r="L124" s="455"/>
      <c r="M124" s="415" t="s">
        <v>430</v>
      </c>
      <c r="N124" s="424">
        <v>4000</v>
      </c>
      <c r="O124" s="425" t="s">
        <v>365</v>
      </c>
      <c r="P124" s="451"/>
      <c r="R124" s="453"/>
      <c r="S124" s="455"/>
      <c r="T124" s="455"/>
      <c r="U124" s="723" t="s">
        <v>431</v>
      </c>
      <c r="V124" s="416">
        <v>11246.58</v>
      </c>
      <c r="W124" s="402" t="s">
        <v>426</v>
      </c>
      <c r="X124" s="493"/>
      <c r="Z124" s="453"/>
      <c r="AA124" s="455"/>
      <c r="AB124" s="455"/>
      <c r="AC124" s="580" t="s">
        <v>281</v>
      </c>
      <c r="AD124" s="583"/>
      <c r="AE124" s="610" t="s">
        <v>428</v>
      </c>
      <c r="AF124" s="451"/>
    </row>
    <row r="125" spans="2:32" ht="45.75" customHeight="1" thickBot="1" x14ac:dyDescent="0.45">
      <c r="B125" s="453"/>
      <c r="C125" s="455"/>
      <c r="D125" s="455"/>
      <c r="E125" s="420" t="s">
        <v>432</v>
      </c>
      <c r="F125" s="421">
        <v>65238</v>
      </c>
      <c r="G125" s="436"/>
      <c r="H125" s="451"/>
      <c r="J125" s="453"/>
      <c r="K125" s="455"/>
      <c r="L125" s="455"/>
      <c r="M125" s="415" t="s">
        <v>429</v>
      </c>
      <c r="N125" s="424">
        <v>40000</v>
      </c>
      <c r="O125" s="425" t="s">
        <v>365</v>
      </c>
      <c r="P125" s="451"/>
      <c r="R125" s="453"/>
      <c r="S125" s="455"/>
      <c r="T125" s="455"/>
      <c r="U125" s="724" t="s">
        <v>431</v>
      </c>
      <c r="V125" s="416">
        <v>591.92999999999995</v>
      </c>
      <c r="W125" s="402" t="s">
        <v>395</v>
      </c>
      <c r="X125" s="493"/>
      <c r="Z125" s="453"/>
      <c r="AA125" s="455"/>
      <c r="AB125" s="455"/>
      <c r="AC125" s="582" t="s">
        <v>284</v>
      </c>
      <c r="AD125" s="583">
        <v>6354.0599999999977</v>
      </c>
      <c r="AE125" s="610" t="s">
        <v>423</v>
      </c>
      <c r="AF125" s="451"/>
    </row>
    <row r="126" spans="2:32" ht="34.049999999999997" customHeight="1" thickBot="1" x14ac:dyDescent="0.45">
      <c r="B126" s="453"/>
      <c r="C126" s="455"/>
      <c r="D126" s="455"/>
      <c r="E126" s="715" t="s">
        <v>304</v>
      </c>
      <c r="F126" s="716"/>
      <c r="G126" s="725"/>
      <c r="H126" s="451"/>
      <c r="J126" s="453"/>
      <c r="K126" s="455"/>
      <c r="L126" s="455"/>
      <c r="M126" s="406" t="s">
        <v>402</v>
      </c>
      <c r="N126" s="427">
        <v>12744</v>
      </c>
      <c r="O126" s="408" t="s">
        <v>366</v>
      </c>
      <c r="P126" s="451"/>
      <c r="R126" s="453"/>
      <c r="S126" s="455"/>
      <c r="T126" s="455"/>
      <c r="U126" s="723" t="s">
        <v>303</v>
      </c>
      <c r="V126" s="416">
        <v>47264.4</v>
      </c>
      <c r="W126" s="402" t="s">
        <v>426</v>
      </c>
      <c r="X126" s="493"/>
      <c r="Z126" s="453"/>
      <c r="AA126" s="455"/>
      <c r="AB126" s="455"/>
      <c r="AC126" s="582" t="s">
        <v>286</v>
      </c>
      <c r="AD126" s="583">
        <v>12021.919999999998</v>
      </c>
      <c r="AE126" s="610" t="s">
        <v>423</v>
      </c>
      <c r="AF126" s="451"/>
    </row>
    <row r="127" spans="2:32" ht="42.7" customHeight="1" thickBot="1" x14ac:dyDescent="0.45">
      <c r="B127" s="453"/>
      <c r="C127" s="455"/>
      <c r="D127" s="455"/>
      <c r="E127" s="397" t="s">
        <v>308</v>
      </c>
      <c r="F127" s="398">
        <v>27983</v>
      </c>
      <c r="G127" s="399" t="s">
        <v>389</v>
      </c>
      <c r="H127" s="451"/>
      <c r="J127" s="453"/>
      <c r="K127" s="455"/>
      <c r="L127" s="455"/>
      <c r="M127" s="484" t="s">
        <v>432</v>
      </c>
      <c r="N127" s="485">
        <f>SUM(N123:N126)</f>
        <v>66744</v>
      </c>
      <c r="O127" s="486"/>
      <c r="P127" s="451"/>
      <c r="R127" s="453"/>
      <c r="S127" s="455"/>
      <c r="T127" s="455"/>
      <c r="U127" s="724" t="s">
        <v>303</v>
      </c>
      <c r="V127" s="416">
        <v>2487.6</v>
      </c>
      <c r="W127" s="402" t="s">
        <v>395</v>
      </c>
      <c r="X127" s="493"/>
      <c r="Z127" s="453"/>
      <c r="AA127" s="455"/>
      <c r="AB127" s="455"/>
      <c r="AC127" s="582" t="s">
        <v>288</v>
      </c>
      <c r="AD127" s="583">
        <v>10492.459999999992</v>
      </c>
      <c r="AE127" s="610" t="s">
        <v>423</v>
      </c>
      <c r="AF127" s="451"/>
    </row>
    <row r="128" spans="2:32" ht="46.05" customHeight="1" thickBot="1" x14ac:dyDescent="0.45">
      <c r="B128" s="453"/>
      <c r="C128" s="455"/>
      <c r="D128" s="455"/>
      <c r="E128" s="415" t="s">
        <v>433</v>
      </c>
      <c r="F128" s="424">
        <v>16650</v>
      </c>
      <c r="G128" s="437" t="s">
        <v>378</v>
      </c>
      <c r="H128" s="451"/>
      <c r="J128" s="453"/>
      <c r="K128" s="455"/>
      <c r="L128" s="455"/>
      <c r="M128" s="715" t="s">
        <v>304</v>
      </c>
      <c r="N128" s="716"/>
      <c r="O128" s="636"/>
      <c r="P128" s="451"/>
      <c r="R128" s="453"/>
      <c r="S128" s="455"/>
      <c r="T128" s="455"/>
      <c r="U128" s="468" t="s">
        <v>302</v>
      </c>
      <c r="V128" s="427">
        <v>20800</v>
      </c>
      <c r="W128" s="408" t="s">
        <v>366</v>
      </c>
      <c r="X128" s="493"/>
      <c r="Z128" s="453"/>
      <c r="AA128" s="455"/>
      <c r="AB128" s="455"/>
      <c r="AC128" s="582" t="s">
        <v>290</v>
      </c>
      <c r="AD128" s="583">
        <v>5520.73</v>
      </c>
      <c r="AE128" s="610" t="s">
        <v>423</v>
      </c>
      <c r="AF128" s="451"/>
    </row>
    <row r="129" spans="2:32" ht="30.75" customHeight="1" thickBot="1" x14ac:dyDescent="0.45">
      <c r="B129" s="453"/>
      <c r="C129" s="455"/>
      <c r="D129" s="455"/>
      <c r="E129" s="415" t="s">
        <v>434</v>
      </c>
      <c r="F129" s="424">
        <v>0</v>
      </c>
      <c r="G129" s="437" t="s">
        <v>364</v>
      </c>
      <c r="H129" s="451"/>
      <c r="J129" s="453"/>
      <c r="K129" s="455"/>
      <c r="L129" s="455"/>
      <c r="M129" s="397" t="s">
        <v>308</v>
      </c>
      <c r="N129" s="398">
        <v>17993</v>
      </c>
      <c r="O129" s="399" t="s">
        <v>415</v>
      </c>
      <c r="P129" s="451"/>
      <c r="R129" s="453"/>
      <c r="S129" s="455"/>
      <c r="T129" s="455"/>
      <c r="U129" s="420" t="s">
        <v>385</v>
      </c>
      <c r="V129" s="421">
        <f>SUM(V101:V128)</f>
        <v>827805.12</v>
      </c>
      <c r="W129" s="422"/>
      <c r="X129" s="493"/>
      <c r="Z129" s="453"/>
      <c r="AA129" s="455"/>
      <c r="AB129" s="455"/>
      <c r="AC129" s="582" t="s">
        <v>292</v>
      </c>
      <c r="AD129" s="583">
        <v>11198</v>
      </c>
      <c r="AE129" s="610" t="s">
        <v>423</v>
      </c>
      <c r="AF129" s="451"/>
    </row>
    <row r="130" spans="2:32" ht="42.7" customHeight="1" thickBot="1" x14ac:dyDescent="0.45">
      <c r="B130" s="453"/>
      <c r="C130" s="455"/>
      <c r="D130" s="455"/>
      <c r="E130" s="426" t="s">
        <v>435</v>
      </c>
      <c r="F130" s="424">
        <v>150000</v>
      </c>
      <c r="G130" s="437" t="s">
        <v>364</v>
      </c>
      <c r="H130" s="451"/>
      <c r="J130" s="453"/>
      <c r="K130" s="455"/>
      <c r="L130" s="455"/>
      <c r="M130" s="415" t="s">
        <v>433</v>
      </c>
      <c r="N130" s="424">
        <v>30000</v>
      </c>
      <c r="O130" s="425" t="s">
        <v>369</v>
      </c>
      <c r="P130" s="451"/>
      <c r="R130" s="453"/>
      <c r="S130" s="455"/>
      <c r="T130" s="455"/>
      <c r="U130" s="715" t="s">
        <v>282</v>
      </c>
      <c r="V130" s="716"/>
      <c r="W130" s="636"/>
      <c r="X130" s="493"/>
      <c r="Z130" s="453"/>
      <c r="AA130" s="455"/>
      <c r="AB130" s="455"/>
      <c r="AC130" s="582" t="s">
        <v>293</v>
      </c>
      <c r="AD130" s="583">
        <v>6073.7599999999948</v>
      </c>
      <c r="AE130" s="610" t="s">
        <v>423</v>
      </c>
      <c r="AF130" s="451"/>
    </row>
    <row r="131" spans="2:32" ht="55.9" thickBot="1" x14ac:dyDescent="0.45">
      <c r="B131" s="453"/>
      <c r="C131" s="455"/>
      <c r="D131" s="455"/>
      <c r="E131" s="415" t="s">
        <v>436</v>
      </c>
      <c r="F131" s="424">
        <v>4000</v>
      </c>
      <c r="G131" s="437" t="s">
        <v>364</v>
      </c>
      <c r="H131" s="451"/>
      <c r="J131" s="453"/>
      <c r="K131" s="455"/>
      <c r="L131" s="455"/>
      <c r="M131" s="415" t="s">
        <v>437</v>
      </c>
      <c r="N131" s="424">
        <v>10000</v>
      </c>
      <c r="O131" s="425" t="s">
        <v>415</v>
      </c>
      <c r="P131" s="451"/>
      <c r="R131" s="453"/>
      <c r="S131" s="455"/>
      <c r="T131" s="455"/>
      <c r="U131" s="501" t="s">
        <v>313</v>
      </c>
      <c r="V131" s="424">
        <v>1007</v>
      </c>
      <c r="W131" s="425" t="s">
        <v>395</v>
      </c>
      <c r="X131" s="493"/>
      <c r="Z131" s="453"/>
      <c r="AA131" s="455"/>
      <c r="AB131" s="455"/>
      <c r="AC131" s="582" t="s">
        <v>295</v>
      </c>
      <c r="AD131" s="583">
        <v>4247.3600000000006</v>
      </c>
      <c r="AE131" s="610" t="s">
        <v>423</v>
      </c>
      <c r="AF131" s="451"/>
    </row>
    <row r="132" spans="2:32" ht="83.65" thickBot="1" x14ac:dyDescent="0.45">
      <c r="B132" s="453"/>
      <c r="C132" s="455"/>
      <c r="D132" s="455"/>
      <c r="E132" s="420" t="s">
        <v>438</v>
      </c>
      <c r="F132" s="421">
        <v>198633</v>
      </c>
      <c r="G132" s="436"/>
      <c r="H132" s="451"/>
      <c r="J132" s="453"/>
      <c r="K132" s="455"/>
      <c r="L132" s="455"/>
      <c r="M132" s="415" t="s">
        <v>439</v>
      </c>
      <c r="N132" s="424">
        <v>25000</v>
      </c>
      <c r="O132" s="425" t="s">
        <v>365</v>
      </c>
      <c r="P132" s="451"/>
      <c r="R132" s="453"/>
      <c r="S132" s="455"/>
      <c r="T132" s="455"/>
      <c r="U132" s="501" t="s">
        <v>315</v>
      </c>
      <c r="V132" s="424">
        <v>1931.4</v>
      </c>
      <c r="W132" s="425" t="s">
        <v>395</v>
      </c>
      <c r="X132" s="493"/>
      <c r="Z132" s="453"/>
      <c r="AA132" s="455"/>
      <c r="AB132" s="455"/>
      <c r="AC132" s="582" t="s">
        <v>296</v>
      </c>
      <c r="AD132" s="583">
        <v>5829.7000000000116</v>
      </c>
      <c r="AE132" s="610" t="s">
        <v>423</v>
      </c>
      <c r="AF132" s="451"/>
    </row>
    <row r="133" spans="2:32" ht="38.200000000000003" customHeight="1" thickBot="1" x14ac:dyDescent="0.45">
      <c r="B133" s="453"/>
      <c r="C133" s="455"/>
      <c r="D133" s="455"/>
      <c r="E133" s="715" t="s">
        <v>440</v>
      </c>
      <c r="F133" s="716"/>
      <c r="G133" s="725"/>
      <c r="H133" s="451"/>
      <c r="J133" s="453"/>
      <c r="K133" s="455"/>
      <c r="L133" s="455"/>
      <c r="M133" s="415" t="s">
        <v>441</v>
      </c>
      <c r="N133" s="424">
        <v>35000</v>
      </c>
      <c r="O133" s="425" t="s">
        <v>369</v>
      </c>
      <c r="P133" s="451"/>
      <c r="R133" s="453"/>
      <c r="S133" s="455"/>
      <c r="T133" s="455"/>
      <c r="U133" s="501" t="s">
        <v>397</v>
      </c>
      <c r="V133" s="424">
        <v>115000</v>
      </c>
      <c r="W133" s="425" t="s">
        <v>366</v>
      </c>
      <c r="X133" s="493"/>
      <c r="Z133" s="453"/>
      <c r="AA133" s="455"/>
      <c r="AB133" s="455"/>
      <c r="AC133" s="582" t="s">
        <v>298</v>
      </c>
      <c r="AD133" s="583">
        <v>5802.5</v>
      </c>
      <c r="AE133" s="610" t="s">
        <v>423</v>
      </c>
      <c r="AF133" s="451"/>
    </row>
    <row r="134" spans="2:32" ht="36" customHeight="1" thickBot="1" x14ac:dyDescent="0.45">
      <c r="B134" s="453"/>
      <c r="C134" s="455"/>
      <c r="D134" s="455"/>
      <c r="E134" s="423" t="s">
        <v>442</v>
      </c>
      <c r="F134" s="398">
        <v>12000</v>
      </c>
      <c r="G134" s="399" t="s">
        <v>364</v>
      </c>
      <c r="H134" s="451"/>
      <c r="J134" s="453"/>
      <c r="K134" s="455"/>
      <c r="L134" s="455"/>
      <c r="M134" s="415" t="s">
        <v>443</v>
      </c>
      <c r="N134" s="424">
        <v>150000</v>
      </c>
      <c r="O134" s="425" t="s">
        <v>380</v>
      </c>
      <c r="P134" s="451"/>
      <c r="R134" s="453"/>
      <c r="S134" s="455"/>
      <c r="T134" s="455"/>
      <c r="U134" s="503" t="s">
        <v>400</v>
      </c>
      <c r="V134" s="401">
        <v>19000</v>
      </c>
      <c r="W134" s="402" t="s">
        <v>366</v>
      </c>
      <c r="X134" s="493"/>
      <c r="Z134" s="453"/>
      <c r="AA134" s="455"/>
      <c r="AB134" s="455"/>
      <c r="AC134" s="582" t="s">
        <v>299</v>
      </c>
      <c r="AD134" s="583">
        <v>9696.3299999999872</v>
      </c>
      <c r="AE134" s="610" t="s">
        <v>423</v>
      </c>
      <c r="AF134" s="451"/>
    </row>
    <row r="135" spans="2:32" ht="42" thickBot="1" x14ac:dyDescent="0.45">
      <c r="B135" s="453"/>
      <c r="C135" s="455"/>
      <c r="D135" s="455"/>
      <c r="E135" s="426" t="s">
        <v>444</v>
      </c>
      <c r="F135" s="424">
        <v>195000</v>
      </c>
      <c r="G135" s="437" t="s">
        <v>378</v>
      </c>
      <c r="H135" s="451"/>
      <c r="J135" s="453"/>
      <c r="K135" s="455"/>
      <c r="L135" s="455"/>
      <c r="M135" s="415" t="s">
        <v>445</v>
      </c>
      <c r="N135" s="424">
        <v>90000</v>
      </c>
      <c r="O135" s="425" t="s">
        <v>380</v>
      </c>
      <c r="P135" s="451"/>
      <c r="R135" s="453"/>
      <c r="S135" s="455"/>
      <c r="T135" s="455"/>
      <c r="U135" s="420" t="s">
        <v>404</v>
      </c>
      <c r="V135" s="421">
        <f>SUM(V131:V134)</f>
        <v>136938.4</v>
      </c>
      <c r="W135" s="422"/>
      <c r="X135" s="493"/>
      <c r="Z135" s="453"/>
      <c r="AA135" s="455"/>
      <c r="AB135" s="455"/>
      <c r="AC135" s="582" t="s">
        <v>303</v>
      </c>
      <c r="AD135" s="583">
        <v>2487.5999999999985</v>
      </c>
      <c r="AE135" s="610" t="s">
        <v>423</v>
      </c>
      <c r="AF135" s="451"/>
    </row>
    <row r="136" spans="2:32" ht="42.7" customHeight="1" thickBot="1" x14ac:dyDescent="0.45">
      <c r="B136" s="453"/>
      <c r="C136" s="455"/>
      <c r="D136" s="455"/>
      <c r="E136" s="426" t="s">
        <v>446</v>
      </c>
      <c r="F136" s="424">
        <v>157000</v>
      </c>
      <c r="G136" s="437" t="s">
        <v>378</v>
      </c>
      <c r="H136" s="451"/>
      <c r="J136" s="453"/>
      <c r="K136" s="455"/>
      <c r="L136" s="455"/>
      <c r="M136" s="415" t="s">
        <v>447</v>
      </c>
      <c r="N136" s="424">
        <v>157000</v>
      </c>
      <c r="O136" s="425" t="s">
        <v>384</v>
      </c>
      <c r="P136" s="451"/>
      <c r="R136" s="453"/>
      <c r="S136" s="455"/>
      <c r="T136" s="455"/>
      <c r="U136" s="715" t="s">
        <v>291</v>
      </c>
      <c r="V136" s="716"/>
      <c r="W136" s="636"/>
      <c r="X136" s="493"/>
      <c r="Z136" s="453"/>
      <c r="AA136" s="455"/>
      <c r="AB136" s="455"/>
      <c r="AC136" s="582" t="s">
        <v>305</v>
      </c>
      <c r="AD136" s="583">
        <v>68313.5</v>
      </c>
      <c r="AE136" s="610" t="s">
        <v>423</v>
      </c>
      <c r="AF136" s="451"/>
    </row>
    <row r="137" spans="2:32" ht="42" thickBot="1" x14ac:dyDescent="0.45">
      <c r="B137" s="453"/>
      <c r="C137" s="455"/>
      <c r="D137" s="455"/>
      <c r="E137" s="415" t="s">
        <v>448</v>
      </c>
      <c r="F137" s="424">
        <v>10000</v>
      </c>
      <c r="G137" s="437" t="s">
        <v>364</v>
      </c>
      <c r="H137" s="451"/>
      <c r="J137" s="453"/>
      <c r="K137" s="455"/>
      <c r="L137" s="455"/>
      <c r="M137" s="415" t="s">
        <v>449</v>
      </c>
      <c r="N137" s="424">
        <v>55000</v>
      </c>
      <c r="O137" s="425" t="s">
        <v>384</v>
      </c>
      <c r="P137" s="451"/>
      <c r="R137" s="453"/>
      <c r="S137" s="455"/>
      <c r="T137" s="455"/>
      <c r="U137" s="503" t="s">
        <v>408</v>
      </c>
      <c r="V137" s="401">
        <v>20000</v>
      </c>
      <c r="W137" s="402" t="s">
        <v>366</v>
      </c>
      <c r="X137" s="493"/>
      <c r="Z137" s="453"/>
      <c r="AA137" s="455"/>
      <c r="AB137" s="455"/>
      <c r="AC137" s="582" t="s">
        <v>301</v>
      </c>
      <c r="AD137" s="583">
        <v>11670</v>
      </c>
      <c r="AE137" s="610" t="s">
        <v>423</v>
      </c>
      <c r="AF137" s="451"/>
    </row>
    <row r="138" spans="2:32" ht="42" thickBot="1" x14ac:dyDescent="0.45">
      <c r="B138" s="453"/>
      <c r="C138" s="455"/>
      <c r="D138" s="455"/>
      <c r="E138" s="420" t="s">
        <v>450</v>
      </c>
      <c r="F138" s="421">
        <v>374000</v>
      </c>
      <c r="G138" s="436"/>
      <c r="H138" s="451"/>
      <c r="J138" s="453"/>
      <c r="K138" s="455"/>
      <c r="L138" s="455"/>
      <c r="M138" s="415" t="s">
        <v>451</v>
      </c>
      <c r="N138" s="424">
        <v>4000</v>
      </c>
      <c r="O138" s="425" t="s">
        <v>369</v>
      </c>
      <c r="P138" s="451"/>
      <c r="R138" s="453"/>
      <c r="S138" s="455"/>
      <c r="T138" s="455"/>
      <c r="U138" s="420" t="s">
        <v>410</v>
      </c>
      <c r="V138" s="421">
        <f>V137</f>
        <v>20000</v>
      </c>
      <c r="W138" s="422"/>
      <c r="X138" s="493"/>
      <c r="Z138" s="453"/>
      <c r="AA138" s="455"/>
      <c r="AB138" s="455"/>
      <c r="AC138" s="582" t="s">
        <v>302</v>
      </c>
      <c r="AD138" s="583">
        <v>20800</v>
      </c>
      <c r="AE138" s="610" t="s">
        <v>423</v>
      </c>
      <c r="AF138" s="451"/>
    </row>
    <row r="139" spans="2:32" ht="14.25" thickBot="1" x14ac:dyDescent="0.45">
      <c r="B139" s="453"/>
      <c r="C139" s="455"/>
      <c r="D139" s="455"/>
      <c r="E139" s="438"/>
      <c r="F139" s="439"/>
      <c r="G139" s="440"/>
      <c r="H139" s="451"/>
      <c r="J139" s="453"/>
      <c r="K139" s="455"/>
      <c r="L139" s="455"/>
      <c r="M139" s="415"/>
      <c r="N139" s="424"/>
      <c r="O139" s="425"/>
      <c r="P139" s="451"/>
      <c r="R139" s="453"/>
      <c r="S139" s="455"/>
      <c r="T139" s="455"/>
      <c r="U139" s="438"/>
      <c r="V139" s="439"/>
      <c r="W139" s="430"/>
      <c r="X139" s="493"/>
      <c r="Z139" s="453"/>
      <c r="AA139" s="455"/>
      <c r="AB139" s="455"/>
      <c r="AC139" s="582" t="s">
        <v>309</v>
      </c>
      <c r="AD139" s="583">
        <v>13000</v>
      </c>
      <c r="AE139" s="610" t="s">
        <v>423</v>
      </c>
      <c r="AF139" s="451"/>
    </row>
    <row r="140" spans="2:32" ht="80.2" customHeight="1" thickBot="1" x14ac:dyDescent="0.45">
      <c r="B140" s="453"/>
      <c r="C140" s="455"/>
      <c r="D140" s="455"/>
      <c r="E140" s="715" t="s">
        <v>312</v>
      </c>
      <c r="F140" s="716"/>
      <c r="G140" s="725"/>
      <c r="H140" s="451"/>
      <c r="J140" s="453"/>
      <c r="K140" s="455"/>
      <c r="L140" s="455"/>
      <c r="M140" s="415" t="s">
        <v>436</v>
      </c>
      <c r="N140" s="424">
        <v>4000</v>
      </c>
      <c r="O140" s="425" t="s">
        <v>384</v>
      </c>
      <c r="P140" s="451"/>
      <c r="R140" s="453"/>
      <c r="S140" s="455"/>
      <c r="T140" s="455"/>
      <c r="U140" s="715" t="s">
        <v>406</v>
      </c>
      <c r="V140" s="716"/>
      <c r="W140" s="636"/>
      <c r="X140" s="493"/>
      <c r="Z140" s="453"/>
      <c r="AA140" s="455"/>
      <c r="AB140" s="455"/>
      <c r="AC140" s="728" t="s">
        <v>310</v>
      </c>
      <c r="AD140" s="729"/>
      <c r="AE140" s="611"/>
      <c r="AF140" s="451"/>
    </row>
    <row r="141" spans="2:32" ht="80.2" customHeight="1" thickBot="1" x14ac:dyDescent="0.45">
      <c r="B141" s="453"/>
      <c r="C141" s="455"/>
      <c r="D141" s="455"/>
      <c r="E141" s="441"/>
      <c r="F141" s="442"/>
      <c r="G141" s="405"/>
      <c r="H141" s="451"/>
      <c r="J141" s="453"/>
      <c r="K141" s="455"/>
      <c r="L141" s="455"/>
      <c r="M141" s="415" t="s">
        <v>452</v>
      </c>
      <c r="N141" s="424">
        <v>4000</v>
      </c>
      <c r="O141" s="425" t="s">
        <v>384</v>
      </c>
      <c r="P141" s="451"/>
      <c r="R141" s="453"/>
      <c r="S141" s="455"/>
      <c r="T141" s="455"/>
      <c r="U141" s="513" t="s">
        <v>388</v>
      </c>
      <c r="V141" s="398">
        <v>21547</v>
      </c>
      <c r="W141" s="399" t="s">
        <v>366</v>
      </c>
      <c r="X141" s="493"/>
      <c r="Z141" s="453"/>
      <c r="AA141" s="455"/>
      <c r="AB141" s="455"/>
      <c r="AC141" s="717" t="s">
        <v>282</v>
      </c>
      <c r="AD141" s="718"/>
      <c r="AE141" s="608"/>
      <c r="AF141" s="451"/>
    </row>
    <row r="142" spans="2:32" ht="28.15" thickBot="1" x14ac:dyDescent="0.45">
      <c r="B142" s="453"/>
      <c r="C142" s="455"/>
      <c r="D142" s="455"/>
      <c r="E142" s="715" t="s">
        <v>314</v>
      </c>
      <c r="F142" s="716"/>
      <c r="G142" s="725"/>
      <c r="H142" s="451"/>
      <c r="J142" s="453"/>
      <c r="K142" s="455"/>
      <c r="L142" s="455"/>
      <c r="M142" s="415" t="s">
        <v>453</v>
      </c>
      <c r="N142" s="424">
        <v>4000</v>
      </c>
      <c r="O142" s="425" t="s">
        <v>384</v>
      </c>
      <c r="P142" s="451"/>
      <c r="R142" s="453"/>
      <c r="S142" s="455"/>
      <c r="T142" s="455"/>
      <c r="U142" s="514" t="s">
        <v>411</v>
      </c>
      <c r="V142" s="483">
        <v>5000</v>
      </c>
      <c r="W142" s="511" t="s">
        <v>366</v>
      </c>
      <c r="X142" s="493"/>
      <c r="Z142" s="453"/>
      <c r="AA142" s="455"/>
      <c r="AB142" s="455"/>
      <c r="AC142" s="582" t="s">
        <v>283</v>
      </c>
      <c r="AD142" s="583"/>
      <c r="AE142" s="610" t="s">
        <v>428</v>
      </c>
      <c r="AF142" s="451"/>
    </row>
    <row r="143" spans="2:32" ht="42" thickBot="1" x14ac:dyDescent="0.45">
      <c r="B143" s="453"/>
      <c r="C143" s="455"/>
      <c r="D143" s="455"/>
      <c r="E143" s="397"/>
      <c r="F143" s="424"/>
      <c r="G143" s="437"/>
      <c r="H143" s="451"/>
      <c r="J143" s="453"/>
      <c r="K143" s="455"/>
      <c r="L143" s="455"/>
      <c r="M143" s="415" t="s">
        <v>454</v>
      </c>
      <c r="N143" s="424">
        <v>4000</v>
      </c>
      <c r="O143" s="425" t="s">
        <v>384</v>
      </c>
      <c r="P143" s="451"/>
      <c r="R143" s="453"/>
      <c r="S143" s="455"/>
      <c r="T143" s="455"/>
      <c r="U143" s="515" t="s">
        <v>412</v>
      </c>
      <c r="V143" s="424">
        <v>3500</v>
      </c>
      <c r="W143" s="425" t="s">
        <v>426</v>
      </c>
      <c r="X143" s="493"/>
      <c r="Z143" s="453"/>
      <c r="AA143" s="455"/>
      <c r="AB143" s="455"/>
      <c r="AC143" s="580" t="s">
        <v>285</v>
      </c>
      <c r="AD143" s="583"/>
      <c r="AE143" s="610" t="s">
        <v>428</v>
      </c>
      <c r="AF143" s="451"/>
    </row>
    <row r="144" spans="2:32" ht="56.2" customHeight="1" thickBot="1" x14ac:dyDescent="0.45">
      <c r="B144" s="453"/>
      <c r="C144" s="455"/>
      <c r="D144" s="455"/>
      <c r="E144" s="715" t="s">
        <v>317</v>
      </c>
      <c r="F144" s="716"/>
      <c r="G144" s="725"/>
      <c r="H144" s="451"/>
      <c r="J144" s="453"/>
      <c r="K144" s="455"/>
      <c r="L144" s="455"/>
      <c r="M144" s="415" t="s">
        <v>455</v>
      </c>
      <c r="N144" s="424">
        <v>6000</v>
      </c>
      <c r="O144" s="425" t="s">
        <v>390</v>
      </c>
      <c r="P144" s="451"/>
      <c r="R144" s="453"/>
      <c r="S144" s="455"/>
      <c r="T144" s="455"/>
      <c r="U144" s="515" t="s">
        <v>394</v>
      </c>
      <c r="V144" s="424">
        <v>74116.460000000006</v>
      </c>
      <c r="W144" s="425" t="s">
        <v>456</v>
      </c>
      <c r="X144" s="493"/>
      <c r="Z144" s="453"/>
      <c r="AA144" s="455"/>
      <c r="AB144" s="455"/>
      <c r="AC144" s="580" t="s">
        <v>287</v>
      </c>
      <c r="AD144" s="583"/>
      <c r="AE144" s="610" t="s">
        <v>428</v>
      </c>
      <c r="AF144" s="451"/>
    </row>
    <row r="145" spans="2:32" ht="55.5" x14ac:dyDescent="0.4">
      <c r="B145" s="453"/>
      <c r="C145" s="455"/>
      <c r="D145" s="455"/>
      <c r="E145" s="443" t="s">
        <v>457</v>
      </c>
      <c r="F145" s="398">
        <v>10000</v>
      </c>
      <c r="G145" s="399" t="s">
        <v>364</v>
      </c>
      <c r="H145" s="451"/>
      <c r="J145" s="453"/>
      <c r="K145" s="455"/>
      <c r="L145" s="455"/>
      <c r="M145" s="415" t="s">
        <v>458</v>
      </c>
      <c r="N145" s="424">
        <v>6000</v>
      </c>
      <c r="O145" s="425" t="s">
        <v>390</v>
      </c>
      <c r="P145" s="451"/>
      <c r="R145" s="453"/>
      <c r="S145" s="455"/>
      <c r="T145" s="455"/>
      <c r="U145" s="515" t="s">
        <v>399</v>
      </c>
      <c r="V145" s="424">
        <v>28000</v>
      </c>
      <c r="W145" s="425" t="s">
        <v>456</v>
      </c>
      <c r="X145" s="493"/>
      <c r="Z145" s="453"/>
      <c r="AA145" s="455"/>
      <c r="AB145" s="455"/>
      <c r="AC145" s="580" t="s">
        <v>318</v>
      </c>
      <c r="AD145" s="583">
        <v>114244</v>
      </c>
      <c r="AE145" s="610" t="s">
        <v>423</v>
      </c>
      <c r="AF145" s="451"/>
    </row>
    <row r="146" spans="2:32" ht="30.75" customHeight="1" thickBot="1" x14ac:dyDescent="0.45">
      <c r="B146" s="453"/>
      <c r="C146" s="455"/>
      <c r="D146" s="455"/>
      <c r="E146" s="415" t="s">
        <v>459</v>
      </c>
      <c r="F146" s="424">
        <v>10000</v>
      </c>
      <c r="G146" s="437" t="s">
        <v>364</v>
      </c>
      <c r="H146" s="451"/>
      <c r="J146" s="453"/>
      <c r="K146" s="455"/>
      <c r="L146" s="455"/>
      <c r="M146" s="415" t="s">
        <v>460</v>
      </c>
      <c r="N146" s="424">
        <v>6000</v>
      </c>
      <c r="O146" s="425" t="s">
        <v>390</v>
      </c>
      <c r="P146" s="451"/>
      <c r="R146" s="453"/>
      <c r="S146" s="455"/>
      <c r="T146" s="455"/>
      <c r="U146" s="515" t="s">
        <v>461</v>
      </c>
      <c r="V146" s="424">
        <v>1000</v>
      </c>
      <c r="W146" s="511" t="s">
        <v>366</v>
      </c>
      <c r="X146" s="493"/>
      <c r="Z146" s="453"/>
      <c r="AA146" s="455"/>
      <c r="AB146" s="455"/>
      <c r="AC146" s="580" t="s">
        <v>289</v>
      </c>
      <c r="AD146" s="583"/>
      <c r="AE146" s="610" t="s">
        <v>428</v>
      </c>
      <c r="AF146" s="451"/>
    </row>
    <row r="147" spans="2:32" ht="31.05" customHeight="1" thickBot="1" x14ac:dyDescent="0.45">
      <c r="B147" s="453"/>
      <c r="C147" s="455"/>
      <c r="D147" s="455"/>
      <c r="E147" s="415" t="s">
        <v>462</v>
      </c>
      <c r="F147" s="424">
        <v>4000</v>
      </c>
      <c r="G147" s="437" t="s">
        <v>364</v>
      </c>
      <c r="H147" s="451"/>
      <c r="J147" s="453"/>
      <c r="K147" s="455"/>
      <c r="L147" s="455"/>
      <c r="M147" s="406" t="s">
        <v>463</v>
      </c>
      <c r="N147" s="427">
        <v>36140</v>
      </c>
      <c r="O147" s="408" t="s">
        <v>366</v>
      </c>
      <c r="P147" s="451"/>
      <c r="R147" s="453"/>
      <c r="S147" s="455"/>
      <c r="T147" s="455"/>
      <c r="U147" s="420" t="s">
        <v>413</v>
      </c>
      <c r="V147" s="421">
        <f>SUM(V141:V146)</f>
        <v>133163.46000000002</v>
      </c>
      <c r="W147" s="422"/>
      <c r="X147" s="493"/>
      <c r="Z147" s="453"/>
      <c r="AA147" s="455"/>
      <c r="AB147" s="455"/>
      <c r="AC147" s="582" t="s">
        <v>313</v>
      </c>
      <c r="AD147" s="583"/>
      <c r="AE147" s="610" t="s">
        <v>428</v>
      </c>
      <c r="AF147" s="451"/>
    </row>
    <row r="148" spans="2:32" ht="30.75" customHeight="1" thickBot="1" x14ac:dyDescent="0.45">
      <c r="B148" s="453"/>
      <c r="C148" s="455"/>
      <c r="D148" s="455"/>
      <c r="E148" s="412" t="s">
        <v>464</v>
      </c>
      <c r="F148" s="424">
        <v>30000</v>
      </c>
      <c r="G148" s="437" t="s">
        <v>378</v>
      </c>
      <c r="H148" s="451"/>
      <c r="J148" s="453"/>
      <c r="K148" s="455"/>
      <c r="L148" s="455"/>
      <c r="M148" s="479" t="s">
        <v>438</v>
      </c>
      <c r="N148" s="480">
        <f>SUM(N129:N147)</f>
        <v>644133</v>
      </c>
      <c r="O148" s="487"/>
      <c r="P148" s="451"/>
      <c r="R148" s="453"/>
      <c r="S148" s="455"/>
      <c r="T148" s="455"/>
      <c r="U148" s="715" t="s">
        <v>297</v>
      </c>
      <c r="V148" s="716"/>
      <c r="W148" s="636"/>
      <c r="X148" s="493"/>
      <c r="Z148" s="453"/>
      <c r="AA148" s="455"/>
      <c r="AB148" s="455"/>
      <c r="AC148" s="582" t="s">
        <v>315</v>
      </c>
      <c r="AD148" s="583"/>
      <c r="AE148" s="610" t="s">
        <v>428</v>
      </c>
      <c r="AF148" s="451"/>
    </row>
    <row r="149" spans="2:32" ht="80.2" customHeight="1" thickBot="1" x14ac:dyDescent="0.45">
      <c r="B149" s="453"/>
      <c r="C149" s="455"/>
      <c r="D149" s="455"/>
      <c r="E149" s="406" t="s">
        <v>465</v>
      </c>
      <c r="F149" s="424">
        <v>7500</v>
      </c>
      <c r="G149" s="437" t="s">
        <v>378</v>
      </c>
      <c r="H149" s="451"/>
      <c r="J149" s="453"/>
      <c r="K149" s="455"/>
      <c r="L149" s="455"/>
      <c r="M149" s="715" t="s">
        <v>440</v>
      </c>
      <c r="N149" s="716"/>
      <c r="O149" s="636"/>
      <c r="P149" s="451"/>
      <c r="R149" s="453"/>
      <c r="S149" s="455"/>
      <c r="T149" s="455"/>
      <c r="U149" s="515" t="s">
        <v>388</v>
      </c>
      <c r="V149" s="424">
        <v>21547</v>
      </c>
      <c r="W149" s="425" t="s">
        <v>366</v>
      </c>
      <c r="X149" s="493"/>
      <c r="Z149" s="453"/>
      <c r="AA149" s="455"/>
      <c r="AB149" s="455"/>
      <c r="AC149" s="717" t="s">
        <v>291</v>
      </c>
      <c r="AD149" s="718"/>
      <c r="AE149" s="608"/>
      <c r="AF149" s="451"/>
    </row>
    <row r="150" spans="2:32" ht="42" thickBot="1" x14ac:dyDescent="0.45">
      <c r="B150" s="453"/>
      <c r="C150" s="455"/>
      <c r="D150" s="455"/>
      <c r="E150" s="420" t="s">
        <v>466</v>
      </c>
      <c r="F150" s="421">
        <v>61500</v>
      </c>
      <c r="G150" s="436"/>
      <c r="H150" s="451"/>
      <c r="J150" s="453"/>
      <c r="K150" s="455"/>
      <c r="L150" s="455"/>
      <c r="M150" s="397" t="s">
        <v>442</v>
      </c>
      <c r="N150" s="398">
        <v>10000</v>
      </c>
      <c r="O150" s="399" t="s">
        <v>365</v>
      </c>
      <c r="P150" s="451"/>
      <c r="R150" s="453"/>
      <c r="S150" s="455"/>
      <c r="T150" s="455"/>
      <c r="U150" s="503" t="s">
        <v>422</v>
      </c>
      <c r="V150" s="401">
        <v>10000</v>
      </c>
      <c r="W150" s="402" t="s">
        <v>366</v>
      </c>
      <c r="X150" s="493"/>
      <c r="Z150" s="453"/>
      <c r="AA150" s="455"/>
      <c r="AB150" s="455"/>
      <c r="AC150" s="598"/>
      <c r="AD150" s="583"/>
      <c r="AE150" s="610" t="s">
        <v>428</v>
      </c>
      <c r="AF150" s="451"/>
    </row>
    <row r="151" spans="2:32" ht="80.2" customHeight="1" thickBot="1" x14ac:dyDescent="0.45">
      <c r="B151" s="453"/>
      <c r="C151" s="455"/>
      <c r="D151" s="455"/>
      <c r="E151" s="715" t="s">
        <v>320</v>
      </c>
      <c r="F151" s="716"/>
      <c r="G151" s="725"/>
      <c r="H151" s="451"/>
      <c r="J151" s="453"/>
      <c r="K151" s="455"/>
      <c r="L151" s="455"/>
      <c r="M151" s="415" t="s">
        <v>355</v>
      </c>
      <c r="N151" s="424">
        <v>136931.29999999999</v>
      </c>
      <c r="O151" s="425" t="s">
        <v>380</v>
      </c>
      <c r="P151" s="451"/>
      <c r="R151" s="453"/>
      <c r="S151" s="455"/>
      <c r="T151" s="455"/>
      <c r="U151" s="420" t="s">
        <v>424</v>
      </c>
      <c r="V151" s="421">
        <f>SUM(V149:V150)</f>
        <v>31547</v>
      </c>
      <c r="W151" s="422"/>
      <c r="X151" s="493"/>
      <c r="Z151" s="453"/>
      <c r="AA151" s="455"/>
      <c r="AB151" s="455"/>
      <c r="AC151" s="726" t="s">
        <v>294</v>
      </c>
      <c r="AD151" s="727"/>
      <c r="AE151" s="608"/>
      <c r="AF151" s="451"/>
    </row>
    <row r="152" spans="2:32" ht="14.55" customHeight="1" thickBot="1" x14ac:dyDescent="0.45">
      <c r="B152" s="453"/>
      <c r="C152" s="455"/>
      <c r="D152" s="455"/>
      <c r="E152" s="397" t="s">
        <v>321</v>
      </c>
      <c r="F152" s="424">
        <v>27750</v>
      </c>
      <c r="G152" s="437" t="s">
        <v>378</v>
      </c>
      <c r="H152" s="451"/>
      <c r="J152" s="453"/>
      <c r="K152" s="455"/>
      <c r="L152" s="455"/>
      <c r="M152" s="415" t="s">
        <v>448</v>
      </c>
      <c r="N152" s="424">
        <v>9686</v>
      </c>
      <c r="O152" s="425" t="s">
        <v>365</v>
      </c>
      <c r="P152" s="451"/>
      <c r="R152" s="453"/>
      <c r="S152" s="455"/>
      <c r="T152" s="455"/>
      <c r="U152" s="715" t="s">
        <v>300</v>
      </c>
      <c r="V152" s="716"/>
      <c r="W152" s="636"/>
      <c r="X152" s="493"/>
      <c r="Z152" s="453"/>
      <c r="AA152" s="455"/>
      <c r="AB152" s="455"/>
      <c r="AC152" s="580" t="s">
        <v>283</v>
      </c>
      <c r="AD152" s="583">
        <v>1586</v>
      </c>
      <c r="AE152" s="610" t="s">
        <v>423</v>
      </c>
      <c r="AF152" s="451"/>
    </row>
    <row r="153" spans="2:32" ht="16.05" customHeight="1" thickBot="1" x14ac:dyDescent="0.45">
      <c r="B153" s="453"/>
      <c r="C153" s="455"/>
      <c r="D153" s="455"/>
      <c r="E153" s="415" t="s">
        <v>322</v>
      </c>
      <c r="F153" s="424">
        <v>15750</v>
      </c>
      <c r="G153" s="437" t="s">
        <v>378</v>
      </c>
      <c r="H153" s="451"/>
      <c r="J153" s="453"/>
      <c r="K153" s="455"/>
      <c r="L153" s="455"/>
      <c r="M153" s="406" t="s">
        <v>463</v>
      </c>
      <c r="N153" s="427">
        <v>125324</v>
      </c>
      <c r="O153" s="408" t="s">
        <v>366</v>
      </c>
      <c r="P153" s="451"/>
      <c r="R153" s="453"/>
      <c r="S153" s="455"/>
      <c r="T153" s="455"/>
      <c r="U153" s="515" t="s">
        <v>467</v>
      </c>
      <c r="V153" s="424">
        <v>13600</v>
      </c>
      <c r="W153" s="425" t="s">
        <v>366</v>
      </c>
      <c r="X153" s="493"/>
      <c r="Z153" s="453"/>
      <c r="AA153" s="455"/>
      <c r="AB153" s="455"/>
      <c r="AC153" s="580" t="s">
        <v>326</v>
      </c>
      <c r="AD153" s="583">
        <v>72884.460000000006</v>
      </c>
      <c r="AE153" s="610" t="s">
        <v>423</v>
      </c>
      <c r="AF153" s="451"/>
    </row>
    <row r="154" spans="2:32" ht="28.15" thickBot="1" x14ac:dyDescent="0.45">
      <c r="B154" s="453"/>
      <c r="C154" s="455"/>
      <c r="D154" s="455"/>
      <c r="E154" s="415" t="s">
        <v>323</v>
      </c>
      <c r="F154" s="424">
        <v>7500</v>
      </c>
      <c r="G154" s="437" t="s">
        <v>378</v>
      </c>
      <c r="H154" s="451"/>
      <c r="J154" s="453"/>
      <c r="K154" s="455"/>
      <c r="L154" s="455"/>
      <c r="M154" s="420" t="s">
        <v>450</v>
      </c>
      <c r="N154" s="421">
        <f>SUM(N150:N153)</f>
        <v>281941.3</v>
      </c>
      <c r="O154" s="436"/>
      <c r="P154" s="451"/>
      <c r="R154" s="453"/>
      <c r="S154" s="455"/>
      <c r="T154" s="455"/>
      <c r="U154" s="501" t="s">
        <v>430</v>
      </c>
      <c r="V154" s="424">
        <v>10250</v>
      </c>
      <c r="W154" s="425" t="s">
        <v>456</v>
      </c>
      <c r="X154" s="493"/>
      <c r="Z154" s="453"/>
      <c r="AA154" s="455"/>
      <c r="AB154" s="455"/>
      <c r="AC154" s="580" t="s">
        <v>327</v>
      </c>
      <c r="AD154" s="583">
        <v>26190</v>
      </c>
      <c r="AE154" s="610" t="s">
        <v>423</v>
      </c>
      <c r="AF154" s="451"/>
    </row>
    <row r="155" spans="2:32" ht="31.05" customHeight="1" thickBot="1" x14ac:dyDescent="0.45">
      <c r="B155" s="453"/>
      <c r="C155" s="455"/>
      <c r="D155" s="455"/>
      <c r="E155" s="415" t="s">
        <v>468</v>
      </c>
      <c r="F155" s="424">
        <v>15000</v>
      </c>
      <c r="G155" s="437" t="s">
        <v>378</v>
      </c>
      <c r="H155" s="451"/>
      <c r="J155" s="453"/>
      <c r="K155" s="455"/>
      <c r="L155" s="455"/>
      <c r="M155" s="715" t="s">
        <v>469</v>
      </c>
      <c r="N155" s="716"/>
      <c r="O155" s="636"/>
      <c r="P155" s="451"/>
      <c r="R155" s="453"/>
      <c r="S155" s="455"/>
      <c r="T155" s="455"/>
      <c r="U155" s="501" t="s">
        <v>429</v>
      </c>
      <c r="V155" s="424">
        <v>40000</v>
      </c>
      <c r="W155" s="425" t="s">
        <v>456</v>
      </c>
      <c r="X155" s="493"/>
      <c r="Z155" s="453"/>
      <c r="AA155" s="455"/>
      <c r="AB155" s="455"/>
      <c r="AC155" s="580" t="s">
        <v>329</v>
      </c>
      <c r="AD155" s="583"/>
      <c r="AE155" s="610" t="s">
        <v>428</v>
      </c>
      <c r="AF155" s="451"/>
    </row>
    <row r="156" spans="2:32" ht="80.2" customHeight="1" thickBot="1" x14ac:dyDescent="0.45">
      <c r="B156" s="453"/>
      <c r="C156" s="455"/>
      <c r="D156" s="455"/>
      <c r="E156" s="415" t="s">
        <v>328</v>
      </c>
      <c r="F156" s="424">
        <v>26250</v>
      </c>
      <c r="G156" s="437" t="s">
        <v>378</v>
      </c>
      <c r="H156" s="451"/>
      <c r="J156" s="453"/>
      <c r="K156" s="455"/>
      <c r="L156" s="455"/>
      <c r="M156" s="397" t="s">
        <v>470</v>
      </c>
      <c r="N156" s="398">
        <v>20000</v>
      </c>
      <c r="O156" s="399" t="s">
        <v>384</v>
      </c>
      <c r="P156" s="451"/>
      <c r="R156" s="453"/>
      <c r="S156" s="455"/>
      <c r="T156" s="455"/>
      <c r="U156" s="420" t="s">
        <v>432</v>
      </c>
      <c r="V156" s="421">
        <f>SUM(V153:V155)</f>
        <v>63850</v>
      </c>
      <c r="W156" s="422"/>
      <c r="X156" s="493"/>
      <c r="Z156" s="453"/>
      <c r="AA156" s="455"/>
      <c r="AB156" s="455"/>
      <c r="AC156" s="717" t="s">
        <v>297</v>
      </c>
      <c r="AD156" s="718"/>
      <c r="AE156" s="608"/>
      <c r="AF156" s="451"/>
    </row>
    <row r="157" spans="2:32" ht="14.55" customHeight="1" thickBot="1" x14ac:dyDescent="0.45">
      <c r="B157" s="453"/>
      <c r="C157" s="455"/>
      <c r="D157" s="455"/>
      <c r="E157" s="415" t="s">
        <v>471</v>
      </c>
      <c r="F157" s="424">
        <v>11250</v>
      </c>
      <c r="G157" s="437" t="s">
        <v>378</v>
      </c>
      <c r="H157" s="451"/>
      <c r="J157" s="453"/>
      <c r="K157" s="455"/>
      <c r="L157" s="455"/>
      <c r="M157" s="415" t="s">
        <v>472</v>
      </c>
      <c r="N157" s="424">
        <v>7500</v>
      </c>
      <c r="O157" s="425" t="s">
        <v>380</v>
      </c>
      <c r="P157" s="451"/>
      <c r="R157" s="453"/>
      <c r="S157" s="455"/>
      <c r="T157" s="455"/>
      <c r="U157" s="715" t="s">
        <v>304</v>
      </c>
      <c r="V157" s="716"/>
      <c r="W157" s="636"/>
      <c r="X157" s="493"/>
      <c r="Z157" s="453"/>
      <c r="AA157" s="455"/>
      <c r="AB157" s="455"/>
      <c r="AC157" s="580" t="s">
        <v>283</v>
      </c>
      <c r="AD157" s="583">
        <v>29744</v>
      </c>
      <c r="AE157" s="610" t="s">
        <v>423</v>
      </c>
      <c r="AF157" s="451"/>
    </row>
    <row r="158" spans="2:32" ht="80.2" customHeight="1" thickBot="1" x14ac:dyDescent="0.45">
      <c r="B158" s="453"/>
      <c r="C158" s="455"/>
      <c r="D158" s="455"/>
      <c r="E158" s="415" t="s">
        <v>473</v>
      </c>
      <c r="F158" s="424">
        <v>52800</v>
      </c>
      <c r="G158" s="437" t="s">
        <v>378</v>
      </c>
      <c r="H158" s="451"/>
      <c r="J158" s="453"/>
      <c r="K158" s="455"/>
      <c r="L158" s="455"/>
      <c r="M158" s="479" t="s">
        <v>474</v>
      </c>
      <c r="N158" s="480">
        <f>SUM(N156:N157)</f>
        <v>27500</v>
      </c>
      <c r="O158" s="487"/>
      <c r="P158" s="451"/>
      <c r="R158" s="453"/>
      <c r="S158" s="455"/>
      <c r="T158" s="455"/>
      <c r="U158" s="501" t="s">
        <v>433</v>
      </c>
      <c r="V158" s="424">
        <v>11000</v>
      </c>
      <c r="W158" s="425" t="s">
        <v>475</v>
      </c>
      <c r="X158" s="493"/>
      <c r="Z158" s="453"/>
      <c r="AA158" s="455"/>
      <c r="AB158" s="455"/>
      <c r="AC158" s="717" t="s">
        <v>300</v>
      </c>
      <c r="AD158" s="718"/>
      <c r="AE158" s="608"/>
      <c r="AF158" s="451"/>
    </row>
    <row r="159" spans="2:32" ht="61.05" customHeight="1" thickBot="1" x14ac:dyDescent="0.45">
      <c r="B159" s="453"/>
      <c r="C159" s="455"/>
      <c r="D159" s="455"/>
      <c r="E159" s="415" t="s">
        <v>476</v>
      </c>
      <c r="F159" s="424">
        <v>28600</v>
      </c>
      <c r="G159" s="437" t="s">
        <v>378</v>
      </c>
      <c r="H159" s="451"/>
      <c r="J159" s="453"/>
      <c r="K159" s="455"/>
      <c r="L159" s="455"/>
      <c r="M159" s="715" t="s">
        <v>477</v>
      </c>
      <c r="N159" s="716"/>
      <c r="O159" s="636"/>
      <c r="P159" s="451"/>
      <c r="R159" s="453"/>
      <c r="S159" s="455"/>
      <c r="T159" s="455"/>
      <c r="U159" s="501" t="s">
        <v>437</v>
      </c>
      <c r="V159" s="424">
        <v>10000</v>
      </c>
      <c r="W159" s="425" t="s">
        <v>475</v>
      </c>
      <c r="X159" s="493"/>
      <c r="Z159" s="453"/>
      <c r="AA159" s="455"/>
      <c r="AB159" s="455"/>
      <c r="AC159" s="580" t="s">
        <v>283</v>
      </c>
      <c r="AD159" s="583">
        <v>13100</v>
      </c>
      <c r="AE159" s="610" t="s">
        <v>423</v>
      </c>
      <c r="AF159" s="451"/>
    </row>
    <row r="160" spans="2:32" ht="41.65" x14ac:dyDescent="0.4">
      <c r="B160" s="453"/>
      <c r="C160" s="455"/>
      <c r="D160" s="455"/>
      <c r="E160" s="415" t="s">
        <v>333</v>
      </c>
      <c r="F160" s="424">
        <v>18700</v>
      </c>
      <c r="G160" s="437" t="s">
        <v>378</v>
      </c>
      <c r="H160" s="451"/>
      <c r="J160" s="453"/>
      <c r="K160" s="455"/>
      <c r="L160" s="455"/>
      <c r="M160" s="397" t="s">
        <v>478</v>
      </c>
      <c r="N160" s="398">
        <v>17000</v>
      </c>
      <c r="O160" s="399" t="s">
        <v>390</v>
      </c>
      <c r="P160" s="451"/>
      <c r="R160" s="453"/>
      <c r="S160" s="455"/>
      <c r="T160" s="455"/>
      <c r="U160" s="501" t="s">
        <v>479</v>
      </c>
      <c r="V160" s="424">
        <v>25000</v>
      </c>
      <c r="W160" s="425" t="s">
        <v>475</v>
      </c>
      <c r="X160" s="493"/>
      <c r="Z160" s="453"/>
      <c r="AA160" s="455"/>
      <c r="AB160" s="455"/>
      <c r="AC160" s="580" t="s">
        <v>337</v>
      </c>
      <c r="AD160" s="583">
        <v>10549</v>
      </c>
      <c r="AE160" s="610" t="s">
        <v>423</v>
      </c>
      <c r="AF160" s="451"/>
    </row>
    <row r="161" spans="2:32" ht="27.75" x14ac:dyDescent="0.4">
      <c r="B161" s="453"/>
      <c r="C161" s="455"/>
      <c r="D161" s="455"/>
      <c r="E161" s="415" t="s">
        <v>480</v>
      </c>
      <c r="F161" s="424">
        <v>20000</v>
      </c>
      <c r="G161" s="437" t="s">
        <v>378</v>
      </c>
      <c r="H161" s="451"/>
      <c r="J161" s="453"/>
      <c r="K161" s="455"/>
      <c r="L161" s="455"/>
      <c r="M161" s="415" t="s">
        <v>481</v>
      </c>
      <c r="N161" s="424">
        <v>10000</v>
      </c>
      <c r="O161" s="425" t="s">
        <v>390</v>
      </c>
      <c r="P161" s="451"/>
      <c r="R161" s="453"/>
      <c r="S161" s="455"/>
      <c r="T161" s="455"/>
      <c r="U161" s="501" t="s">
        <v>441</v>
      </c>
      <c r="V161" s="424">
        <v>35000</v>
      </c>
      <c r="W161" s="425" t="s">
        <v>475</v>
      </c>
      <c r="X161" s="493"/>
      <c r="Z161" s="453"/>
      <c r="AA161" s="455"/>
      <c r="AB161" s="455"/>
      <c r="AC161" s="580" t="s">
        <v>340</v>
      </c>
      <c r="AD161" s="583">
        <v>5250</v>
      </c>
      <c r="AE161" s="610" t="s">
        <v>423</v>
      </c>
      <c r="AF161" s="451"/>
    </row>
    <row r="162" spans="2:32" ht="27.75" x14ac:dyDescent="0.4">
      <c r="B162" s="453"/>
      <c r="C162" s="455"/>
      <c r="D162" s="455"/>
      <c r="E162" s="415" t="s">
        <v>482</v>
      </c>
      <c r="F162" s="424">
        <v>2400</v>
      </c>
      <c r="G162" s="437" t="s">
        <v>378</v>
      </c>
      <c r="H162" s="451"/>
      <c r="J162" s="453"/>
      <c r="K162" s="455"/>
      <c r="L162" s="455"/>
      <c r="M162" s="415" t="s">
        <v>483</v>
      </c>
      <c r="N162" s="424">
        <v>10000</v>
      </c>
      <c r="O162" s="425" t="s">
        <v>365</v>
      </c>
      <c r="P162" s="451"/>
      <c r="R162" s="453"/>
      <c r="S162" s="455"/>
      <c r="T162" s="455"/>
      <c r="U162" s="723" t="s">
        <v>484</v>
      </c>
      <c r="V162" s="424">
        <v>74625</v>
      </c>
      <c r="W162" s="425" t="s">
        <v>426</v>
      </c>
      <c r="X162" s="493"/>
      <c r="Z162" s="453"/>
      <c r="AA162" s="455"/>
      <c r="AB162" s="455"/>
      <c r="AC162" s="580" t="s">
        <v>343</v>
      </c>
      <c r="AD162" s="583">
        <v>12750</v>
      </c>
      <c r="AE162" s="612">
        <v>45323</v>
      </c>
      <c r="AF162" s="451"/>
    </row>
    <row r="163" spans="2:32" ht="80.2" customHeight="1" x14ac:dyDescent="0.4">
      <c r="B163" s="453"/>
      <c r="C163" s="455"/>
      <c r="D163" s="455"/>
      <c r="E163" s="415" t="s">
        <v>485</v>
      </c>
      <c r="F163" s="424">
        <v>20000</v>
      </c>
      <c r="G163" s="437" t="s">
        <v>378</v>
      </c>
      <c r="H163" s="451"/>
      <c r="J163" s="453"/>
      <c r="K163" s="455"/>
      <c r="L163" s="455"/>
      <c r="M163" s="415" t="s">
        <v>486</v>
      </c>
      <c r="N163" s="424">
        <v>2000</v>
      </c>
      <c r="O163" s="425" t="s">
        <v>365</v>
      </c>
      <c r="P163" s="451"/>
      <c r="R163" s="453"/>
      <c r="S163" s="455"/>
      <c r="T163" s="455"/>
      <c r="U163" s="724"/>
      <c r="V163" s="424">
        <v>74625</v>
      </c>
      <c r="W163" s="425" t="s">
        <v>366</v>
      </c>
      <c r="X163" s="493"/>
      <c r="Z163" s="453"/>
      <c r="AA163" s="455"/>
      <c r="AB163" s="455"/>
      <c r="AC163" s="719" t="s">
        <v>345</v>
      </c>
      <c r="AD163" s="720"/>
      <c r="AE163" s="611"/>
      <c r="AF163" s="451"/>
    </row>
    <row r="164" spans="2:32" ht="80.2" customHeight="1" x14ac:dyDescent="0.4">
      <c r="B164" s="453"/>
      <c r="C164" s="455"/>
      <c r="D164" s="455"/>
      <c r="E164" s="415"/>
      <c r="F164" s="424"/>
      <c r="G164" s="437"/>
      <c r="H164" s="451"/>
      <c r="J164" s="453"/>
      <c r="K164" s="455"/>
      <c r="L164" s="455"/>
      <c r="M164" s="412"/>
      <c r="N164" s="401"/>
      <c r="O164" s="402"/>
      <c r="P164" s="451"/>
      <c r="R164" s="453"/>
      <c r="S164" s="455"/>
      <c r="T164" s="455"/>
      <c r="U164" s="516"/>
      <c r="V164" s="424"/>
      <c r="W164" s="425"/>
      <c r="X164" s="493"/>
      <c r="Z164" s="453"/>
      <c r="AA164" s="455"/>
      <c r="AB164" s="455"/>
      <c r="AC164" s="717" t="s">
        <v>304</v>
      </c>
      <c r="AD164" s="718"/>
      <c r="AE164" s="608"/>
      <c r="AF164" s="451"/>
    </row>
    <row r="165" spans="2:32" ht="14.25" x14ac:dyDescent="0.4">
      <c r="B165" s="453"/>
      <c r="C165" s="455"/>
      <c r="D165" s="455"/>
      <c r="E165" s="415"/>
      <c r="F165" s="424"/>
      <c r="G165" s="437"/>
      <c r="H165" s="451"/>
      <c r="J165" s="453"/>
      <c r="K165" s="455"/>
      <c r="L165" s="455"/>
      <c r="M165" s="412"/>
      <c r="N165" s="401"/>
      <c r="O165" s="402"/>
      <c r="P165" s="451"/>
      <c r="R165" s="453"/>
      <c r="S165" s="455"/>
      <c r="T165" s="455"/>
      <c r="U165" s="516"/>
      <c r="V165" s="424"/>
      <c r="W165" s="425"/>
      <c r="X165" s="493"/>
      <c r="Z165" s="453"/>
      <c r="AA165" s="455"/>
      <c r="AB165" s="455"/>
      <c r="AC165" s="580" t="s">
        <v>306</v>
      </c>
      <c r="AD165" s="583"/>
      <c r="AE165" s="610" t="s">
        <v>428</v>
      </c>
      <c r="AF165" s="451"/>
    </row>
    <row r="166" spans="2:32" ht="42" thickBot="1" x14ac:dyDescent="0.45">
      <c r="B166" s="453"/>
      <c r="C166" s="455"/>
      <c r="D166" s="455"/>
      <c r="E166" s="415" t="s">
        <v>487</v>
      </c>
      <c r="F166" s="424">
        <v>20000</v>
      </c>
      <c r="G166" s="437" t="s">
        <v>378</v>
      </c>
      <c r="H166" s="451"/>
      <c r="J166" s="453"/>
      <c r="K166" s="455"/>
      <c r="L166" s="455"/>
      <c r="M166" s="406" t="s">
        <v>374</v>
      </c>
      <c r="N166" s="427">
        <v>30000</v>
      </c>
      <c r="O166" s="408" t="s">
        <v>390</v>
      </c>
      <c r="P166" s="451"/>
      <c r="R166" s="453"/>
      <c r="S166" s="455"/>
      <c r="T166" s="455"/>
      <c r="U166" s="501" t="s">
        <v>445</v>
      </c>
      <c r="V166" s="424">
        <v>90000</v>
      </c>
      <c r="W166" s="425" t="s">
        <v>475</v>
      </c>
      <c r="X166" s="493"/>
      <c r="Z166" s="453"/>
      <c r="AA166" s="455"/>
      <c r="AB166" s="455"/>
      <c r="AC166" s="582" t="s">
        <v>308</v>
      </c>
      <c r="AD166" s="583"/>
      <c r="AE166" s="610" t="s">
        <v>428</v>
      </c>
      <c r="AF166" s="451"/>
    </row>
    <row r="167" spans="2:32" ht="42" thickBot="1" x14ac:dyDescent="0.45">
      <c r="B167" s="453"/>
      <c r="C167" s="455"/>
      <c r="D167" s="455"/>
      <c r="E167" s="426" t="s">
        <v>350</v>
      </c>
      <c r="F167" s="424">
        <v>11000</v>
      </c>
      <c r="G167" s="437" t="s">
        <v>378</v>
      </c>
      <c r="H167" s="451"/>
      <c r="J167" s="453"/>
      <c r="K167" s="455"/>
      <c r="L167" s="455"/>
      <c r="M167" s="479" t="s">
        <v>488</v>
      </c>
      <c r="N167" s="480">
        <f>SUM(N160:N166)</f>
        <v>69000</v>
      </c>
      <c r="O167" s="487"/>
      <c r="P167" s="451"/>
      <c r="R167" s="453"/>
      <c r="S167" s="455"/>
      <c r="T167" s="455"/>
      <c r="U167" s="501" t="s">
        <v>447</v>
      </c>
      <c r="V167" s="424">
        <v>157000</v>
      </c>
      <c r="W167" s="425" t="s">
        <v>475</v>
      </c>
      <c r="X167" s="493"/>
      <c r="Z167" s="453"/>
      <c r="AA167" s="455"/>
      <c r="AB167" s="455"/>
      <c r="AC167" s="580" t="s">
        <v>332</v>
      </c>
      <c r="AD167" s="583">
        <v>11150</v>
      </c>
      <c r="AE167" s="610" t="s">
        <v>423</v>
      </c>
      <c r="AF167" s="451"/>
    </row>
    <row r="168" spans="2:32" ht="28.15" thickBot="1" x14ac:dyDescent="0.45">
      <c r="B168" s="453"/>
      <c r="C168" s="455"/>
      <c r="D168" s="455"/>
      <c r="E168" s="426" t="s">
        <v>489</v>
      </c>
      <c r="F168" s="424">
        <v>10000</v>
      </c>
      <c r="G168" s="437" t="s">
        <v>378</v>
      </c>
      <c r="H168" s="451"/>
      <c r="J168" s="453"/>
      <c r="K168" s="455"/>
      <c r="L168" s="455"/>
      <c r="M168" s="715" t="s">
        <v>320</v>
      </c>
      <c r="N168" s="716"/>
      <c r="O168" s="636"/>
      <c r="P168" s="451"/>
      <c r="R168" s="453"/>
      <c r="S168" s="455"/>
      <c r="T168" s="455"/>
      <c r="U168" s="501" t="s">
        <v>449</v>
      </c>
      <c r="V168" s="424">
        <v>55000</v>
      </c>
      <c r="W168" s="425" t="s">
        <v>475</v>
      </c>
      <c r="X168" s="493"/>
      <c r="Z168" s="453"/>
      <c r="AA168" s="455"/>
      <c r="AB168" s="455"/>
      <c r="AC168" s="580" t="s">
        <v>352</v>
      </c>
      <c r="AD168" s="583"/>
      <c r="AE168" s="610" t="s">
        <v>428</v>
      </c>
      <c r="AF168" s="451"/>
    </row>
    <row r="169" spans="2:32" ht="42" thickBot="1" x14ac:dyDescent="0.45">
      <c r="B169" s="453"/>
      <c r="C169" s="455"/>
      <c r="D169" s="455"/>
      <c r="E169" s="420" t="s">
        <v>490</v>
      </c>
      <c r="F169" s="421">
        <v>287000</v>
      </c>
      <c r="G169" s="436"/>
      <c r="H169" s="451"/>
      <c r="J169" s="453"/>
      <c r="K169" s="455"/>
      <c r="L169" s="455"/>
      <c r="M169" s="397" t="s">
        <v>321</v>
      </c>
      <c r="N169" s="398">
        <v>46250</v>
      </c>
      <c r="O169" s="399" t="s">
        <v>426</v>
      </c>
      <c r="P169" s="451"/>
      <c r="R169" s="453"/>
      <c r="S169" s="455"/>
      <c r="T169" s="455"/>
      <c r="U169" s="501" t="s">
        <v>451</v>
      </c>
      <c r="V169" s="424">
        <v>4000</v>
      </c>
      <c r="W169" s="425" t="s">
        <v>475</v>
      </c>
      <c r="X169" s="493"/>
      <c r="Z169" s="453"/>
      <c r="AA169" s="455"/>
      <c r="AB169" s="455"/>
      <c r="AC169" s="580" t="s">
        <v>340</v>
      </c>
      <c r="AD169" s="583">
        <v>9250</v>
      </c>
      <c r="AE169" s="612">
        <v>45323</v>
      </c>
      <c r="AF169" s="451"/>
    </row>
    <row r="170" spans="2:32" ht="30.75" customHeight="1" thickBot="1" x14ac:dyDescent="0.45">
      <c r="B170" s="453"/>
      <c r="C170" s="455"/>
      <c r="D170" s="455"/>
      <c r="E170" s="391" t="s">
        <v>353</v>
      </c>
      <c r="F170" s="444">
        <v>3352491</v>
      </c>
      <c r="G170" s="445"/>
      <c r="H170" s="451"/>
      <c r="J170" s="453"/>
      <c r="K170" s="455"/>
      <c r="L170" s="455"/>
      <c r="M170" s="415" t="s">
        <v>322</v>
      </c>
      <c r="N170" s="424">
        <v>22500</v>
      </c>
      <c r="O170" s="425" t="s">
        <v>426</v>
      </c>
      <c r="P170" s="451"/>
      <c r="R170" s="453"/>
      <c r="S170" s="455"/>
      <c r="T170" s="455"/>
      <c r="U170" s="501" t="s">
        <v>436</v>
      </c>
      <c r="V170" s="424">
        <v>4000</v>
      </c>
      <c r="W170" s="425" t="s">
        <v>475</v>
      </c>
      <c r="X170" s="493"/>
      <c r="Z170" s="453"/>
      <c r="AA170" s="455"/>
      <c r="AB170" s="455"/>
      <c r="AC170" s="582" t="s">
        <v>354</v>
      </c>
      <c r="AD170" s="583">
        <v>36640</v>
      </c>
      <c r="AE170" s="610" t="s">
        <v>423</v>
      </c>
      <c r="AF170" s="451"/>
    </row>
    <row r="171" spans="2:32" ht="80.2" customHeight="1" x14ac:dyDescent="0.4">
      <c r="B171" s="453"/>
      <c r="C171" s="455"/>
      <c r="D171" s="455"/>
      <c r="E171" s="721"/>
      <c r="F171" s="721"/>
      <c r="G171" s="721"/>
      <c r="H171" s="451"/>
      <c r="J171" s="453"/>
      <c r="K171" s="455"/>
      <c r="L171" s="455"/>
      <c r="M171" s="415" t="s">
        <v>323</v>
      </c>
      <c r="N171" s="424">
        <v>11948</v>
      </c>
      <c r="O171" s="425" t="s">
        <v>426</v>
      </c>
      <c r="P171" s="451"/>
      <c r="R171" s="453"/>
      <c r="S171" s="455"/>
      <c r="T171" s="455"/>
      <c r="U171" s="501" t="s">
        <v>452</v>
      </c>
      <c r="V171" s="424">
        <v>4000</v>
      </c>
      <c r="W171" s="425" t="s">
        <v>475</v>
      </c>
      <c r="X171" s="493"/>
      <c r="Z171" s="453"/>
      <c r="AA171" s="455"/>
      <c r="AB171" s="455"/>
      <c r="AC171" s="717" t="s">
        <v>307</v>
      </c>
      <c r="AD171" s="718"/>
      <c r="AE171" s="608"/>
      <c r="AF171" s="451"/>
    </row>
    <row r="172" spans="2:32" ht="27.75" x14ac:dyDescent="0.4">
      <c r="B172" s="453"/>
      <c r="C172" s="455"/>
      <c r="D172" s="455"/>
      <c r="E172" s="722"/>
      <c r="F172" s="722"/>
      <c r="G172" s="722"/>
      <c r="H172" s="451"/>
      <c r="J172" s="453"/>
      <c r="K172" s="455"/>
      <c r="L172" s="455"/>
      <c r="M172" s="415" t="s">
        <v>468</v>
      </c>
      <c r="N172" s="424">
        <v>17000</v>
      </c>
      <c r="O172" s="425" t="s">
        <v>426</v>
      </c>
      <c r="P172" s="451"/>
      <c r="R172" s="453"/>
      <c r="S172" s="455"/>
      <c r="T172" s="455"/>
      <c r="U172" s="501" t="s">
        <v>453</v>
      </c>
      <c r="V172" s="424">
        <v>4000</v>
      </c>
      <c r="W172" s="425" t="s">
        <v>366</v>
      </c>
      <c r="X172" s="493"/>
      <c r="Z172" s="453"/>
      <c r="AA172" s="455"/>
      <c r="AB172" s="455"/>
      <c r="AC172" s="580" t="s">
        <v>355</v>
      </c>
      <c r="AD172" s="583">
        <v>6739.4200000000128</v>
      </c>
      <c r="AE172" s="610" t="s">
        <v>423</v>
      </c>
      <c r="AF172" s="451"/>
    </row>
    <row r="173" spans="2:32" ht="80.2" customHeight="1" x14ac:dyDescent="0.4">
      <c r="B173" s="453"/>
      <c r="C173" s="455"/>
      <c r="D173" s="455"/>
      <c r="E173" s="722"/>
      <c r="F173" s="722"/>
      <c r="G173" s="722"/>
      <c r="H173" s="451"/>
      <c r="J173" s="453"/>
      <c r="K173" s="455"/>
      <c r="L173" s="455"/>
      <c r="M173" s="415" t="s">
        <v>328</v>
      </c>
      <c r="N173" s="424">
        <v>49000</v>
      </c>
      <c r="O173" s="425" t="s">
        <v>426</v>
      </c>
      <c r="P173" s="451"/>
      <c r="R173" s="453"/>
      <c r="S173" s="455"/>
      <c r="T173" s="455"/>
      <c r="U173" s="501" t="s">
        <v>454</v>
      </c>
      <c r="V173" s="424">
        <v>4000</v>
      </c>
      <c r="W173" s="425" t="s">
        <v>366</v>
      </c>
      <c r="X173" s="493"/>
      <c r="Z173" s="453"/>
      <c r="AA173" s="455"/>
      <c r="AB173" s="455"/>
      <c r="AC173" s="719" t="s">
        <v>357</v>
      </c>
      <c r="AD173" s="720"/>
      <c r="AE173" s="611"/>
      <c r="AF173" s="451"/>
    </row>
    <row r="174" spans="2:32" ht="80.2" customHeight="1" thickBot="1" x14ac:dyDescent="0.45">
      <c r="B174" s="453"/>
      <c r="C174" s="455"/>
      <c r="D174" s="455"/>
      <c r="E174" s="722"/>
      <c r="F174" s="722"/>
      <c r="G174" s="722"/>
      <c r="H174" s="451"/>
      <c r="J174" s="453"/>
      <c r="K174" s="455"/>
      <c r="L174" s="455"/>
      <c r="M174" s="415" t="s">
        <v>471</v>
      </c>
      <c r="N174" s="424">
        <v>12750</v>
      </c>
      <c r="O174" s="425" t="s">
        <v>426</v>
      </c>
      <c r="P174" s="451"/>
      <c r="R174" s="453"/>
      <c r="S174" s="455"/>
      <c r="T174" s="455"/>
      <c r="U174" s="517" t="s">
        <v>463</v>
      </c>
      <c r="V174" s="427">
        <v>39600</v>
      </c>
      <c r="W174" s="408" t="s">
        <v>366</v>
      </c>
      <c r="X174" s="493"/>
      <c r="Z174" s="453"/>
      <c r="AA174" s="455"/>
      <c r="AB174" s="455"/>
      <c r="AC174" s="717"/>
      <c r="AD174" s="718"/>
      <c r="AE174" s="608"/>
      <c r="AF174" s="451"/>
    </row>
    <row r="175" spans="2:32" ht="15.75" customHeight="1" thickBot="1" x14ac:dyDescent="0.45">
      <c r="B175" s="453"/>
      <c r="C175" s="455"/>
      <c r="D175" s="455"/>
      <c r="E175" s="722"/>
      <c r="F175" s="722"/>
      <c r="G175" s="722"/>
      <c r="H175" s="451"/>
      <c r="J175" s="453"/>
      <c r="K175" s="455"/>
      <c r="L175" s="455"/>
      <c r="M175" s="415" t="s">
        <v>383</v>
      </c>
      <c r="N175" s="424">
        <v>1600</v>
      </c>
      <c r="O175" s="425" t="s">
        <v>392</v>
      </c>
      <c r="P175" s="451"/>
      <c r="R175" s="453"/>
      <c r="S175" s="455"/>
      <c r="T175" s="455"/>
      <c r="U175" s="420" t="s">
        <v>438</v>
      </c>
      <c r="V175" s="421">
        <f>SUM(V158:V174)</f>
        <v>591850</v>
      </c>
      <c r="W175" s="422"/>
      <c r="X175" s="493"/>
      <c r="Z175" s="453"/>
      <c r="AA175" s="455"/>
      <c r="AB175" s="455"/>
      <c r="AC175" s="603"/>
      <c r="AD175" s="583"/>
      <c r="AE175" s="610" t="s">
        <v>428</v>
      </c>
      <c r="AF175" s="451"/>
    </row>
    <row r="176" spans="2:32" ht="80.2" customHeight="1" thickBot="1" x14ac:dyDescent="0.45">
      <c r="B176" s="453"/>
      <c r="C176" s="455"/>
      <c r="D176" s="455"/>
      <c r="E176" s="722"/>
      <c r="F176" s="722"/>
      <c r="G176" s="722"/>
      <c r="H176" s="451"/>
      <c r="J176" s="453"/>
      <c r="K176" s="455"/>
      <c r="L176" s="455"/>
      <c r="M176" s="415" t="s">
        <v>485</v>
      </c>
      <c r="N176" s="424">
        <v>10000</v>
      </c>
      <c r="O176" s="425" t="s">
        <v>426</v>
      </c>
      <c r="P176" s="451"/>
      <c r="R176" s="453"/>
      <c r="S176" s="455"/>
      <c r="T176" s="455"/>
      <c r="U176" s="715" t="s">
        <v>440</v>
      </c>
      <c r="V176" s="716"/>
      <c r="W176" s="636"/>
      <c r="X176" s="493"/>
      <c r="Z176" s="453"/>
      <c r="AA176" s="455"/>
      <c r="AB176" s="455"/>
      <c r="AC176" s="717" t="s">
        <v>469</v>
      </c>
      <c r="AD176" s="718"/>
      <c r="AE176" s="608"/>
      <c r="AF176" s="451"/>
    </row>
    <row r="177" spans="2:32" ht="40.9" thickBot="1" x14ac:dyDescent="0.45">
      <c r="B177" s="453"/>
      <c r="C177" s="455"/>
      <c r="D177" s="455"/>
      <c r="E177" s="722"/>
      <c r="F177" s="722"/>
      <c r="G177" s="722"/>
      <c r="H177" s="451"/>
      <c r="J177" s="453"/>
      <c r="K177" s="455"/>
      <c r="L177" s="455"/>
      <c r="M177" s="415" t="s">
        <v>491</v>
      </c>
      <c r="N177" s="424">
        <v>25000</v>
      </c>
      <c r="O177" s="425" t="s">
        <v>365</v>
      </c>
      <c r="P177" s="451"/>
      <c r="R177" s="453"/>
      <c r="S177" s="455"/>
      <c r="T177" s="455"/>
      <c r="U177" s="501" t="s">
        <v>355</v>
      </c>
      <c r="V177" s="424">
        <v>138788.46</v>
      </c>
      <c r="W177" s="425" t="s">
        <v>395</v>
      </c>
      <c r="X177" s="493"/>
      <c r="Z177" s="453"/>
      <c r="AA177" s="455"/>
      <c r="AB177" s="455"/>
      <c r="AC177" s="580" t="s">
        <v>316</v>
      </c>
      <c r="AD177" s="583"/>
      <c r="AE177" s="610" t="s">
        <v>428</v>
      </c>
      <c r="AF177" s="451"/>
    </row>
    <row r="178" spans="2:32" ht="28.15" thickBot="1" x14ac:dyDescent="0.45">
      <c r="B178" s="453"/>
      <c r="C178" s="455"/>
      <c r="D178" s="455"/>
      <c r="E178" s="722"/>
      <c r="F178" s="722"/>
      <c r="G178" s="722"/>
      <c r="H178" s="451"/>
      <c r="J178" s="453"/>
      <c r="K178" s="455"/>
      <c r="L178" s="455"/>
      <c r="M178" s="415" t="s">
        <v>492</v>
      </c>
      <c r="N178" s="424">
        <v>20000</v>
      </c>
      <c r="O178" s="425" t="s">
        <v>365</v>
      </c>
      <c r="P178" s="451"/>
      <c r="R178" s="453"/>
      <c r="S178" s="455"/>
      <c r="T178" s="455"/>
      <c r="U178" s="420" t="s">
        <v>450</v>
      </c>
      <c r="V178" s="421">
        <f>V177</f>
        <v>138788.46</v>
      </c>
      <c r="W178" s="422"/>
      <c r="X178" s="493"/>
      <c r="Z178" s="453"/>
      <c r="AA178" s="455"/>
      <c r="AB178" s="455"/>
      <c r="AC178" s="580" t="s">
        <v>371</v>
      </c>
      <c r="AD178" s="583"/>
      <c r="AE178" s="610" t="s">
        <v>428</v>
      </c>
      <c r="AF178" s="451"/>
    </row>
    <row r="179" spans="2:32" ht="14.55" customHeight="1" thickBot="1" x14ac:dyDescent="0.45">
      <c r="B179" s="453"/>
      <c r="C179" s="455"/>
      <c r="D179" s="455"/>
      <c r="E179" s="722"/>
      <c r="F179" s="722"/>
      <c r="G179" s="722"/>
      <c r="H179" s="451"/>
      <c r="J179" s="453"/>
      <c r="K179" s="455"/>
      <c r="L179" s="455"/>
      <c r="M179" s="415" t="s">
        <v>493</v>
      </c>
      <c r="N179" s="424">
        <v>8000</v>
      </c>
      <c r="O179" s="425" t="s">
        <v>415</v>
      </c>
      <c r="P179" s="451"/>
      <c r="R179" s="453"/>
      <c r="S179" s="455"/>
      <c r="T179" s="455"/>
      <c r="U179" s="715" t="s">
        <v>469</v>
      </c>
      <c r="V179" s="716"/>
      <c r="W179" s="636"/>
      <c r="X179" s="493"/>
      <c r="Z179" s="453"/>
      <c r="AA179" s="455"/>
      <c r="AB179" s="455"/>
      <c r="AC179" s="580" t="s">
        <v>374</v>
      </c>
      <c r="AD179" s="583">
        <v>6000</v>
      </c>
      <c r="AE179" s="610" t="s">
        <v>423</v>
      </c>
      <c r="AF179" s="451"/>
    </row>
    <row r="180" spans="2:32" ht="42" thickBot="1" x14ac:dyDescent="0.45">
      <c r="B180" s="453"/>
      <c r="C180" s="455"/>
      <c r="D180" s="455"/>
      <c r="E180" s="722"/>
      <c r="F180" s="722"/>
      <c r="G180" s="722"/>
      <c r="H180" s="451"/>
      <c r="J180" s="453"/>
      <c r="K180" s="455"/>
      <c r="L180" s="455"/>
      <c r="M180" s="415" t="s">
        <v>494</v>
      </c>
      <c r="N180" s="424">
        <v>30000</v>
      </c>
      <c r="O180" s="425" t="s">
        <v>390</v>
      </c>
      <c r="P180" s="451"/>
      <c r="R180" s="453"/>
      <c r="S180" s="455"/>
      <c r="T180" s="455"/>
      <c r="U180" s="518" t="s">
        <v>495</v>
      </c>
      <c r="V180" s="519">
        <v>27500</v>
      </c>
      <c r="W180" s="507" t="s">
        <v>366</v>
      </c>
      <c r="X180" s="493"/>
      <c r="Z180" s="453"/>
      <c r="AA180" s="455"/>
      <c r="AB180" s="455"/>
      <c r="AC180" s="580" t="s">
        <v>376</v>
      </c>
      <c r="AD180" s="583"/>
      <c r="AE180" s="610" t="s">
        <v>428</v>
      </c>
      <c r="AF180" s="451"/>
    </row>
    <row r="181" spans="2:32" ht="80.2" customHeight="1" thickBot="1" x14ac:dyDescent="0.45">
      <c r="B181" s="453"/>
      <c r="C181" s="455"/>
      <c r="D181" s="455"/>
      <c r="E181" s="722"/>
      <c r="F181" s="722"/>
      <c r="G181" s="722"/>
      <c r="H181" s="451"/>
      <c r="J181" s="453"/>
      <c r="K181" s="455"/>
      <c r="L181" s="455"/>
      <c r="M181" s="415" t="s">
        <v>496</v>
      </c>
      <c r="N181" s="424">
        <v>1158</v>
      </c>
      <c r="O181" s="425" t="s">
        <v>365</v>
      </c>
      <c r="P181" s="451"/>
      <c r="R181" s="453"/>
      <c r="S181" s="455"/>
      <c r="T181" s="455"/>
      <c r="U181" s="420" t="s">
        <v>474</v>
      </c>
      <c r="V181" s="421">
        <f>V180</f>
        <v>27500</v>
      </c>
      <c r="W181" s="520"/>
      <c r="X181" s="493"/>
      <c r="Z181" s="453"/>
      <c r="AA181" s="455"/>
      <c r="AB181" s="455"/>
      <c r="AC181" s="717" t="s">
        <v>477</v>
      </c>
      <c r="AD181" s="718"/>
      <c r="AE181" s="608"/>
      <c r="AF181" s="451"/>
    </row>
    <row r="182" spans="2:32" ht="28.5" customHeight="1" thickBot="1" x14ac:dyDescent="0.45">
      <c r="B182" s="453"/>
      <c r="C182" s="455"/>
      <c r="D182" s="455"/>
      <c r="E182" s="722"/>
      <c r="F182" s="722"/>
      <c r="G182" s="722"/>
      <c r="H182" s="451"/>
      <c r="J182" s="453"/>
      <c r="K182" s="455"/>
      <c r="L182" s="455"/>
      <c r="M182" s="415" t="s">
        <v>497</v>
      </c>
      <c r="N182" s="424">
        <v>3000</v>
      </c>
      <c r="O182" s="425" t="s">
        <v>369</v>
      </c>
      <c r="P182" s="451"/>
      <c r="R182" s="453"/>
      <c r="S182" s="455"/>
      <c r="T182" s="455"/>
      <c r="U182" s="715" t="s">
        <v>477</v>
      </c>
      <c r="V182" s="716"/>
      <c r="W182" s="636"/>
      <c r="X182" s="493"/>
      <c r="Z182" s="453"/>
      <c r="AA182" s="455"/>
      <c r="AB182" s="455"/>
      <c r="AC182" s="580"/>
      <c r="AD182" s="581"/>
      <c r="AE182" s="610" t="s">
        <v>428</v>
      </c>
      <c r="AF182" s="451"/>
    </row>
    <row r="183" spans="2:32" ht="80.2" customHeight="1" x14ac:dyDescent="0.4">
      <c r="B183" s="453"/>
      <c r="C183" s="455"/>
      <c r="D183" s="455"/>
      <c r="E183" s="722"/>
      <c r="F183" s="722"/>
      <c r="G183" s="722"/>
      <c r="H183" s="451"/>
      <c r="J183" s="453"/>
      <c r="K183" s="455"/>
      <c r="L183" s="455"/>
      <c r="M183" s="415" t="s">
        <v>350</v>
      </c>
      <c r="N183" s="424">
        <v>10800</v>
      </c>
      <c r="O183" s="425" t="s">
        <v>426</v>
      </c>
      <c r="P183" s="451"/>
      <c r="R183" s="453"/>
      <c r="S183" s="455"/>
      <c r="T183" s="455"/>
      <c r="U183" s="521" t="s">
        <v>478</v>
      </c>
      <c r="V183" s="398">
        <v>17000</v>
      </c>
      <c r="W183" s="399" t="s">
        <v>366</v>
      </c>
      <c r="X183" s="493"/>
      <c r="Z183" s="453"/>
      <c r="AA183" s="455"/>
      <c r="AB183" s="455"/>
      <c r="AC183" s="719" t="s">
        <v>379</v>
      </c>
      <c r="AD183" s="720"/>
      <c r="AE183" s="611"/>
      <c r="AF183" s="451"/>
    </row>
    <row r="184" spans="2:32" ht="80.2" customHeight="1" thickBot="1" x14ac:dyDescent="0.45">
      <c r="B184" s="453"/>
      <c r="C184" s="455"/>
      <c r="D184" s="455"/>
      <c r="E184" s="722"/>
      <c r="F184" s="722"/>
      <c r="G184" s="722"/>
      <c r="H184" s="451"/>
      <c r="J184" s="453"/>
      <c r="K184" s="455"/>
      <c r="L184" s="455"/>
      <c r="M184" s="406" t="s">
        <v>489</v>
      </c>
      <c r="N184" s="427">
        <v>5000</v>
      </c>
      <c r="O184" s="408" t="s">
        <v>390</v>
      </c>
      <c r="P184" s="451"/>
      <c r="R184" s="453"/>
      <c r="S184" s="455"/>
      <c r="T184" s="455"/>
      <c r="U184" s="501" t="s">
        <v>481</v>
      </c>
      <c r="V184" s="424">
        <v>10000</v>
      </c>
      <c r="W184" s="511" t="s">
        <v>366</v>
      </c>
      <c r="X184" s="493"/>
      <c r="Z184" s="453"/>
      <c r="AA184" s="455"/>
      <c r="AB184" s="455"/>
      <c r="AC184" s="717" t="s">
        <v>320</v>
      </c>
      <c r="AD184" s="718"/>
      <c r="AE184" s="613"/>
      <c r="AF184" s="451"/>
    </row>
    <row r="185" spans="2:32" ht="28.15" thickBot="1" x14ac:dyDescent="0.45">
      <c r="B185" s="453"/>
      <c r="C185" s="455"/>
      <c r="D185" s="455"/>
      <c r="E185" s="722"/>
      <c r="F185" s="722"/>
      <c r="G185" s="722"/>
      <c r="H185" s="451"/>
      <c r="J185" s="453"/>
      <c r="K185" s="455"/>
      <c r="L185" s="455"/>
      <c r="M185" s="479" t="s">
        <v>490</v>
      </c>
      <c r="N185" s="480">
        <f>SUM(N169:N184)</f>
        <v>274006</v>
      </c>
      <c r="O185" s="487"/>
      <c r="P185" s="451"/>
      <c r="R185" s="453"/>
      <c r="S185" s="455"/>
      <c r="T185" s="455"/>
      <c r="U185" s="501" t="s">
        <v>483</v>
      </c>
      <c r="V185" s="424">
        <v>10000</v>
      </c>
      <c r="W185" s="425" t="s">
        <v>366</v>
      </c>
      <c r="X185" s="493"/>
      <c r="Z185" s="453"/>
      <c r="AA185" s="455"/>
      <c r="AB185" s="455"/>
      <c r="AC185" s="580" t="s">
        <v>321</v>
      </c>
      <c r="AD185" s="583">
        <v>29600</v>
      </c>
      <c r="AE185" s="612">
        <v>45323</v>
      </c>
      <c r="AF185" s="451"/>
    </row>
    <row r="186" spans="2:32" ht="25.05" customHeight="1" thickBot="1" x14ac:dyDescent="0.45">
      <c r="B186" s="453"/>
      <c r="C186" s="455"/>
      <c r="D186" s="455"/>
      <c r="E186" s="722"/>
      <c r="F186" s="722"/>
      <c r="G186" s="722"/>
      <c r="H186" s="451"/>
      <c r="J186" s="453"/>
      <c r="K186" s="455"/>
      <c r="L186" s="455"/>
      <c r="M186" s="488" t="s">
        <v>353</v>
      </c>
      <c r="N186" s="489">
        <f>N80+N95+N103+N107+N115+N121+N127+N148+N154+N158+N167+N185</f>
        <v>3160889.65</v>
      </c>
      <c r="O186" s="490"/>
      <c r="P186" s="451"/>
      <c r="R186" s="453"/>
      <c r="S186" s="455"/>
      <c r="T186" s="455"/>
      <c r="U186" s="501" t="s">
        <v>486</v>
      </c>
      <c r="V186" s="424">
        <v>2000</v>
      </c>
      <c r="W186" s="425" t="s">
        <v>366</v>
      </c>
      <c r="X186" s="493"/>
      <c r="Z186" s="453"/>
      <c r="AA186" s="455"/>
      <c r="AB186" s="455"/>
      <c r="AC186" s="580" t="s">
        <v>322</v>
      </c>
      <c r="AD186" s="583"/>
      <c r="AE186" s="610" t="s">
        <v>428</v>
      </c>
      <c r="AF186" s="451"/>
    </row>
    <row r="187" spans="2:32" ht="14.25" thickBot="1" x14ac:dyDescent="0.45">
      <c r="B187" s="453"/>
      <c r="C187" s="455"/>
      <c r="D187" s="455"/>
      <c r="E187" s="452"/>
      <c r="F187" s="452"/>
      <c r="G187" s="452"/>
      <c r="H187" s="451"/>
      <c r="J187" s="453"/>
      <c r="K187" s="455"/>
      <c r="L187" s="455"/>
      <c r="M187" s="452"/>
      <c r="N187" s="452"/>
      <c r="O187" s="452"/>
      <c r="P187" s="451"/>
      <c r="R187" s="453"/>
      <c r="S187" s="455"/>
      <c r="T187" s="455"/>
      <c r="U187" s="468" t="s">
        <v>374</v>
      </c>
      <c r="V187" s="427">
        <v>26900</v>
      </c>
      <c r="W187" s="408" t="s">
        <v>475</v>
      </c>
      <c r="X187" s="493"/>
      <c r="Z187" s="453"/>
      <c r="AA187" s="455"/>
      <c r="AB187" s="455"/>
      <c r="AC187" s="580" t="s">
        <v>323</v>
      </c>
      <c r="AD187" s="583">
        <v>2400</v>
      </c>
      <c r="AE187" s="610" t="s">
        <v>423</v>
      </c>
      <c r="AF187" s="451"/>
    </row>
    <row r="188" spans="2:32" ht="34.5" customHeight="1" thickBot="1" x14ac:dyDescent="0.45">
      <c r="B188" s="453"/>
      <c r="C188" s="684"/>
      <c r="D188" s="684"/>
      <c r="E188" s="684"/>
      <c r="F188" s="684"/>
      <c r="G188" s="460"/>
      <c r="H188" s="451"/>
      <c r="J188" s="453"/>
      <c r="K188" s="684"/>
      <c r="L188" s="684"/>
      <c r="M188" s="684"/>
      <c r="N188" s="684"/>
      <c r="O188" s="460"/>
      <c r="P188" s="451"/>
      <c r="R188" s="453"/>
      <c r="S188" s="455"/>
      <c r="T188" s="455"/>
      <c r="U188" s="479" t="s">
        <v>488</v>
      </c>
      <c r="V188" s="480">
        <f>SUM(V183:V187)</f>
        <v>65900</v>
      </c>
      <c r="W188" s="522"/>
      <c r="X188" s="493"/>
      <c r="Z188" s="453"/>
      <c r="AA188" s="455"/>
      <c r="AB188" s="455"/>
      <c r="AC188" s="580" t="s">
        <v>309</v>
      </c>
      <c r="AD188" s="583"/>
      <c r="AE188" s="610" t="s">
        <v>428</v>
      </c>
      <c r="AF188" s="451"/>
    </row>
    <row r="189" spans="2:32" ht="63.75" customHeight="1" thickBot="1" x14ac:dyDescent="0.45">
      <c r="B189" s="453"/>
      <c r="C189" s="684"/>
      <c r="D189" s="684"/>
      <c r="E189" s="714"/>
      <c r="F189" s="714"/>
      <c r="G189" s="452"/>
      <c r="H189" s="451"/>
      <c r="J189" s="453"/>
      <c r="K189" s="684"/>
      <c r="L189" s="684"/>
      <c r="M189" s="714"/>
      <c r="N189" s="714"/>
      <c r="O189" s="452"/>
      <c r="P189" s="451"/>
      <c r="R189" s="453"/>
      <c r="S189" s="455"/>
      <c r="T189" s="455"/>
      <c r="U189" s="715" t="s">
        <v>320</v>
      </c>
      <c r="V189" s="716"/>
      <c r="W189" s="636"/>
      <c r="X189" s="493"/>
      <c r="Z189" s="453"/>
      <c r="AA189" s="455"/>
      <c r="AB189" s="455"/>
      <c r="AC189" s="580" t="s">
        <v>343</v>
      </c>
      <c r="AD189" s="583"/>
      <c r="AE189" s="610" t="s">
        <v>428</v>
      </c>
      <c r="AF189" s="451"/>
    </row>
    <row r="190" spans="2:32" x14ac:dyDescent="0.4">
      <c r="B190" s="453"/>
      <c r="C190" s="712"/>
      <c r="D190" s="712"/>
      <c r="E190" s="712"/>
      <c r="F190" s="712"/>
      <c r="G190" s="452"/>
      <c r="H190" s="451"/>
      <c r="J190" s="453"/>
      <c r="K190" s="712"/>
      <c r="L190" s="712"/>
      <c r="M190" s="712"/>
      <c r="N190" s="712"/>
      <c r="O190" s="452"/>
      <c r="P190" s="451"/>
      <c r="R190" s="453"/>
      <c r="S190" s="455"/>
      <c r="T190" s="455"/>
      <c r="U190" s="521" t="s">
        <v>321</v>
      </c>
      <c r="V190" s="398">
        <v>25900</v>
      </c>
      <c r="W190" s="425" t="s">
        <v>395</v>
      </c>
      <c r="X190" s="493"/>
      <c r="Z190" s="453"/>
      <c r="AA190" s="455"/>
      <c r="AB190" s="455"/>
      <c r="AC190" s="580" t="s">
        <v>328</v>
      </c>
      <c r="AD190" s="583"/>
      <c r="AE190" s="610" t="s">
        <v>428</v>
      </c>
      <c r="AF190" s="451"/>
    </row>
    <row r="191" spans="2:32" ht="59.2" customHeight="1" x14ac:dyDescent="0.4">
      <c r="B191" s="453"/>
      <c r="C191" s="684"/>
      <c r="D191" s="684"/>
      <c r="E191" s="713"/>
      <c r="F191" s="713"/>
      <c r="G191" s="452"/>
      <c r="H191" s="451"/>
      <c r="J191" s="453"/>
      <c r="K191" s="684"/>
      <c r="L191" s="684"/>
      <c r="M191" s="713"/>
      <c r="N191" s="713"/>
      <c r="O191" s="452"/>
      <c r="P191" s="451"/>
      <c r="R191" s="453"/>
      <c r="S191" s="455"/>
      <c r="T191" s="455"/>
      <c r="U191" s="501" t="s">
        <v>323</v>
      </c>
      <c r="V191" s="424">
        <v>4200</v>
      </c>
      <c r="W191" s="425" t="s">
        <v>395</v>
      </c>
      <c r="X191" s="493"/>
      <c r="Z191" s="453"/>
      <c r="AA191" s="455"/>
      <c r="AB191" s="455"/>
      <c r="AC191" s="580" t="s">
        <v>361</v>
      </c>
      <c r="AD191" s="583"/>
      <c r="AE191" s="610" t="s">
        <v>428</v>
      </c>
      <c r="AF191" s="451"/>
    </row>
    <row r="192" spans="2:32" ht="16.05" customHeight="1" x14ac:dyDescent="0.4">
      <c r="B192" s="453"/>
      <c r="C192" s="461"/>
      <c r="D192" s="461"/>
      <c r="E192" s="462"/>
      <c r="F192" s="462"/>
      <c r="G192" s="452"/>
      <c r="H192" s="451"/>
      <c r="J192" s="453"/>
      <c r="K192" s="461"/>
      <c r="L192" s="461"/>
      <c r="M192" s="462"/>
      <c r="N192" s="462"/>
      <c r="O192" s="452"/>
      <c r="P192" s="451"/>
      <c r="R192" s="453"/>
      <c r="S192" s="455"/>
      <c r="T192" s="455"/>
      <c r="U192" s="501" t="s">
        <v>468</v>
      </c>
      <c r="V192" s="424">
        <v>14000</v>
      </c>
      <c r="W192" s="425" t="s">
        <v>395</v>
      </c>
      <c r="X192" s="493"/>
      <c r="Z192" s="453"/>
      <c r="AA192" s="455"/>
      <c r="AB192" s="455"/>
      <c r="AC192" s="580" t="s">
        <v>331</v>
      </c>
      <c r="AD192" s="583"/>
      <c r="AE192" s="610" t="s">
        <v>428</v>
      </c>
      <c r="AF192" s="451"/>
    </row>
    <row r="193" spans="2:34" ht="100.45" customHeight="1" x14ac:dyDescent="0.4">
      <c r="B193" s="453"/>
      <c r="C193" s="684"/>
      <c r="D193" s="684"/>
      <c r="E193" s="711"/>
      <c r="F193" s="711"/>
      <c r="G193" s="452"/>
      <c r="H193" s="451"/>
      <c r="J193" s="453"/>
      <c r="K193" s="684"/>
      <c r="L193" s="684"/>
      <c r="M193" s="711"/>
      <c r="N193" s="711"/>
      <c r="O193" s="452"/>
      <c r="P193" s="451"/>
      <c r="R193" s="453"/>
      <c r="S193" s="455"/>
      <c r="T193" s="455"/>
      <c r="U193" s="501" t="s">
        <v>328</v>
      </c>
      <c r="V193" s="424">
        <v>19250</v>
      </c>
      <c r="W193" s="425" t="s">
        <v>395</v>
      </c>
      <c r="X193" s="493"/>
      <c r="Z193" s="453"/>
      <c r="AA193" s="455"/>
      <c r="AB193" s="455"/>
      <c r="AC193" s="580" t="s">
        <v>333</v>
      </c>
      <c r="AD193" s="583">
        <v>7738</v>
      </c>
      <c r="AE193" s="610" t="s">
        <v>423</v>
      </c>
      <c r="AF193" s="451"/>
    </row>
    <row r="194" spans="2:34" x14ac:dyDescent="0.4">
      <c r="B194" s="453"/>
      <c r="C194" s="455"/>
      <c r="D194" s="455"/>
      <c r="E194" s="452"/>
      <c r="F194" s="452"/>
      <c r="G194" s="452"/>
      <c r="H194" s="451"/>
      <c r="J194" s="453"/>
      <c r="K194" s="455"/>
      <c r="L194" s="455"/>
      <c r="M194" s="452"/>
      <c r="N194" s="452"/>
      <c r="O194" s="452"/>
      <c r="P194" s="451"/>
      <c r="R194" s="453"/>
      <c r="S194" s="455"/>
      <c r="T194" s="455"/>
      <c r="U194" s="501" t="s">
        <v>471</v>
      </c>
      <c r="V194" s="424">
        <v>8250</v>
      </c>
      <c r="W194" s="425" t="s">
        <v>395</v>
      </c>
      <c r="X194" s="493"/>
      <c r="Z194" s="453"/>
      <c r="AA194" s="455"/>
      <c r="AB194" s="455"/>
      <c r="AC194" s="580" t="s">
        <v>387</v>
      </c>
      <c r="AD194" s="583">
        <v>14400</v>
      </c>
      <c r="AE194" s="610" t="s">
        <v>423</v>
      </c>
      <c r="AF194" s="451"/>
    </row>
    <row r="195" spans="2:34" ht="14.25" thickBot="1" x14ac:dyDescent="0.45">
      <c r="B195" s="463"/>
      <c r="C195" s="690"/>
      <c r="D195" s="690"/>
      <c r="E195" s="464"/>
      <c r="F195" s="465"/>
      <c r="G195" s="465"/>
      <c r="H195" s="466"/>
      <c r="J195" s="463"/>
      <c r="K195" s="690"/>
      <c r="L195" s="690"/>
      <c r="M195" s="464"/>
      <c r="N195" s="465"/>
      <c r="O195" s="465"/>
      <c r="P195" s="466"/>
      <c r="R195" s="453"/>
      <c r="S195" s="455"/>
      <c r="T195" s="455"/>
      <c r="U195" s="501" t="s">
        <v>485</v>
      </c>
      <c r="V195" s="424">
        <v>10000</v>
      </c>
      <c r="W195" s="425" t="s">
        <v>366</v>
      </c>
      <c r="X195" s="493"/>
      <c r="Z195" s="453"/>
      <c r="AA195" s="455"/>
      <c r="AB195" s="455"/>
      <c r="AC195" s="580" t="s">
        <v>335</v>
      </c>
      <c r="AD195" s="583"/>
      <c r="AE195" s="610" t="s">
        <v>428</v>
      </c>
      <c r="AF195" s="451"/>
    </row>
    <row r="196" spans="2:34" s="354" customFormat="1" ht="65.2" customHeight="1" x14ac:dyDescent="0.4">
      <c r="B196" s="351"/>
      <c r="C196" s="708"/>
      <c r="D196" s="708"/>
      <c r="E196" s="709"/>
      <c r="F196" s="709"/>
      <c r="G196" s="350"/>
      <c r="R196" s="453"/>
      <c r="S196" s="455"/>
      <c r="T196" s="455"/>
      <c r="U196" s="501" t="s">
        <v>491</v>
      </c>
      <c r="V196" s="424">
        <v>16000</v>
      </c>
      <c r="W196" s="425" t="s">
        <v>395</v>
      </c>
      <c r="X196" s="493"/>
      <c r="Z196" s="453"/>
      <c r="AA196" s="455"/>
      <c r="AB196" s="455"/>
      <c r="AC196" s="580" t="s">
        <v>370</v>
      </c>
      <c r="AD196" s="583"/>
      <c r="AE196" s="610" t="s">
        <v>428</v>
      </c>
      <c r="AF196" s="451"/>
      <c r="AG196" s="358"/>
      <c r="AH196" s="358"/>
    </row>
    <row r="197" spans="2:34" ht="59.25" customHeight="1" x14ac:dyDescent="0.4">
      <c r="B197" s="351"/>
      <c r="C197" s="710"/>
      <c r="D197" s="710"/>
      <c r="E197" s="710"/>
      <c r="F197" s="710"/>
      <c r="G197" s="710"/>
      <c r="R197" s="453"/>
      <c r="S197" s="455"/>
      <c r="T197" s="455"/>
      <c r="U197" s="501" t="s">
        <v>498</v>
      </c>
      <c r="V197" s="424">
        <v>2350</v>
      </c>
      <c r="W197" s="425" t="s">
        <v>475</v>
      </c>
      <c r="X197" s="493"/>
      <c r="Z197" s="453"/>
      <c r="AA197" s="455"/>
      <c r="AB197" s="455"/>
      <c r="AC197" s="580" t="s">
        <v>373</v>
      </c>
      <c r="AD197" s="583"/>
      <c r="AE197" s="610" t="s">
        <v>428</v>
      </c>
      <c r="AF197" s="451"/>
    </row>
    <row r="198" spans="2:34" ht="50.2" customHeight="1" x14ac:dyDescent="0.4">
      <c r="B198" s="351"/>
      <c r="C198" s="707"/>
      <c r="D198" s="707"/>
      <c r="E198" s="689"/>
      <c r="F198" s="689"/>
      <c r="G198" s="350"/>
      <c r="R198" s="453"/>
      <c r="S198" s="455"/>
      <c r="T198" s="455"/>
      <c r="U198" s="501" t="s">
        <v>499</v>
      </c>
      <c r="V198" s="424">
        <v>5750</v>
      </c>
      <c r="W198" s="425" t="s">
        <v>395</v>
      </c>
      <c r="X198" s="493"/>
      <c r="Z198" s="453"/>
      <c r="AA198" s="455"/>
      <c r="AB198" s="455"/>
      <c r="AC198" s="580" t="s">
        <v>375</v>
      </c>
      <c r="AD198" s="583"/>
      <c r="AE198" s="610" t="s">
        <v>428</v>
      </c>
      <c r="AF198" s="451"/>
    </row>
    <row r="199" spans="2:34" ht="100.45" customHeight="1" x14ac:dyDescent="0.4">
      <c r="B199" s="351"/>
      <c r="C199" s="707"/>
      <c r="D199" s="707"/>
      <c r="E199" s="687"/>
      <c r="F199" s="687"/>
      <c r="G199" s="350"/>
      <c r="R199" s="453"/>
      <c r="S199" s="455"/>
      <c r="T199" s="455"/>
      <c r="U199" s="501" t="s">
        <v>493</v>
      </c>
      <c r="V199" s="424">
        <v>463.5</v>
      </c>
      <c r="W199" s="425" t="s">
        <v>426</v>
      </c>
      <c r="X199" s="493"/>
      <c r="Z199" s="453"/>
      <c r="AA199" s="455"/>
      <c r="AB199" s="455"/>
      <c r="AC199" s="580" t="s">
        <v>398</v>
      </c>
      <c r="AD199" s="583">
        <v>6100</v>
      </c>
      <c r="AE199" s="610" t="s">
        <v>423</v>
      </c>
      <c r="AF199" s="451"/>
    </row>
    <row r="200" spans="2:34" ht="27.75" x14ac:dyDescent="0.4">
      <c r="B200" s="351"/>
      <c r="C200" s="351"/>
      <c r="D200" s="351"/>
      <c r="E200" s="350"/>
      <c r="F200" s="350"/>
      <c r="G200" s="350"/>
      <c r="R200" s="453"/>
      <c r="S200" s="455"/>
      <c r="T200" s="455"/>
      <c r="U200" s="501" t="s">
        <v>496</v>
      </c>
      <c r="V200" s="424">
        <v>2000</v>
      </c>
      <c r="W200" s="425" t="s">
        <v>366</v>
      </c>
      <c r="X200" s="493"/>
      <c r="Z200" s="453"/>
      <c r="AA200" s="455"/>
      <c r="AB200" s="455"/>
      <c r="AC200" s="580" t="s">
        <v>338</v>
      </c>
      <c r="AD200" s="583"/>
      <c r="AE200" s="610" t="s">
        <v>428</v>
      </c>
      <c r="AF200" s="451"/>
    </row>
    <row r="201" spans="2:34" ht="27.75" x14ac:dyDescent="0.4">
      <c r="B201" s="351"/>
      <c r="C201" s="686"/>
      <c r="D201" s="686"/>
      <c r="E201" s="350"/>
      <c r="F201" s="350"/>
      <c r="G201" s="350"/>
      <c r="R201" s="453"/>
      <c r="S201" s="455"/>
      <c r="T201" s="455"/>
      <c r="U201" s="501" t="s">
        <v>497</v>
      </c>
      <c r="V201" s="424">
        <v>2000</v>
      </c>
      <c r="W201" s="425" t="s">
        <v>366</v>
      </c>
      <c r="X201" s="493"/>
      <c r="Z201" s="453"/>
      <c r="AA201" s="455"/>
      <c r="AB201" s="455"/>
      <c r="AC201" s="580" t="s">
        <v>341</v>
      </c>
      <c r="AD201" s="583"/>
      <c r="AE201" s="610" t="s">
        <v>428</v>
      </c>
      <c r="AF201" s="451"/>
    </row>
    <row r="202" spans="2:34" ht="50.2" customHeight="1" x14ac:dyDescent="0.4">
      <c r="B202" s="351"/>
      <c r="C202" s="686"/>
      <c r="D202" s="686"/>
      <c r="E202" s="687"/>
      <c r="F202" s="687"/>
      <c r="G202" s="350"/>
      <c r="R202" s="453"/>
      <c r="S202" s="455"/>
      <c r="T202" s="455"/>
      <c r="U202" s="501" t="s">
        <v>350</v>
      </c>
      <c r="V202" s="424">
        <v>10800</v>
      </c>
      <c r="W202" s="425" t="s">
        <v>366</v>
      </c>
      <c r="X202" s="493"/>
      <c r="Z202" s="453"/>
      <c r="AA202" s="455"/>
      <c r="AB202" s="455"/>
      <c r="AC202" s="580" t="s">
        <v>344</v>
      </c>
      <c r="AD202" s="583">
        <v>860</v>
      </c>
      <c r="AE202" s="610" t="s">
        <v>423</v>
      </c>
      <c r="AF202" s="451"/>
    </row>
    <row r="203" spans="2:34" ht="100.45" customHeight="1" thickBot="1" x14ac:dyDescent="0.45">
      <c r="B203" s="351"/>
      <c r="C203" s="707"/>
      <c r="D203" s="707"/>
      <c r="E203" s="687"/>
      <c r="F203" s="687"/>
      <c r="G203" s="350"/>
      <c r="R203" s="453"/>
      <c r="S203" s="455"/>
      <c r="T203" s="455"/>
      <c r="U203" s="479" t="s">
        <v>490</v>
      </c>
      <c r="V203" s="480">
        <f>SUM(V190:V202)</f>
        <v>120963.5</v>
      </c>
      <c r="W203" s="522"/>
      <c r="X203" s="493"/>
      <c r="Z203" s="453"/>
      <c r="AA203" s="455"/>
      <c r="AB203" s="455"/>
      <c r="AC203" s="580" t="s">
        <v>346</v>
      </c>
      <c r="AD203" s="583"/>
      <c r="AE203" s="610" t="s">
        <v>428</v>
      </c>
      <c r="AF203" s="451"/>
    </row>
    <row r="204" spans="2:34" ht="14.25" thickBot="1" x14ac:dyDescent="0.45">
      <c r="B204" s="351"/>
      <c r="C204" s="360"/>
      <c r="D204" s="351"/>
      <c r="E204" s="361"/>
      <c r="F204" s="350"/>
      <c r="G204" s="350"/>
      <c r="R204" s="453"/>
      <c r="S204" s="455"/>
      <c r="T204" s="455"/>
      <c r="U204" s="488" t="s">
        <v>500</v>
      </c>
      <c r="V204" s="489">
        <f>V100+V129+V135+V138+V147+V151+V156+V175+V178+V181+V188+V203</f>
        <v>2167164.44</v>
      </c>
      <c r="W204" s="523"/>
      <c r="X204" s="493"/>
      <c r="Z204" s="453"/>
      <c r="AA204" s="455"/>
      <c r="AB204" s="455"/>
      <c r="AC204" s="580" t="s">
        <v>347</v>
      </c>
      <c r="AD204" s="583"/>
      <c r="AE204" s="610" t="s">
        <v>428</v>
      </c>
      <c r="AF204" s="451"/>
    </row>
    <row r="205" spans="2:34" x14ac:dyDescent="0.4">
      <c r="B205" s="351"/>
      <c r="C205" s="360"/>
      <c r="D205" s="360"/>
      <c r="E205" s="361"/>
      <c r="F205" s="361"/>
      <c r="G205" s="361"/>
      <c r="R205" s="453"/>
      <c r="S205" s="455"/>
      <c r="T205" s="455"/>
      <c r="U205" s="494"/>
      <c r="V205" s="494"/>
      <c r="W205" s="494"/>
      <c r="X205" s="493"/>
      <c r="Z205" s="453"/>
      <c r="AA205" s="455"/>
      <c r="AB205" s="455"/>
      <c r="AC205" s="580" t="s">
        <v>348</v>
      </c>
      <c r="AD205" s="583"/>
      <c r="AE205" s="610" t="s">
        <v>428</v>
      </c>
      <c r="AF205" s="451"/>
    </row>
    <row r="206" spans="2:34" ht="14.55" customHeight="1" thickBot="1" x14ac:dyDescent="0.45">
      <c r="R206" s="453"/>
      <c r="S206" s="684" t="s">
        <v>501</v>
      </c>
      <c r="T206" s="684"/>
      <c r="U206" s="684"/>
      <c r="V206" s="684"/>
      <c r="W206" s="455"/>
      <c r="X206" s="493"/>
      <c r="Z206" s="453"/>
      <c r="AA206" s="455"/>
      <c r="AB206" s="455"/>
      <c r="AC206" s="580" t="s">
        <v>350</v>
      </c>
      <c r="AD206" s="583"/>
      <c r="AE206" s="610" t="s">
        <v>428</v>
      </c>
      <c r="AF206" s="451"/>
    </row>
    <row r="207" spans="2:34" ht="14.55" customHeight="1" thickBot="1" x14ac:dyDescent="0.45">
      <c r="R207" s="453"/>
      <c r="S207" s="684" t="s">
        <v>502</v>
      </c>
      <c r="T207" s="693"/>
      <c r="U207" s="703"/>
      <c r="V207" s="704"/>
      <c r="W207" s="494"/>
      <c r="X207" s="493"/>
      <c r="Z207" s="453"/>
      <c r="AA207" s="455"/>
      <c r="AB207" s="455"/>
      <c r="AC207" s="580" t="s">
        <v>351</v>
      </c>
      <c r="AD207" s="583"/>
      <c r="AE207" s="610" t="s">
        <v>428</v>
      </c>
      <c r="AF207" s="451"/>
    </row>
    <row r="208" spans="2:34" ht="14.25" thickBot="1" x14ac:dyDescent="0.45">
      <c r="R208" s="453"/>
      <c r="S208" s="696"/>
      <c r="T208" s="696"/>
      <c r="U208" s="696"/>
      <c r="V208" s="696"/>
      <c r="W208" s="494"/>
      <c r="X208" s="493"/>
      <c r="Z208" s="453"/>
      <c r="AA208" s="455"/>
      <c r="AB208" s="455"/>
      <c r="AC208" s="580" t="s">
        <v>381</v>
      </c>
      <c r="AD208" s="583"/>
      <c r="AE208" s="610" t="s">
        <v>428</v>
      </c>
      <c r="AF208" s="451"/>
    </row>
    <row r="209" spans="18:33" ht="14.55" customHeight="1" thickBot="1" x14ac:dyDescent="0.45">
      <c r="R209" s="453"/>
      <c r="S209" s="684" t="s">
        <v>503</v>
      </c>
      <c r="T209" s="693"/>
      <c r="U209" s="705"/>
      <c r="V209" s="706"/>
      <c r="W209" s="494"/>
      <c r="X209" s="493"/>
      <c r="Z209" s="453"/>
      <c r="AA209" s="455"/>
      <c r="AB209" s="455"/>
      <c r="AC209" s="580" t="s">
        <v>382</v>
      </c>
      <c r="AD209" s="583"/>
      <c r="AE209" s="610" t="s">
        <v>428</v>
      </c>
      <c r="AF209" s="451"/>
    </row>
    <row r="210" spans="18:33" ht="14.25" thickBot="1" x14ac:dyDescent="0.45">
      <c r="R210" s="453"/>
      <c r="S210" s="461"/>
      <c r="T210" s="461"/>
      <c r="U210" s="692"/>
      <c r="V210" s="692"/>
      <c r="W210" s="494"/>
      <c r="X210" s="493"/>
      <c r="Z210" s="453"/>
      <c r="AA210" s="455"/>
      <c r="AB210" s="455"/>
      <c r="AC210" s="580" t="s">
        <v>414</v>
      </c>
      <c r="AD210" s="583">
        <v>701.18</v>
      </c>
      <c r="AE210" s="610" t="s">
        <v>423</v>
      </c>
      <c r="AF210" s="451"/>
    </row>
    <row r="211" spans="18:33" ht="14.55" customHeight="1" thickBot="1" x14ac:dyDescent="0.45">
      <c r="R211" s="453"/>
      <c r="S211" s="684" t="s">
        <v>504</v>
      </c>
      <c r="T211" s="693"/>
      <c r="U211" s="701"/>
      <c r="V211" s="702"/>
      <c r="W211" s="494"/>
      <c r="X211" s="493"/>
      <c r="Z211" s="453"/>
      <c r="AA211" s="455"/>
      <c r="AB211" s="455"/>
      <c r="AC211" s="580" t="s">
        <v>383</v>
      </c>
      <c r="AD211" s="583"/>
      <c r="AE211" s="610" t="s">
        <v>428</v>
      </c>
      <c r="AF211" s="451"/>
    </row>
    <row r="212" spans="18:33" ht="49.05" customHeight="1" x14ac:dyDescent="0.55000000000000004">
      <c r="R212" s="453"/>
      <c r="S212" s="455"/>
      <c r="T212" s="455"/>
      <c r="U212" s="494"/>
      <c r="V212" s="494"/>
      <c r="W212" s="494"/>
      <c r="X212" s="493"/>
      <c r="Z212" s="453"/>
      <c r="AA212" s="455"/>
      <c r="AB212" s="455"/>
      <c r="AC212" s="614" t="s">
        <v>353</v>
      </c>
      <c r="AD212" s="615">
        <v>622013.59000000008</v>
      </c>
      <c r="AE212" s="616"/>
      <c r="AF212" s="635"/>
      <c r="AG212" s="617"/>
    </row>
    <row r="213" spans="18:33" ht="14.25" thickBot="1" x14ac:dyDescent="0.45">
      <c r="R213" s="463"/>
      <c r="S213" s="690"/>
      <c r="T213" s="690"/>
      <c r="U213" s="498"/>
      <c r="V213" s="499"/>
      <c r="W213" s="499"/>
      <c r="X213" s="500"/>
      <c r="Z213" s="453"/>
      <c r="AA213" s="455"/>
      <c r="AB213" s="455"/>
      <c r="AC213" s="570"/>
      <c r="AD213" s="634"/>
      <c r="AE213" s="494"/>
      <c r="AF213" s="451"/>
    </row>
    <row r="214" spans="18:33" x14ac:dyDescent="0.4">
      <c r="Z214" s="453"/>
      <c r="AA214" s="455"/>
      <c r="AB214" s="455"/>
      <c r="AC214" s="459"/>
      <c r="AD214" s="459"/>
      <c r="AE214" s="459"/>
      <c r="AF214" s="451"/>
    </row>
    <row r="215" spans="18:33" ht="14.55" customHeight="1" thickBot="1" x14ac:dyDescent="0.45">
      <c r="Z215" s="453"/>
      <c r="AA215" s="684" t="s">
        <v>501</v>
      </c>
      <c r="AB215" s="684"/>
      <c r="AC215" s="684"/>
      <c r="AD215" s="684"/>
      <c r="AE215" s="455"/>
      <c r="AF215" s="451"/>
    </row>
    <row r="216" spans="18:33" ht="14.55" customHeight="1" thickBot="1" x14ac:dyDescent="0.45">
      <c r="Z216" s="453"/>
      <c r="AA216" s="684" t="s">
        <v>502</v>
      </c>
      <c r="AB216" s="693"/>
      <c r="AC216" s="699"/>
      <c r="AD216" s="700"/>
      <c r="AE216" s="494"/>
      <c r="AF216" s="451"/>
    </row>
    <row r="217" spans="18:33" ht="14.25" thickBot="1" x14ac:dyDescent="0.45">
      <c r="Z217" s="453"/>
      <c r="AA217" s="696"/>
      <c r="AB217" s="696"/>
      <c r="AC217" s="696"/>
      <c r="AD217" s="696"/>
      <c r="AE217" s="494"/>
      <c r="AF217" s="451"/>
    </row>
    <row r="218" spans="18:33" ht="14.55" customHeight="1" thickBot="1" x14ac:dyDescent="0.45">
      <c r="Z218" s="453"/>
      <c r="AA218" s="684" t="s">
        <v>503</v>
      </c>
      <c r="AB218" s="693"/>
      <c r="AC218" s="697"/>
      <c r="AD218" s="698"/>
      <c r="AE218" s="494"/>
      <c r="AF218" s="451"/>
    </row>
    <row r="219" spans="18:33" ht="14.25" thickBot="1" x14ac:dyDescent="0.45">
      <c r="Z219" s="453"/>
      <c r="AA219" s="461"/>
      <c r="AB219" s="461"/>
      <c r="AC219" s="692"/>
      <c r="AD219" s="692"/>
      <c r="AE219" s="494"/>
      <c r="AF219" s="451"/>
    </row>
    <row r="220" spans="18:33" ht="14.55" customHeight="1" thickBot="1" x14ac:dyDescent="0.45">
      <c r="Z220" s="453"/>
      <c r="AA220" s="684" t="s">
        <v>504</v>
      </c>
      <c r="AB220" s="693"/>
      <c r="AC220" s="694"/>
      <c r="AD220" s="695"/>
      <c r="AE220" s="494"/>
      <c r="AF220" s="451"/>
    </row>
    <row r="221" spans="18:33" ht="14.25" thickBot="1" x14ac:dyDescent="0.45">
      <c r="Z221" s="453"/>
      <c r="AA221" s="455"/>
      <c r="AB221" s="455"/>
      <c r="AC221" s="494"/>
      <c r="AD221" s="494"/>
      <c r="AE221" s="494"/>
      <c r="AF221" s="451"/>
    </row>
    <row r="222" spans="18:33" ht="14.55" customHeight="1" thickBot="1" x14ac:dyDescent="0.45">
      <c r="Z222" s="453"/>
      <c r="AA222" s="684" t="s">
        <v>505</v>
      </c>
      <c r="AB222" s="684"/>
      <c r="AC222" s="682">
        <v>147621.06</v>
      </c>
      <c r="AD222" s="683">
        <v>147621.06</v>
      </c>
      <c r="AE222" s="494"/>
      <c r="AF222" s="451"/>
    </row>
    <row r="223" spans="18:33" x14ac:dyDescent="0.4">
      <c r="Z223" s="453"/>
      <c r="AA223" s="455"/>
      <c r="AB223" s="455"/>
      <c r="AC223" s="452"/>
      <c r="AD223" s="452"/>
      <c r="AE223" s="494"/>
      <c r="AF223" s="451"/>
    </row>
    <row r="224" spans="18:33" x14ac:dyDescent="0.4">
      <c r="Z224" s="453"/>
      <c r="AA224" s="684"/>
      <c r="AB224" s="684"/>
      <c r="AC224" s="685"/>
      <c r="AD224" s="685"/>
      <c r="AE224" s="494"/>
      <c r="AF224" s="451"/>
    </row>
    <row r="225" spans="26:32" ht="14.25" thickBot="1" x14ac:dyDescent="0.45">
      <c r="Z225" s="463"/>
      <c r="AA225" s="690"/>
      <c r="AB225" s="690"/>
      <c r="AC225" s="498"/>
      <c r="AD225" s="499"/>
      <c r="AE225" s="499"/>
      <c r="AF225" s="466"/>
    </row>
    <row r="226" spans="26:32" x14ac:dyDescent="0.4">
      <c r="Z226" s="351"/>
      <c r="AA226" s="351"/>
      <c r="AB226" s="351"/>
      <c r="AC226" s="350"/>
      <c r="AD226" s="350"/>
      <c r="AE226" s="350"/>
      <c r="AF226" s="350"/>
    </row>
    <row r="227" spans="26:32" x14ac:dyDescent="0.4">
      <c r="Z227" s="351"/>
      <c r="AA227" s="351"/>
      <c r="AB227" s="351"/>
      <c r="AC227" s="350"/>
      <c r="AD227" s="350"/>
      <c r="AE227" s="350"/>
      <c r="AF227" s="350"/>
    </row>
    <row r="228" spans="26:32" x14ac:dyDescent="0.4">
      <c r="Z228" s="351"/>
      <c r="AA228" s="351"/>
      <c r="AB228" s="351"/>
      <c r="AC228" s="350"/>
      <c r="AD228" s="350"/>
      <c r="AE228" s="350"/>
      <c r="AF228" s="350"/>
    </row>
    <row r="229" spans="26:32" x14ac:dyDescent="0.4">
      <c r="Z229" s="351"/>
      <c r="AA229" s="351"/>
      <c r="AB229" s="351"/>
      <c r="AC229" s="350"/>
      <c r="AD229" s="350"/>
      <c r="AE229" s="350"/>
      <c r="AF229" s="350"/>
    </row>
    <row r="230" spans="26:32" x14ac:dyDescent="0.4">
      <c r="Z230" s="351"/>
      <c r="AA230" s="351"/>
      <c r="AB230" s="351"/>
      <c r="AC230" s="350"/>
      <c r="AD230" s="350"/>
      <c r="AE230" s="350"/>
      <c r="AF230" s="350"/>
    </row>
    <row r="231" spans="26:32" x14ac:dyDescent="0.4">
      <c r="Z231" s="351"/>
      <c r="AA231" s="351"/>
      <c r="AB231" s="351"/>
      <c r="AC231" s="350"/>
      <c r="AD231" s="350"/>
      <c r="AE231" s="350"/>
      <c r="AF231" s="350"/>
    </row>
    <row r="232" spans="26:32" x14ac:dyDescent="0.4">
      <c r="Z232" s="351"/>
      <c r="AA232" s="351"/>
      <c r="AB232" s="351"/>
      <c r="AC232" s="350"/>
      <c r="AD232" s="350"/>
      <c r="AE232" s="350"/>
      <c r="AF232" s="350"/>
    </row>
    <row r="233" spans="26:32" x14ac:dyDescent="0.4">
      <c r="Z233" s="351"/>
      <c r="AA233" s="351"/>
      <c r="AB233" s="351"/>
      <c r="AC233" s="350"/>
      <c r="AD233" s="350"/>
      <c r="AE233" s="350"/>
      <c r="AF233" s="350"/>
    </row>
    <row r="234" spans="26:32" x14ac:dyDescent="0.4">
      <c r="Z234" s="351"/>
      <c r="AA234" s="351"/>
      <c r="AB234" s="351"/>
      <c r="AC234" s="350"/>
      <c r="AD234" s="350"/>
      <c r="AE234" s="350"/>
      <c r="AF234" s="350"/>
    </row>
    <row r="235" spans="26:32" x14ac:dyDescent="0.4">
      <c r="Z235" s="351"/>
      <c r="AA235" s="351"/>
      <c r="AB235" s="351"/>
      <c r="AC235" s="350"/>
      <c r="AD235" s="350"/>
      <c r="AE235" s="350"/>
      <c r="AF235" s="350"/>
    </row>
    <row r="236" spans="26:32" x14ac:dyDescent="0.4">
      <c r="Z236" s="351"/>
      <c r="AA236" s="686"/>
      <c r="AB236" s="686"/>
      <c r="AC236" s="686"/>
      <c r="AD236" s="686"/>
      <c r="AE236" s="352"/>
      <c r="AF236" s="350"/>
    </row>
    <row r="237" spans="26:32" x14ac:dyDescent="0.4">
      <c r="Z237" s="351"/>
      <c r="AA237" s="686"/>
      <c r="AB237" s="686"/>
      <c r="AC237" s="691"/>
      <c r="AD237" s="691"/>
      <c r="AE237" s="350"/>
      <c r="AF237" s="350"/>
    </row>
    <row r="238" spans="26:32" x14ac:dyDescent="0.4">
      <c r="Z238" s="351"/>
      <c r="AA238" s="688"/>
      <c r="AB238" s="688"/>
      <c r="AC238" s="688"/>
      <c r="AD238" s="688"/>
      <c r="AE238" s="350"/>
      <c r="AF238" s="350"/>
    </row>
    <row r="239" spans="26:32" x14ac:dyDescent="0.4">
      <c r="Z239" s="351"/>
      <c r="AA239" s="686"/>
      <c r="AB239" s="686"/>
      <c r="AC239" s="689"/>
      <c r="AD239" s="689"/>
      <c r="AE239" s="350"/>
      <c r="AF239" s="350"/>
    </row>
    <row r="240" spans="26:32" x14ac:dyDescent="0.4">
      <c r="Z240" s="351"/>
      <c r="AA240" s="355"/>
      <c r="AB240" s="355"/>
      <c r="AC240" s="356"/>
      <c r="AD240" s="356"/>
      <c r="AE240" s="350"/>
      <c r="AF240" s="350"/>
    </row>
    <row r="241" spans="26:34" x14ac:dyDescent="0.4">
      <c r="Z241" s="351"/>
      <c r="AA241" s="686"/>
      <c r="AB241" s="686"/>
      <c r="AC241" s="687"/>
      <c r="AD241" s="687"/>
      <c r="AE241" s="350"/>
      <c r="AF241" s="350"/>
    </row>
    <row r="242" spans="26:34" x14ac:dyDescent="0.4">
      <c r="Z242" s="351"/>
      <c r="AA242" s="351"/>
      <c r="AB242" s="351"/>
      <c r="AC242" s="350"/>
      <c r="AD242" s="350"/>
      <c r="AE242" s="350"/>
      <c r="AF242" s="350"/>
    </row>
    <row r="243" spans="26:34" x14ac:dyDescent="0.4">
      <c r="Z243" s="351"/>
      <c r="AA243" s="686"/>
      <c r="AB243" s="686"/>
      <c r="AC243" s="353"/>
      <c r="AD243" s="350"/>
      <c r="AE243" s="350"/>
      <c r="AF243" s="350"/>
    </row>
    <row r="244" spans="26:34" x14ac:dyDescent="0.4">
      <c r="Z244" s="354"/>
      <c r="AA244" s="354"/>
      <c r="AB244" s="354"/>
      <c r="AC244" s="354"/>
      <c r="AD244" s="354"/>
      <c r="AE244" s="354"/>
      <c r="AF244" s="354"/>
      <c r="AG244" s="354"/>
      <c r="AH244" s="354"/>
    </row>
  </sheetData>
  <mergeCells count="261">
    <mergeCell ref="C3:G3"/>
    <mergeCell ref="K3:N3"/>
    <mergeCell ref="S3:V3"/>
    <mergeCell ref="AA3:AD3"/>
    <mergeCell ref="C7:D7"/>
    <mergeCell ref="K7:L7"/>
    <mergeCell ref="S7:T7"/>
    <mergeCell ref="AA7:AB7"/>
    <mergeCell ref="C5:F5"/>
    <mergeCell ref="K5:N5"/>
    <mergeCell ref="S5:V5"/>
    <mergeCell ref="AA5:AD5"/>
    <mergeCell ref="B4:F4"/>
    <mergeCell ref="J4:N4"/>
    <mergeCell ref="R4:V4"/>
    <mergeCell ref="Z4:AD4"/>
    <mergeCell ref="AA9:AB9"/>
    <mergeCell ref="AC9:AD9"/>
    <mergeCell ref="C9:D9"/>
    <mergeCell ref="E9:F9"/>
    <mergeCell ref="K9:L9"/>
    <mergeCell ref="M9:N9"/>
    <mergeCell ref="S9:T9"/>
    <mergeCell ref="U9:V9"/>
    <mergeCell ref="C8:F8"/>
    <mergeCell ref="K8:N8"/>
    <mergeCell ref="S8:V8"/>
    <mergeCell ref="AA8:AD8"/>
    <mergeCell ref="AA12:AB12"/>
    <mergeCell ref="AC12:AD12"/>
    <mergeCell ref="C12:D12"/>
    <mergeCell ref="E12:F12"/>
    <mergeCell ref="K12:L12"/>
    <mergeCell ref="M12:N12"/>
    <mergeCell ref="S12:T12"/>
    <mergeCell ref="U12:V12"/>
    <mergeCell ref="AA10:AB10"/>
    <mergeCell ref="AC10:AD10"/>
    <mergeCell ref="C10:D10"/>
    <mergeCell ref="E10:F10"/>
    <mergeCell ref="K10:L10"/>
    <mergeCell ref="M10:N10"/>
    <mergeCell ref="S10:T10"/>
    <mergeCell ref="U10:V10"/>
    <mergeCell ref="C16:D16"/>
    <mergeCell ref="K16:L16"/>
    <mergeCell ref="S16:T16"/>
    <mergeCell ref="AA16:AB16"/>
    <mergeCell ref="C15:D15"/>
    <mergeCell ref="K15:L15"/>
    <mergeCell ref="S15:T15"/>
    <mergeCell ref="AA15:AB15"/>
    <mergeCell ref="C13:F13"/>
    <mergeCell ref="K13:N13"/>
    <mergeCell ref="S13:V13"/>
    <mergeCell ref="AA13:AD13"/>
    <mergeCell ref="E21:F21"/>
    <mergeCell ref="M21:N21"/>
    <mergeCell ref="AC21:AD21"/>
    <mergeCell ref="U22:V22"/>
    <mergeCell ref="AC18:AD18"/>
    <mergeCell ref="E19:F19"/>
    <mergeCell ref="M19:N19"/>
    <mergeCell ref="U20:V20"/>
    <mergeCell ref="E17:F17"/>
    <mergeCell ref="M17:N17"/>
    <mergeCell ref="U17:V17"/>
    <mergeCell ref="AC17:AD17"/>
    <mergeCell ref="E31:F31"/>
    <mergeCell ref="M31:N31"/>
    <mergeCell ref="E33:F33"/>
    <mergeCell ref="M33:N33"/>
    <mergeCell ref="E35:F35"/>
    <mergeCell ref="M35:N35"/>
    <mergeCell ref="AC23:AD23"/>
    <mergeCell ref="E24:F24"/>
    <mergeCell ref="M24:N24"/>
    <mergeCell ref="E29:F29"/>
    <mergeCell ref="M29:N29"/>
    <mergeCell ref="E44:F44"/>
    <mergeCell ref="U45:V45"/>
    <mergeCell ref="E46:F46"/>
    <mergeCell ref="U47:V47"/>
    <mergeCell ref="E48:F48"/>
    <mergeCell ref="U50:V50"/>
    <mergeCell ref="E42:F42"/>
    <mergeCell ref="AC42:AD42"/>
    <mergeCell ref="E37:F37"/>
    <mergeCell ref="M37:N37"/>
    <mergeCell ref="U37:V37"/>
    <mergeCell ref="E40:F40"/>
    <mergeCell ref="M41:N41"/>
    <mergeCell ref="AC41:AD41"/>
    <mergeCell ref="U60:V60"/>
    <mergeCell ref="U62:V62"/>
    <mergeCell ref="U64:V64"/>
    <mergeCell ref="AC64:AD64"/>
    <mergeCell ref="U54:V54"/>
    <mergeCell ref="AC57:AD57"/>
    <mergeCell ref="AC59:AD59"/>
    <mergeCell ref="AC50:AD50"/>
    <mergeCell ref="U52:V52"/>
    <mergeCell ref="AC52:AD52"/>
    <mergeCell ref="C74:D74"/>
    <mergeCell ref="K74:L74"/>
    <mergeCell ref="AC74:AD74"/>
    <mergeCell ref="C75:D75"/>
    <mergeCell ref="K75:L75"/>
    <mergeCell ref="AC75:AD75"/>
    <mergeCell ref="AC65:AD65"/>
    <mergeCell ref="U66:V66"/>
    <mergeCell ref="U68:V68"/>
    <mergeCell ref="AC72:AD72"/>
    <mergeCell ref="E95:G95"/>
    <mergeCell ref="S95:T95"/>
    <mergeCell ref="E82:G82"/>
    <mergeCell ref="M82:N82"/>
    <mergeCell ref="AC82:AD82"/>
    <mergeCell ref="AC84:AD84"/>
    <mergeCell ref="E76:G76"/>
    <mergeCell ref="M76:N76"/>
    <mergeCell ref="AC77:AD77"/>
    <mergeCell ref="E80:G80"/>
    <mergeCell ref="M80:M81"/>
    <mergeCell ref="N80:N81"/>
    <mergeCell ref="O80:O81"/>
    <mergeCell ref="M96:N96"/>
    <mergeCell ref="U96:V96"/>
    <mergeCell ref="U97:V97"/>
    <mergeCell ref="U98:U99"/>
    <mergeCell ref="U101:U102"/>
    <mergeCell ref="U103:U104"/>
    <mergeCell ref="M104:N104"/>
    <mergeCell ref="AC85:AD85"/>
    <mergeCell ref="S94:T94"/>
    <mergeCell ref="U114:U115"/>
    <mergeCell ref="AA114:AD114"/>
    <mergeCell ref="AA115:AB115"/>
    <mergeCell ref="E105:G105"/>
    <mergeCell ref="U105:U106"/>
    <mergeCell ref="U107:U108"/>
    <mergeCell ref="M108:N108"/>
    <mergeCell ref="U109:U110"/>
    <mergeCell ref="E111:G111"/>
    <mergeCell ref="U111:U112"/>
    <mergeCell ref="M122:N122"/>
    <mergeCell ref="U122:U123"/>
    <mergeCell ref="AC122:AD122"/>
    <mergeCell ref="U124:U125"/>
    <mergeCell ref="U119:U120"/>
    <mergeCell ref="AC120:AD120"/>
    <mergeCell ref="E121:G121"/>
    <mergeCell ref="M116:N116"/>
    <mergeCell ref="U116:U117"/>
    <mergeCell ref="AC116:AD116"/>
    <mergeCell ref="E117:E119"/>
    <mergeCell ref="F117:F119"/>
    <mergeCell ref="G117:G119"/>
    <mergeCell ref="AC117:AD117"/>
    <mergeCell ref="E140:G140"/>
    <mergeCell ref="U140:V140"/>
    <mergeCell ref="AC140:AD140"/>
    <mergeCell ref="AC141:AD141"/>
    <mergeCell ref="E126:G126"/>
    <mergeCell ref="U126:U127"/>
    <mergeCell ref="M128:N128"/>
    <mergeCell ref="U130:V130"/>
    <mergeCell ref="E133:G133"/>
    <mergeCell ref="U136:V136"/>
    <mergeCell ref="M155:N155"/>
    <mergeCell ref="AC156:AD156"/>
    <mergeCell ref="U157:V157"/>
    <mergeCell ref="AC158:AD158"/>
    <mergeCell ref="E151:G151"/>
    <mergeCell ref="AC151:AD151"/>
    <mergeCell ref="U152:V152"/>
    <mergeCell ref="E142:G142"/>
    <mergeCell ref="E144:G144"/>
    <mergeCell ref="U148:V148"/>
    <mergeCell ref="M149:N149"/>
    <mergeCell ref="AC149:AD149"/>
    <mergeCell ref="U176:V176"/>
    <mergeCell ref="AC176:AD176"/>
    <mergeCell ref="U179:V179"/>
    <mergeCell ref="M168:N168"/>
    <mergeCell ref="E171:G186"/>
    <mergeCell ref="AC171:AD171"/>
    <mergeCell ref="AC173:AD173"/>
    <mergeCell ref="AC174:AD174"/>
    <mergeCell ref="M159:N159"/>
    <mergeCell ref="U162:U163"/>
    <mergeCell ref="AC163:AD163"/>
    <mergeCell ref="AC164:AD164"/>
    <mergeCell ref="AC184:AD184"/>
    <mergeCell ref="C188:F188"/>
    <mergeCell ref="K188:N188"/>
    <mergeCell ref="C189:D189"/>
    <mergeCell ref="E189:F189"/>
    <mergeCell ref="K189:L189"/>
    <mergeCell ref="M189:N189"/>
    <mergeCell ref="U189:V189"/>
    <mergeCell ref="AC181:AD181"/>
    <mergeCell ref="U182:V182"/>
    <mergeCell ref="AC183:AD183"/>
    <mergeCell ref="K193:L193"/>
    <mergeCell ref="M193:N193"/>
    <mergeCell ref="C195:D195"/>
    <mergeCell ref="K195:L195"/>
    <mergeCell ref="C190:F190"/>
    <mergeCell ref="K190:N190"/>
    <mergeCell ref="C191:D191"/>
    <mergeCell ref="E191:F191"/>
    <mergeCell ref="K191:L191"/>
    <mergeCell ref="M191:N191"/>
    <mergeCell ref="C196:D196"/>
    <mergeCell ref="E196:F196"/>
    <mergeCell ref="C197:G197"/>
    <mergeCell ref="C198:D198"/>
    <mergeCell ref="E198:F198"/>
    <mergeCell ref="C199:D199"/>
    <mergeCell ref="E199:F199"/>
    <mergeCell ref="C193:D193"/>
    <mergeCell ref="E193:F193"/>
    <mergeCell ref="S207:T207"/>
    <mergeCell ref="U207:V207"/>
    <mergeCell ref="S208:V208"/>
    <mergeCell ref="S209:T209"/>
    <mergeCell ref="U209:V209"/>
    <mergeCell ref="U210:V210"/>
    <mergeCell ref="C201:D201"/>
    <mergeCell ref="C202:D202"/>
    <mergeCell ref="E202:F202"/>
    <mergeCell ref="C203:D203"/>
    <mergeCell ref="E203:F203"/>
    <mergeCell ref="S206:V206"/>
    <mergeCell ref="AC219:AD219"/>
    <mergeCell ref="AA220:AB220"/>
    <mergeCell ref="AC220:AD220"/>
    <mergeCell ref="AA217:AD217"/>
    <mergeCell ref="AA218:AB218"/>
    <mergeCell ref="AC218:AD218"/>
    <mergeCell ref="AA216:AB216"/>
    <mergeCell ref="AC216:AD216"/>
    <mergeCell ref="S211:T211"/>
    <mergeCell ref="U211:V211"/>
    <mergeCell ref="S213:T213"/>
    <mergeCell ref="AA215:AD215"/>
    <mergeCell ref="AC222:AD222"/>
    <mergeCell ref="AA224:AB224"/>
    <mergeCell ref="AC224:AD224"/>
    <mergeCell ref="AA222:AB222"/>
    <mergeCell ref="AA241:AB241"/>
    <mergeCell ref="AC241:AD241"/>
    <mergeCell ref="AA243:AB243"/>
    <mergeCell ref="AA238:AD238"/>
    <mergeCell ref="AA239:AB239"/>
    <mergeCell ref="AC239:AD239"/>
    <mergeCell ref="AA225:AB225"/>
    <mergeCell ref="AA236:AD236"/>
    <mergeCell ref="AA237:AB237"/>
    <mergeCell ref="AC237:AD237"/>
  </mergeCells>
  <dataValidations count="2">
    <dataValidation type="whole" allowBlank="1" showInputMessage="1" showErrorMessage="1" sqref="E198 E191:E192 M191:M192 M9 E9 U209:U210 AC239:AC240 AC218:AC219" xr:uid="{AE79DC96-C7F0-400C-9993-6782B7937747}">
      <formula1>-999999999</formula1>
      <formula2>999999999</formula2>
    </dataValidation>
    <dataValidation type="list" allowBlank="1" showInputMessage="1" showErrorMessage="1" sqref="E202" xr:uid="{27DDC939-8E14-45A0-AEA4-23665C96C63C}">
      <formula1>$J$208:$J$209</formula1>
    </dataValidation>
  </dataValidations>
  <pageMargins left="0.25" right="0.25" top="0.18" bottom="0.19" header="0.17" footer="0.17"/>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sheetPr>
  <dimension ref="A1:BB166"/>
  <sheetViews>
    <sheetView topLeftCell="A6" zoomScale="70" zoomScaleNormal="70" zoomScalePageLayoutView="80" workbookViewId="0">
      <pane ySplit="2" topLeftCell="A8" activePane="bottomLeft" state="frozen"/>
      <selection activeCell="D6" sqref="D6"/>
      <selection pane="bottomLeft" activeCell="H9" sqref="H9:I9"/>
    </sheetView>
  </sheetViews>
  <sheetFormatPr baseColWidth="10" defaultColWidth="8.796875" defaultRowHeight="14.25" x14ac:dyDescent="0.45"/>
  <cols>
    <col min="1" max="1" width="2.19921875" customWidth="1"/>
    <col min="2" max="2" width="2.46484375" customWidth="1"/>
    <col min="3" max="3" width="22.46484375" style="6" customWidth="1"/>
    <col min="4" max="4" width="15.46484375" customWidth="1"/>
    <col min="5" max="5" width="15" customWidth="1"/>
    <col min="6" max="6" width="16.19921875" customWidth="1"/>
    <col min="7" max="7" width="12.19921875" customWidth="1"/>
    <col min="8" max="8" width="18.796875" customWidth="1"/>
    <col min="9" max="9" width="18.46484375" customWidth="1"/>
    <col min="10" max="10" width="82.796875" customWidth="1"/>
    <col min="11" max="11" width="13.796875" customWidth="1"/>
    <col min="12" max="12" width="2.53125" customWidth="1"/>
    <col min="13" max="13" width="2" customWidth="1"/>
    <col min="14" max="14" width="40.53125" customWidth="1"/>
  </cols>
  <sheetData>
    <row r="1" spans="1:54" ht="14.65" thickBot="1" x14ac:dyDescent="0.5">
      <c r="A1" s="1"/>
      <c r="B1" s="1"/>
      <c r="C1" s="9"/>
      <c r="D1" s="1"/>
      <c r="E1" s="1"/>
      <c r="F1" s="1"/>
      <c r="G1" s="1"/>
      <c r="H1" s="1"/>
      <c r="I1" s="1"/>
      <c r="L1" s="1"/>
    </row>
    <row r="2" spans="1:54" ht="14.65" thickBot="1" x14ac:dyDescent="0.5">
      <c r="A2" s="1"/>
      <c r="B2" s="16"/>
      <c r="C2" s="17"/>
      <c r="D2" s="18"/>
      <c r="E2" s="18"/>
      <c r="F2" s="18"/>
      <c r="G2" s="18"/>
      <c r="H2" s="18"/>
      <c r="I2" s="18"/>
      <c r="J2" s="53"/>
      <c r="K2" s="53"/>
      <c r="L2" s="19"/>
    </row>
    <row r="3" spans="1:54" ht="20.25" thickBot="1" x14ac:dyDescent="0.55000000000000004">
      <c r="A3" s="1"/>
      <c r="B3" s="55"/>
      <c r="C3" s="810" t="s">
        <v>506</v>
      </c>
      <c r="D3" s="811"/>
      <c r="E3" s="811"/>
      <c r="F3" s="811"/>
      <c r="G3" s="811"/>
      <c r="H3" s="811"/>
      <c r="I3" s="811"/>
      <c r="J3" s="811"/>
      <c r="K3" s="812"/>
      <c r="L3" s="57"/>
    </row>
    <row r="4" spans="1:54" ht="15" customHeight="1" x14ac:dyDescent="0.45">
      <c r="A4" s="1"/>
      <c r="B4" s="20"/>
      <c r="C4" s="950" t="s">
        <v>507</v>
      </c>
      <c r="D4" s="950"/>
      <c r="E4" s="950"/>
      <c r="F4" s="950"/>
      <c r="G4" s="950"/>
      <c r="H4" s="950"/>
      <c r="I4" s="950"/>
      <c r="J4" s="950"/>
      <c r="K4" s="950"/>
      <c r="L4" s="21"/>
    </row>
    <row r="5" spans="1:54" ht="15" customHeight="1" x14ac:dyDescent="0.45">
      <c r="A5" s="1"/>
      <c r="B5" s="20"/>
      <c r="C5" s="951" t="s">
        <v>508</v>
      </c>
      <c r="D5" s="951"/>
      <c r="E5" s="951"/>
      <c r="F5" s="951"/>
      <c r="G5" s="951"/>
      <c r="H5" s="951"/>
      <c r="I5" s="951"/>
      <c r="J5" s="951"/>
      <c r="K5" s="951"/>
      <c r="L5" s="21"/>
    </row>
    <row r="6" spans="1:54" x14ac:dyDescent="0.45">
      <c r="A6" s="1"/>
      <c r="B6" s="20"/>
      <c r="C6" s="22"/>
      <c r="D6" s="23"/>
      <c r="E6" s="23"/>
      <c r="F6" s="23"/>
      <c r="G6" s="23"/>
      <c r="H6" s="23"/>
      <c r="I6" s="23"/>
      <c r="J6" s="56"/>
      <c r="K6" s="56"/>
      <c r="L6" s="21"/>
    </row>
    <row r="7" spans="1:54" ht="28.5" customHeight="1" thickBot="1" x14ac:dyDescent="0.5">
      <c r="A7" s="1"/>
      <c r="B7" s="20"/>
      <c r="C7" s="22"/>
      <c r="D7" s="865" t="s">
        <v>509</v>
      </c>
      <c r="E7" s="865"/>
      <c r="F7" s="865" t="s">
        <v>510</v>
      </c>
      <c r="G7" s="865"/>
      <c r="H7" s="866" t="s">
        <v>511</v>
      </c>
      <c r="I7" s="866"/>
      <c r="J7" s="66" t="s">
        <v>512</v>
      </c>
      <c r="K7" s="66" t="s">
        <v>513</v>
      </c>
      <c r="L7" s="21"/>
    </row>
    <row r="8" spans="1:54" s="6" customFormat="1" ht="60" customHeight="1" thickBot="1" x14ac:dyDescent="0.5">
      <c r="A8" s="9"/>
      <c r="B8" s="24"/>
      <c r="C8" s="274" t="s">
        <v>514</v>
      </c>
      <c r="D8" s="942" t="s">
        <v>515</v>
      </c>
      <c r="E8" s="943"/>
      <c r="F8" s="944" t="s">
        <v>516</v>
      </c>
      <c r="G8" s="945"/>
      <c r="H8" s="946" t="s">
        <v>517</v>
      </c>
      <c r="I8" s="947"/>
      <c r="J8" s="313" t="s">
        <v>518</v>
      </c>
      <c r="K8" s="314" t="s">
        <v>31</v>
      </c>
      <c r="L8" s="25"/>
      <c r="N8"/>
      <c r="O8"/>
      <c r="P8"/>
      <c r="Q8"/>
      <c r="R8"/>
      <c r="S8"/>
      <c r="T8"/>
      <c r="U8"/>
      <c r="V8"/>
      <c r="W8"/>
      <c r="X8"/>
      <c r="Y8"/>
      <c r="Z8"/>
      <c r="AA8"/>
      <c r="AB8"/>
      <c r="AC8"/>
      <c r="AD8"/>
      <c r="AE8"/>
      <c r="AF8"/>
      <c r="AG8"/>
      <c r="AH8"/>
      <c r="AI8"/>
      <c r="AJ8"/>
      <c r="AK8"/>
      <c r="AL8"/>
      <c r="AM8"/>
      <c r="AN8"/>
      <c r="AO8"/>
      <c r="AP8"/>
      <c r="AQ8"/>
      <c r="AR8"/>
      <c r="AS8"/>
      <c r="AT8"/>
      <c r="AU8"/>
      <c r="AV8"/>
      <c r="AW8"/>
      <c r="AX8"/>
      <c r="AY8"/>
      <c r="AZ8"/>
      <c r="BA8"/>
      <c r="BB8"/>
    </row>
    <row r="9" spans="1:54" s="6" customFormat="1" ht="161.19999999999999" customHeight="1" thickBot="1" x14ac:dyDescent="0.5">
      <c r="A9" s="9"/>
      <c r="B9" s="24"/>
      <c r="C9" s="274"/>
      <c r="D9" s="938" t="s">
        <v>519</v>
      </c>
      <c r="E9" s="939"/>
      <c r="F9" s="934"/>
      <c r="G9" s="935"/>
      <c r="H9" s="946" t="s">
        <v>520</v>
      </c>
      <c r="I9" s="947"/>
      <c r="J9" s="313" t="s">
        <v>521</v>
      </c>
      <c r="K9" s="314" t="s">
        <v>31</v>
      </c>
      <c r="L9" s="25"/>
      <c r="N9"/>
      <c r="O9"/>
      <c r="P9"/>
      <c r="Q9"/>
      <c r="R9"/>
      <c r="S9"/>
      <c r="T9"/>
      <c r="U9"/>
      <c r="V9"/>
      <c r="W9"/>
      <c r="X9"/>
      <c r="Y9"/>
      <c r="Z9"/>
      <c r="AA9"/>
      <c r="AB9"/>
      <c r="AC9"/>
      <c r="AD9"/>
      <c r="AE9"/>
      <c r="AF9"/>
      <c r="AG9"/>
      <c r="AH9"/>
      <c r="AI9"/>
      <c r="AJ9"/>
      <c r="AK9"/>
      <c r="AL9"/>
      <c r="AM9"/>
      <c r="AN9"/>
      <c r="AO9"/>
      <c r="AP9"/>
      <c r="AQ9"/>
      <c r="AR9"/>
      <c r="AS9"/>
      <c r="AT9"/>
      <c r="AU9"/>
      <c r="AV9"/>
      <c r="AW9"/>
      <c r="AX9"/>
      <c r="AY9"/>
      <c r="AZ9"/>
      <c r="BA9"/>
      <c r="BB9"/>
    </row>
    <row r="10" spans="1:54" s="6" customFormat="1" ht="60" customHeight="1" x14ac:dyDescent="0.45">
      <c r="A10" s="9"/>
      <c r="B10" s="24"/>
      <c r="C10" s="274"/>
      <c r="D10" s="942" t="s">
        <v>522</v>
      </c>
      <c r="E10" s="943"/>
      <c r="F10" s="944" t="s">
        <v>523</v>
      </c>
      <c r="G10" s="945"/>
      <c r="H10" s="946" t="s">
        <v>524</v>
      </c>
      <c r="I10" s="947"/>
      <c r="J10" s="315" t="s">
        <v>525</v>
      </c>
      <c r="K10" s="316" t="s">
        <v>526</v>
      </c>
      <c r="L10" s="25"/>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row>
    <row r="11" spans="1:54" s="6" customFormat="1" ht="84.75" customHeight="1" x14ac:dyDescent="0.45">
      <c r="A11" s="9"/>
      <c r="B11" s="24"/>
      <c r="C11" s="274"/>
      <c r="D11" s="936" t="s">
        <v>527</v>
      </c>
      <c r="E11" s="937"/>
      <c r="F11" s="932"/>
      <c r="G11" s="933"/>
      <c r="H11" s="948" t="s">
        <v>528</v>
      </c>
      <c r="I11" s="949"/>
      <c r="J11" s="317" t="s">
        <v>529</v>
      </c>
      <c r="K11" s="318" t="s">
        <v>526</v>
      </c>
      <c r="L11" s="25"/>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row>
    <row r="12" spans="1:54" s="6" customFormat="1" ht="69.400000000000006" x14ac:dyDescent="0.45">
      <c r="A12" s="9"/>
      <c r="B12" s="24"/>
      <c r="C12" s="274"/>
      <c r="D12" s="936" t="s">
        <v>294</v>
      </c>
      <c r="E12" s="937"/>
      <c r="F12" s="932"/>
      <c r="G12" s="933"/>
      <c r="H12" s="948" t="s">
        <v>530</v>
      </c>
      <c r="I12" s="949"/>
      <c r="J12" s="317" t="s">
        <v>531</v>
      </c>
      <c r="K12" s="318" t="s">
        <v>526</v>
      </c>
      <c r="L12" s="25"/>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row>
    <row r="13" spans="1:54" s="6" customFormat="1" ht="64.05" customHeight="1" x14ac:dyDescent="0.45">
      <c r="A13" s="9"/>
      <c r="B13" s="24"/>
      <c r="C13" s="274"/>
      <c r="D13" s="936" t="s">
        <v>532</v>
      </c>
      <c r="E13" s="937"/>
      <c r="F13" s="932"/>
      <c r="G13" s="933"/>
      <c r="H13" s="948" t="s">
        <v>533</v>
      </c>
      <c r="I13" s="949"/>
      <c r="J13" s="317" t="s">
        <v>534</v>
      </c>
      <c r="K13" s="318" t="s">
        <v>526</v>
      </c>
      <c r="L13" s="25"/>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row>
    <row r="14" spans="1:54" s="6" customFormat="1" ht="71.25" customHeight="1" thickBot="1" x14ac:dyDescent="0.5">
      <c r="A14" s="9"/>
      <c r="B14" s="24"/>
      <c r="C14" s="65"/>
      <c r="D14" s="938" t="s">
        <v>535</v>
      </c>
      <c r="E14" s="939"/>
      <c r="F14" s="934"/>
      <c r="G14" s="935"/>
      <c r="H14" s="940" t="s">
        <v>536</v>
      </c>
      <c r="I14" s="941"/>
      <c r="J14" s="319" t="s">
        <v>537</v>
      </c>
      <c r="K14" s="320" t="s">
        <v>526</v>
      </c>
      <c r="L14" s="25"/>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row>
    <row r="15" spans="1:54" s="6" customFormat="1" ht="150.75" customHeight="1" x14ac:dyDescent="0.45">
      <c r="A15" s="9"/>
      <c r="B15" s="24"/>
      <c r="C15" s="65"/>
      <c r="D15" s="942" t="s">
        <v>538</v>
      </c>
      <c r="E15" s="943"/>
      <c r="F15" s="944" t="s">
        <v>523</v>
      </c>
      <c r="G15" s="945"/>
      <c r="H15" s="946" t="s">
        <v>539</v>
      </c>
      <c r="I15" s="947"/>
      <c r="J15" s="325" t="s">
        <v>540</v>
      </c>
      <c r="K15" s="316" t="s">
        <v>39</v>
      </c>
      <c r="L15" s="2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row>
    <row r="16" spans="1:54" s="6" customFormat="1" ht="208.5" customHeight="1" thickBot="1" x14ac:dyDescent="0.5">
      <c r="A16" s="9"/>
      <c r="B16" s="24"/>
      <c r="C16" s="65"/>
      <c r="D16" s="938" t="s">
        <v>541</v>
      </c>
      <c r="E16" s="939"/>
      <c r="F16" s="934"/>
      <c r="G16" s="935"/>
      <c r="H16" s="940" t="s">
        <v>542</v>
      </c>
      <c r="I16" s="941"/>
      <c r="J16" s="326" t="s">
        <v>543</v>
      </c>
      <c r="K16" s="320" t="s">
        <v>39</v>
      </c>
      <c r="L16" s="25"/>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row>
    <row r="17" spans="1:54" s="6" customFormat="1" ht="140.25" customHeight="1" x14ac:dyDescent="0.45">
      <c r="A17" s="9"/>
      <c r="B17" s="24"/>
      <c r="C17" s="65"/>
      <c r="D17" s="936" t="s">
        <v>544</v>
      </c>
      <c r="E17" s="937"/>
      <c r="F17" s="932"/>
      <c r="G17" s="933"/>
      <c r="H17" s="936" t="s">
        <v>545</v>
      </c>
      <c r="I17" s="937"/>
      <c r="J17" s="321" t="s">
        <v>546</v>
      </c>
      <c r="K17" s="318" t="s">
        <v>526</v>
      </c>
      <c r="L17" s="25"/>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row>
    <row r="18" spans="1:54" s="6" customFormat="1" ht="118.5" customHeight="1" thickBot="1" x14ac:dyDescent="0.5">
      <c r="A18" s="9"/>
      <c r="B18" s="24"/>
      <c r="C18" s="65"/>
      <c r="D18" s="938" t="s">
        <v>477</v>
      </c>
      <c r="E18" s="939"/>
      <c r="F18" s="934"/>
      <c r="G18" s="935"/>
      <c r="H18" s="938" t="s">
        <v>547</v>
      </c>
      <c r="I18" s="939"/>
      <c r="J18" s="322" t="s">
        <v>548</v>
      </c>
      <c r="K18" s="320" t="s">
        <v>526</v>
      </c>
      <c r="L18" s="25"/>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row>
    <row r="19" spans="1:54" s="6" customFormat="1" ht="18.75" customHeight="1" thickBot="1" x14ac:dyDescent="0.5">
      <c r="A19" s="9"/>
      <c r="B19" s="24"/>
      <c r="C19" s="262"/>
      <c r="D19" s="26"/>
      <c r="E19" s="26"/>
      <c r="F19" s="26"/>
      <c r="G19" s="26"/>
      <c r="H19" s="26"/>
      <c r="I19" s="26"/>
      <c r="J19" s="69" t="s">
        <v>549</v>
      </c>
      <c r="K19" s="284" t="s">
        <v>526</v>
      </c>
      <c r="L19" s="25"/>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row>
    <row r="20" spans="1:54" s="6" customFormat="1" ht="18.75" customHeight="1" x14ac:dyDescent="0.45">
      <c r="A20" s="9"/>
      <c r="B20" s="24"/>
      <c r="C20" s="262"/>
      <c r="D20" s="26"/>
      <c r="E20" s="26"/>
      <c r="F20" s="26"/>
      <c r="G20" s="26"/>
      <c r="H20" s="26"/>
      <c r="I20" s="26"/>
      <c r="J20" s="70"/>
      <c r="K20" s="22"/>
      <c r="L20" s="25"/>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row>
    <row r="21" spans="1:54" s="6" customFormat="1" ht="14.65" thickBot="1" x14ac:dyDescent="0.5">
      <c r="A21" s="9"/>
      <c r="B21" s="24"/>
      <c r="C21" s="262"/>
      <c r="D21" s="918" t="s">
        <v>550</v>
      </c>
      <c r="E21" s="918"/>
      <c r="F21" s="918"/>
      <c r="G21" s="918"/>
      <c r="H21" s="918"/>
      <c r="I21" s="918"/>
      <c r="J21" s="918"/>
      <c r="K21" s="918"/>
      <c r="L21" s="25"/>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row>
    <row r="22" spans="1:54" s="6" customFormat="1" ht="14.65" thickBot="1" x14ac:dyDescent="0.5">
      <c r="A22" s="9"/>
      <c r="B22" s="24"/>
      <c r="C22" s="262"/>
      <c r="D22" s="49" t="s">
        <v>93</v>
      </c>
      <c r="E22" s="919" t="s">
        <v>551</v>
      </c>
      <c r="F22" s="920"/>
      <c r="G22" s="920"/>
      <c r="H22" s="920"/>
      <c r="I22" s="920"/>
      <c r="J22" s="921"/>
      <c r="K22" s="26"/>
      <c r="L22" s="25"/>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row>
    <row r="23" spans="1:54" s="6" customFormat="1" ht="14.65" thickBot="1" x14ac:dyDescent="0.5">
      <c r="A23" s="9"/>
      <c r="B23" s="24"/>
      <c r="C23" s="262"/>
      <c r="D23" s="49" t="s">
        <v>96</v>
      </c>
      <c r="E23" s="922" t="s">
        <v>552</v>
      </c>
      <c r="F23" s="920"/>
      <c r="G23" s="920"/>
      <c r="H23" s="920"/>
      <c r="I23" s="920"/>
      <c r="J23" s="921"/>
      <c r="K23" s="26"/>
      <c r="L23" s="25"/>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row>
    <row r="24" spans="1:54" s="6" customFormat="1" ht="13.5" customHeight="1" x14ac:dyDescent="0.45">
      <c r="A24" s="9"/>
      <c r="B24" s="24"/>
      <c r="C24" s="262"/>
      <c r="D24" s="26"/>
      <c r="E24" s="26"/>
      <c r="F24" s="26"/>
      <c r="G24" s="26"/>
      <c r="H24" s="26"/>
      <c r="I24" s="26"/>
      <c r="J24" s="26"/>
      <c r="K24" s="26"/>
      <c r="L24" s="25"/>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row>
    <row r="25" spans="1:54" s="6" customFormat="1" ht="30.75" customHeight="1" thickBot="1" x14ac:dyDescent="0.5">
      <c r="A25" s="9"/>
      <c r="B25" s="24"/>
      <c r="C25" s="808" t="s">
        <v>553</v>
      </c>
      <c r="D25" s="808"/>
      <c r="E25" s="808"/>
      <c r="F25" s="808"/>
      <c r="G25" s="808"/>
      <c r="H25" s="808"/>
      <c r="I25" s="808"/>
      <c r="J25" s="808"/>
      <c r="K25" s="56"/>
      <c r="L25" s="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row>
    <row r="26" spans="1:54" s="6" customFormat="1" ht="30.75" customHeight="1" x14ac:dyDescent="0.45">
      <c r="A26" s="9"/>
      <c r="B26" s="24"/>
      <c r="C26" s="342"/>
      <c r="D26" s="923" t="s">
        <v>554</v>
      </c>
      <c r="E26" s="924"/>
      <c r="F26" s="924"/>
      <c r="G26" s="924"/>
      <c r="H26" s="924"/>
      <c r="I26" s="924"/>
      <c r="J26" s="924"/>
      <c r="K26" s="925"/>
      <c r="L26" s="25"/>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row>
    <row r="27" spans="1:54" s="6" customFormat="1" ht="30.75" customHeight="1" x14ac:dyDescent="0.45">
      <c r="A27" s="9"/>
      <c r="B27" s="24"/>
      <c r="C27" s="342"/>
      <c r="D27" s="926"/>
      <c r="E27" s="927"/>
      <c r="F27" s="927"/>
      <c r="G27" s="927"/>
      <c r="H27" s="927"/>
      <c r="I27" s="927"/>
      <c r="J27" s="927"/>
      <c r="K27" s="928"/>
      <c r="L27" s="25"/>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row>
    <row r="28" spans="1:54" s="6" customFormat="1" ht="30.75" customHeight="1" x14ac:dyDescent="0.45">
      <c r="A28" s="9"/>
      <c r="B28" s="24"/>
      <c r="C28" s="342"/>
      <c r="D28" s="926"/>
      <c r="E28" s="927"/>
      <c r="F28" s="927"/>
      <c r="G28" s="927"/>
      <c r="H28" s="927"/>
      <c r="I28" s="927"/>
      <c r="J28" s="927"/>
      <c r="K28" s="928"/>
      <c r="L28" s="25"/>
      <c r="N28"/>
      <c r="O28"/>
      <c r="P28"/>
      <c r="Q28"/>
      <c r="R28"/>
      <c r="S28"/>
      <c r="T28"/>
      <c r="U28"/>
      <c r="V28"/>
      <c r="W28"/>
      <c r="X28"/>
      <c r="Y28"/>
      <c r="Z28"/>
      <c r="AA28"/>
      <c r="AB28"/>
      <c r="AC28"/>
      <c r="AD28"/>
      <c r="AE28"/>
      <c r="AF28"/>
      <c r="AG28"/>
      <c r="AH28"/>
      <c r="AI28"/>
      <c r="AJ28"/>
      <c r="AK28"/>
      <c r="AL28"/>
      <c r="AM28"/>
      <c r="AN28"/>
      <c r="AO28"/>
      <c r="AP28"/>
      <c r="AQ28"/>
      <c r="AR28"/>
      <c r="AS28"/>
      <c r="AT28"/>
      <c r="AU28"/>
      <c r="AV28"/>
      <c r="AW28"/>
      <c r="AX28"/>
      <c r="AY28"/>
      <c r="AZ28"/>
      <c r="BA28"/>
      <c r="BB28"/>
    </row>
    <row r="29" spans="1:54" s="6" customFormat="1" ht="44.2" customHeight="1" thickBot="1" x14ac:dyDescent="0.5">
      <c r="A29" s="9"/>
      <c r="B29" s="24"/>
      <c r="C29" s="342"/>
      <c r="D29" s="929"/>
      <c r="E29" s="930"/>
      <c r="F29" s="930"/>
      <c r="G29" s="930"/>
      <c r="H29" s="930"/>
      <c r="I29" s="930"/>
      <c r="J29" s="930"/>
      <c r="K29" s="931"/>
      <c r="L29" s="25"/>
      <c r="N29"/>
      <c r="O29"/>
      <c r="P29"/>
      <c r="Q29"/>
      <c r="R29"/>
      <c r="S29"/>
      <c r="T29"/>
      <c r="U29"/>
      <c r="V29"/>
      <c r="W29"/>
      <c r="X29"/>
      <c r="Y29"/>
      <c r="Z29"/>
      <c r="AA29"/>
      <c r="AB29"/>
      <c r="AC29"/>
      <c r="AD29"/>
      <c r="AE29"/>
      <c r="AF29"/>
      <c r="AG29"/>
      <c r="AH29"/>
      <c r="AI29"/>
      <c r="AJ29"/>
      <c r="AK29"/>
      <c r="AL29"/>
      <c r="AM29"/>
      <c r="AN29"/>
      <c r="AO29"/>
      <c r="AP29"/>
      <c r="AQ29"/>
      <c r="AR29"/>
      <c r="AS29"/>
      <c r="AT29"/>
      <c r="AU29"/>
      <c r="AV29"/>
      <c r="AW29"/>
      <c r="AX29"/>
      <c r="AY29"/>
      <c r="AZ29"/>
      <c r="BA29"/>
      <c r="BB29"/>
    </row>
    <row r="30" spans="1:54" s="6" customFormat="1" x14ac:dyDescent="0.45">
      <c r="A30" s="9"/>
      <c r="B30" s="24"/>
      <c r="C30" s="342"/>
      <c r="D30" s="342"/>
      <c r="E30" s="342"/>
      <c r="F30" s="342"/>
      <c r="G30" s="342"/>
      <c r="H30" s="342"/>
      <c r="I30" s="342"/>
      <c r="J30" s="56"/>
      <c r="K30" s="56"/>
      <c r="L30" s="25"/>
      <c r="N30"/>
      <c r="O30"/>
      <c r="P30"/>
      <c r="Q30"/>
      <c r="R30"/>
      <c r="S30"/>
      <c r="T30"/>
      <c r="U30"/>
      <c r="V30"/>
      <c r="W30"/>
      <c r="X30"/>
      <c r="Y30"/>
      <c r="Z30"/>
      <c r="AA30"/>
      <c r="AB30"/>
      <c r="AC30"/>
      <c r="AD30"/>
      <c r="AE30"/>
      <c r="AF30"/>
      <c r="AG30"/>
      <c r="AH30"/>
      <c r="AI30"/>
      <c r="AJ30"/>
      <c r="AK30"/>
      <c r="AL30"/>
      <c r="AM30"/>
      <c r="AN30"/>
      <c r="AO30"/>
      <c r="AP30"/>
      <c r="AQ30"/>
      <c r="AR30"/>
      <c r="AS30"/>
      <c r="AT30"/>
      <c r="AU30"/>
      <c r="AV30"/>
      <c r="AW30"/>
      <c r="AX30"/>
      <c r="AY30"/>
      <c r="AZ30"/>
      <c r="BA30"/>
      <c r="BB30"/>
    </row>
    <row r="31" spans="1:54" ht="25.45" customHeight="1" thickBot="1" x14ac:dyDescent="0.5">
      <c r="A31" s="1"/>
      <c r="B31" s="24"/>
      <c r="C31" s="27"/>
      <c r="D31" s="865" t="s">
        <v>509</v>
      </c>
      <c r="E31" s="865"/>
      <c r="F31" s="865" t="s">
        <v>510</v>
      </c>
      <c r="G31" s="865"/>
      <c r="H31" s="866" t="s">
        <v>511</v>
      </c>
      <c r="I31" s="866"/>
      <c r="J31" s="66" t="s">
        <v>512</v>
      </c>
      <c r="K31" s="66" t="s">
        <v>513</v>
      </c>
      <c r="L31" s="25"/>
    </row>
    <row r="32" spans="1:54" ht="273" customHeight="1" thickBot="1" x14ac:dyDescent="0.5">
      <c r="A32" s="1"/>
      <c r="B32" s="24"/>
      <c r="C32" s="274" t="s">
        <v>555</v>
      </c>
      <c r="D32" s="912" t="s">
        <v>556</v>
      </c>
      <c r="E32" s="913"/>
      <c r="F32" s="914" t="s">
        <v>516</v>
      </c>
      <c r="G32" s="915"/>
      <c r="H32" s="912" t="s">
        <v>557</v>
      </c>
      <c r="I32" s="913"/>
      <c r="J32" s="349" t="s">
        <v>558</v>
      </c>
      <c r="K32" s="282" t="s">
        <v>559</v>
      </c>
      <c r="L32" s="25"/>
    </row>
    <row r="33" spans="1:12" ht="408.75" customHeight="1" thickBot="1" x14ac:dyDescent="0.5">
      <c r="A33" s="1"/>
      <c r="B33" s="24"/>
      <c r="C33" s="65"/>
      <c r="D33" s="912" t="s">
        <v>560</v>
      </c>
      <c r="E33" s="913"/>
      <c r="F33" s="914" t="s">
        <v>523</v>
      </c>
      <c r="G33" s="915"/>
      <c r="H33" s="912" t="s">
        <v>561</v>
      </c>
      <c r="I33" s="913"/>
      <c r="J33" s="283" t="s">
        <v>562</v>
      </c>
      <c r="K33" s="282" t="s">
        <v>526</v>
      </c>
      <c r="L33" s="25"/>
    </row>
    <row r="34" spans="1:12" ht="409.6" customHeight="1" thickBot="1" x14ac:dyDescent="0.5">
      <c r="A34" s="1"/>
      <c r="B34" s="24"/>
      <c r="C34" s="65"/>
      <c r="D34" s="912" t="s">
        <v>563</v>
      </c>
      <c r="E34" s="913"/>
      <c r="F34" s="914" t="s">
        <v>523</v>
      </c>
      <c r="G34" s="915"/>
      <c r="H34" s="916" t="s">
        <v>564</v>
      </c>
      <c r="I34" s="917"/>
      <c r="J34" s="285" t="s">
        <v>565</v>
      </c>
      <c r="K34" s="282" t="s">
        <v>526</v>
      </c>
      <c r="L34" s="25"/>
    </row>
    <row r="35" spans="1:12" ht="214.9" thickBot="1" x14ac:dyDescent="0.5">
      <c r="A35" s="1"/>
      <c r="B35" s="24"/>
      <c r="C35" s="65"/>
      <c r="D35" s="912" t="s">
        <v>566</v>
      </c>
      <c r="E35" s="913"/>
      <c r="F35" s="914" t="s">
        <v>567</v>
      </c>
      <c r="G35" s="915"/>
      <c r="H35" s="916" t="s">
        <v>568</v>
      </c>
      <c r="I35" s="917"/>
      <c r="J35" s="283" t="s">
        <v>569</v>
      </c>
      <c r="K35" s="282" t="s">
        <v>526</v>
      </c>
      <c r="L35" s="25"/>
    </row>
    <row r="36" spans="1:12" ht="18.75" customHeight="1" thickBot="1" x14ac:dyDescent="0.5">
      <c r="A36" s="1"/>
      <c r="B36" s="24"/>
      <c r="C36" s="22"/>
      <c r="D36" s="22"/>
      <c r="E36" s="22"/>
      <c r="F36" s="22"/>
      <c r="G36" s="22"/>
      <c r="H36" s="22"/>
      <c r="I36" s="22"/>
      <c r="J36" s="69" t="s">
        <v>549</v>
      </c>
      <c r="K36" s="284" t="s">
        <v>31</v>
      </c>
      <c r="L36" s="25"/>
    </row>
    <row r="37" spans="1:12" ht="14.65" thickBot="1" x14ac:dyDescent="0.5">
      <c r="A37" s="1"/>
      <c r="B37" s="24"/>
      <c r="C37" s="22"/>
      <c r="D37" s="97" t="s">
        <v>570</v>
      </c>
      <c r="E37" s="56"/>
      <c r="F37" s="56"/>
      <c r="G37" s="56"/>
      <c r="H37" s="22"/>
      <c r="I37" s="22"/>
      <c r="J37" s="70"/>
      <c r="K37" s="22"/>
      <c r="L37" s="25"/>
    </row>
    <row r="38" spans="1:12" ht="15.75" thickBot="1" x14ac:dyDescent="0.5">
      <c r="A38" s="1"/>
      <c r="B38" s="24"/>
      <c r="C38" s="22"/>
      <c r="D38" s="49" t="s">
        <v>93</v>
      </c>
      <c r="E38" s="899" t="s">
        <v>571</v>
      </c>
      <c r="F38" s="900"/>
      <c r="G38" s="900"/>
      <c r="H38" s="900"/>
      <c r="I38" s="900"/>
      <c r="J38" s="901"/>
      <c r="K38" s="22"/>
      <c r="L38" s="25"/>
    </row>
    <row r="39" spans="1:12" ht="15.75" thickBot="1" x14ac:dyDescent="0.5">
      <c r="A39" s="1"/>
      <c r="B39" s="24"/>
      <c r="C39" s="22"/>
      <c r="D39" s="49" t="s">
        <v>96</v>
      </c>
      <c r="E39" s="902" t="s">
        <v>572</v>
      </c>
      <c r="F39" s="900"/>
      <c r="G39" s="900"/>
      <c r="H39" s="900"/>
      <c r="I39" s="900"/>
      <c r="J39" s="901"/>
      <c r="K39" s="22"/>
      <c r="L39" s="25"/>
    </row>
    <row r="40" spans="1:12" x14ac:dyDescent="0.45">
      <c r="A40" s="1"/>
      <c r="B40" s="24"/>
      <c r="C40" s="22"/>
      <c r="D40" s="22"/>
      <c r="E40" s="22"/>
      <c r="F40" s="22"/>
      <c r="G40" s="22"/>
      <c r="H40" s="22"/>
      <c r="I40" s="22"/>
      <c r="J40" s="70"/>
      <c r="K40" s="22"/>
      <c r="L40" s="25"/>
    </row>
    <row r="41" spans="1:12" ht="32.549999999999997" customHeight="1" thickBot="1" x14ac:dyDescent="0.5">
      <c r="A41" s="1"/>
      <c r="B41" s="24"/>
      <c r="C41" s="808" t="s">
        <v>553</v>
      </c>
      <c r="D41" s="808"/>
      <c r="E41" s="808"/>
      <c r="F41" s="808"/>
      <c r="G41" s="808"/>
      <c r="H41" s="808"/>
      <c r="I41" s="808"/>
      <c r="J41" s="808"/>
      <c r="K41" s="56"/>
      <c r="L41" s="25"/>
    </row>
    <row r="42" spans="1:12" ht="15" customHeight="1" x14ac:dyDescent="0.45">
      <c r="A42" s="1"/>
      <c r="B42" s="24"/>
      <c r="C42" s="342"/>
      <c r="D42" s="903" t="s">
        <v>573</v>
      </c>
      <c r="E42" s="904"/>
      <c r="F42" s="904"/>
      <c r="G42" s="904"/>
      <c r="H42" s="904"/>
      <c r="I42" s="904"/>
      <c r="J42" s="904"/>
      <c r="K42" s="905"/>
      <c r="L42" s="25"/>
    </row>
    <row r="43" spans="1:12" ht="15" customHeight="1" x14ac:dyDescent="0.45">
      <c r="A43" s="1"/>
      <c r="B43" s="24"/>
      <c r="C43" s="342"/>
      <c r="D43" s="906"/>
      <c r="E43" s="907"/>
      <c r="F43" s="907"/>
      <c r="G43" s="907"/>
      <c r="H43" s="907"/>
      <c r="I43" s="907"/>
      <c r="J43" s="907"/>
      <c r="K43" s="908"/>
      <c r="L43" s="25"/>
    </row>
    <row r="44" spans="1:12" ht="15" customHeight="1" x14ac:dyDescent="0.45">
      <c r="A44" s="1"/>
      <c r="B44" s="24"/>
      <c r="C44" s="342"/>
      <c r="D44" s="906"/>
      <c r="E44" s="907"/>
      <c r="F44" s="907"/>
      <c r="G44" s="907"/>
      <c r="H44" s="907"/>
      <c r="I44" s="907"/>
      <c r="J44" s="907"/>
      <c r="K44" s="908"/>
      <c r="L44" s="25"/>
    </row>
    <row r="45" spans="1:12" ht="15" customHeight="1" x14ac:dyDescent="0.45">
      <c r="A45" s="1"/>
      <c r="B45" s="24"/>
      <c r="C45" s="342"/>
      <c r="D45" s="906"/>
      <c r="E45" s="907"/>
      <c r="F45" s="907"/>
      <c r="G45" s="907"/>
      <c r="H45" s="907"/>
      <c r="I45" s="907"/>
      <c r="J45" s="907"/>
      <c r="K45" s="908"/>
      <c r="L45" s="25"/>
    </row>
    <row r="46" spans="1:12" ht="15" customHeight="1" x14ac:dyDescent="0.45">
      <c r="A46" s="1"/>
      <c r="B46" s="24"/>
      <c r="C46" s="342"/>
      <c r="D46" s="906"/>
      <c r="E46" s="907"/>
      <c r="F46" s="907"/>
      <c r="G46" s="907"/>
      <c r="H46" s="907"/>
      <c r="I46" s="907"/>
      <c r="J46" s="907"/>
      <c r="K46" s="908"/>
      <c r="L46" s="25"/>
    </row>
    <row r="47" spans="1:12" ht="15" customHeight="1" x14ac:dyDescent="0.45">
      <c r="A47" s="1"/>
      <c r="B47" s="24"/>
      <c r="C47" s="342"/>
      <c r="D47" s="906"/>
      <c r="E47" s="907"/>
      <c r="F47" s="907"/>
      <c r="G47" s="907"/>
      <c r="H47" s="907"/>
      <c r="I47" s="907"/>
      <c r="J47" s="907"/>
      <c r="K47" s="908"/>
      <c r="L47" s="25"/>
    </row>
    <row r="48" spans="1:12" x14ac:dyDescent="0.45">
      <c r="A48" s="1"/>
      <c r="B48" s="24"/>
      <c r="C48" s="342"/>
      <c r="D48" s="906"/>
      <c r="E48" s="907"/>
      <c r="F48" s="907"/>
      <c r="G48" s="907"/>
      <c r="H48" s="907"/>
      <c r="I48" s="907"/>
      <c r="J48" s="907"/>
      <c r="K48" s="908"/>
      <c r="L48" s="25"/>
    </row>
    <row r="49" spans="1:12" ht="78" customHeight="1" thickBot="1" x14ac:dyDescent="0.5">
      <c r="A49" s="1"/>
      <c r="B49" s="24"/>
      <c r="C49" s="342"/>
      <c r="D49" s="909"/>
      <c r="E49" s="910"/>
      <c r="F49" s="910"/>
      <c r="G49" s="910"/>
      <c r="H49" s="910"/>
      <c r="I49" s="910"/>
      <c r="J49" s="910"/>
      <c r="K49" s="911"/>
      <c r="L49" s="25"/>
    </row>
    <row r="50" spans="1:12" x14ac:dyDescent="0.45">
      <c r="A50" s="1"/>
      <c r="B50" s="24"/>
      <c r="C50" s="22"/>
      <c r="D50" s="22"/>
      <c r="E50" s="22"/>
      <c r="F50" s="22"/>
      <c r="G50" s="22"/>
      <c r="H50" s="22"/>
      <c r="I50" s="22"/>
      <c r="J50" s="70"/>
      <c r="K50" s="22"/>
      <c r="L50" s="25"/>
    </row>
    <row r="51" spans="1:12" ht="8.5500000000000007" customHeight="1" x14ac:dyDescent="0.45">
      <c r="A51" s="1"/>
      <c r="B51" s="24"/>
      <c r="C51" s="22"/>
      <c r="D51" s="22"/>
      <c r="E51" s="22"/>
      <c r="F51" s="22"/>
      <c r="G51" s="22"/>
      <c r="H51" s="22"/>
      <c r="I51" s="22"/>
      <c r="J51" s="70"/>
      <c r="K51" s="22"/>
      <c r="L51" s="25"/>
    </row>
    <row r="52" spans="1:12" ht="25.45" customHeight="1" thickBot="1" x14ac:dyDescent="0.5">
      <c r="A52" s="1"/>
      <c r="B52" s="24"/>
      <c r="C52" s="27"/>
      <c r="D52" s="865" t="s">
        <v>509</v>
      </c>
      <c r="E52" s="865"/>
      <c r="F52" s="865" t="s">
        <v>510</v>
      </c>
      <c r="G52" s="865"/>
      <c r="H52" s="866" t="s">
        <v>511</v>
      </c>
      <c r="I52" s="866"/>
      <c r="J52" s="66" t="s">
        <v>512</v>
      </c>
      <c r="K52" s="66" t="s">
        <v>513</v>
      </c>
      <c r="L52" s="25"/>
    </row>
    <row r="53" spans="1:12" ht="25.45" customHeight="1" thickBot="1" x14ac:dyDescent="0.5">
      <c r="A53" s="1"/>
      <c r="B53" s="24"/>
      <c r="C53" s="27"/>
      <c r="D53" s="715" t="s">
        <v>128</v>
      </c>
      <c r="E53" s="716"/>
      <c r="F53" s="716"/>
      <c r="G53" s="716"/>
      <c r="H53" s="716"/>
      <c r="I53" s="716"/>
      <c r="J53" s="716"/>
      <c r="K53" s="725"/>
      <c r="L53" s="25"/>
    </row>
    <row r="54" spans="1:12" ht="41.2" customHeight="1" x14ac:dyDescent="0.45">
      <c r="A54" s="1"/>
      <c r="B54" s="24"/>
      <c r="C54" s="836" t="s">
        <v>574</v>
      </c>
      <c r="D54" s="868" t="s">
        <v>556</v>
      </c>
      <c r="E54" s="869"/>
      <c r="F54" s="843" t="s">
        <v>516</v>
      </c>
      <c r="G54" s="844"/>
      <c r="H54" s="849" t="s">
        <v>557</v>
      </c>
      <c r="I54" s="850"/>
      <c r="J54" s="893" t="s">
        <v>575</v>
      </c>
      <c r="K54" s="896" t="s">
        <v>559</v>
      </c>
      <c r="L54" s="25"/>
    </row>
    <row r="55" spans="1:12" ht="2.2000000000000002" customHeight="1" x14ac:dyDescent="0.45">
      <c r="A55" s="1"/>
      <c r="B55" s="24"/>
      <c r="C55" s="836"/>
      <c r="D55" s="870"/>
      <c r="E55" s="871"/>
      <c r="F55" s="845"/>
      <c r="G55" s="846"/>
      <c r="H55" s="851"/>
      <c r="I55" s="852"/>
      <c r="J55" s="894"/>
      <c r="K55" s="897"/>
      <c r="L55" s="25"/>
    </row>
    <row r="56" spans="1:12" ht="54" customHeight="1" thickBot="1" x14ac:dyDescent="0.5">
      <c r="A56" s="1"/>
      <c r="B56" s="24"/>
      <c r="C56" s="343"/>
      <c r="D56" s="872"/>
      <c r="E56" s="873"/>
      <c r="F56" s="847"/>
      <c r="G56" s="848"/>
      <c r="H56" s="853"/>
      <c r="I56" s="854"/>
      <c r="J56" s="895"/>
      <c r="K56" s="898"/>
      <c r="L56" s="25"/>
    </row>
    <row r="57" spans="1:12" ht="26.2" customHeight="1" thickBot="1" x14ac:dyDescent="0.5">
      <c r="A57" s="1"/>
      <c r="B57" s="24"/>
      <c r="C57" s="343"/>
      <c r="D57" s="22"/>
      <c r="E57" s="22"/>
      <c r="F57" s="22"/>
      <c r="G57" s="22"/>
      <c r="H57" s="22"/>
      <c r="I57" s="22"/>
      <c r="J57" s="69" t="s">
        <v>549</v>
      </c>
      <c r="K57" s="284" t="s">
        <v>559</v>
      </c>
      <c r="L57" s="25"/>
    </row>
    <row r="58" spans="1:12" ht="26.2" customHeight="1" x14ac:dyDescent="0.45">
      <c r="A58" s="1"/>
      <c r="B58" s="24"/>
      <c r="C58" s="343"/>
      <c r="D58" s="22"/>
      <c r="E58" s="22"/>
      <c r="F58" s="22"/>
      <c r="G58" s="22"/>
      <c r="H58" s="22"/>
      <c r="I58" s="22"/>
      <c r="J58" s="323"/>
      <c r="K58" s="324"/>
      <c r="L58" s="25"/>
    </row>
    <row r="59" spans="1:12" ht="16.05" customHeight="1" thickBot="1" x14ac:dyDescent="0.5">
      <c r="A59" s="1"/>
      <c r="B59" s="24"/>
      <c r="C59" s="22"/>
      <c r="D59" s="97" t="s">
        <v>550</v>
      </c>
      <c r="E59" s="56"/>
      <c r="F59" s="56"/>
      <c r="G59" s="56"/>
      <c r="H59" s="22"/>
      <c r="I59" s="22"/>
      <c r="J59" s="70"/>
      <c r="K59" s="22"/>
      <c r="L59" s="25"/>
    </row>
    <row r="60" spans="1:12" ht="16.05" customHeight="1" thickBot="1" x14ac:dyDescent="0.5">
      <c r="A60" s="1"/>
      <c r="B60" s="24"/>
      <c r="C60" s="22"/>
      <c r="D60" s="49" t="s">
        <v>93</v>
      </c>
      <c r="E60" s="892" t="s">
        <v>576</v>
      </c>
      <c r="F60" s="862"/>
      <c r="G60" s="862"/>
      <c r="H60" s="862"/>
      <c r="I60" s="862"/>
      <c r="J60" s="863"/>
      <c r="K60" s="22"/>
      <c r="L60" s="25"/>
    </row>
    <row r="61" spans="1:12" ht="14.65" thickBot="1" x14ac:dyDescent="0.5">
      <c r="A61" s="1"/>
      <c r="B61" s="24"/>
      <c r="C61" s="22"/>
      <c r="D61" s="49" t="s">
        <v>96</v>
      </c>
      <c r="E61" s="831" t="s">
        <v>129</v>
      </c>
      <c r="F61" s="829"/>
      <c r="G61" s="829"/>
      <c r="H61" s="829"/>
      <c r="I61" s="829"/>
      <c r="J61" s="830"/>
      <c r="K61" s="22"/>
      <c r="L61" s="25"/>
    </row>
    <row r="62" spans="1:12" x14ac:dyDescent="0.45">
      <c r="A62" s="1"/>
      <c r="B62" s="24"/>
      <c r="C62" s="22"/>
      <c r="D62" s="49"/>
      <c r="E62" s="49"/>
      <c r="F62" s="49"/>
      <c r="G62" s="49"/>
      <c r="H62" s="49"/>
      <c r="I62" s="49"/>
      <c r="J62" s="49"/>
      <c r="K62" s="22"/>
      <c r="L62" s="25"/>
    </row>
    <row r="63" spans="1:12" ht="14.65" thickBot="1" x14ac:dyDescent="0.5">
      <c r="A63" s="1"/>
      <c r="B63" s="24"/>
      <c r="C63" s="22"/>
      <c r="D63" s="49"/>
      <c r="E63" s="22"/>
      <c r="F63" s="22"/>
      <c r="G63" s="22"/>
      <c r="H63" s="22"/>
      <c r="I63" s="22"/>
      <c r="J63" s="22"/>
      <c r="K63" s="22"/>
      <c r="L63" s="25"/>
    </row>
    <row r="64" spans="1:12" ht="224.2" customHeight="1" thickBot="1" x14ac:dyDescent="0.5">
      <c r="A64" s="1"/>
      <c r="B64" s="24"/>
      <c r="C64" s="816" t="s">
        <v>577</v>
      </c>
      <c r="D64" s="816"/>
      <c r="E64" s="817"/>
      <c r="F64" s="818" t="s">
        <v>578</v>
      </c>
      <c r="G64" s="819"/>
      <c r="H64" s="819"/>
      <c r="I64" s="819"/>
      <c r="J64" s="819"/>
      <c r="K64" s="820"/>
      <c r="L64" s="25"/>
    </row>
    <row r="65" spans="1:54" s="6" customFormat="1" ht="18.75" customHeight="1" x14ac:dyDescent="0.45">
      <c r="A65" s="9"/>
      <c r="B65" s="24"/>
      <c r="C65" s="28"/>
      <c r="D65" s="28"/>
      <c r="E65" s="28"/>
      <c r="F65" s="28"/>
      <c r="G65" s="28"/>
      <c r="H65" s="28"/>
      <c r="I65" s="28"/>
      <c r="J65" s="56"/>
      <c r="K65" s="56"/>
      <c r="L65" s="25"/>
      <c r="N65"/>
      <c r="O65"/>
      <c r="P65"/>
      <c r="Q65"/>
      <c r="R65"/>
      <c r="S65"/>
      <c r="T65"/>
      <c r="U65"/>
      <c r="V65"/>
      <c r="W65"/>
      <c r="X65"/>
      <c r="Y65"/>
      <c r="Z65"/>
      <c r="AA65"/>
      <c r="AB65"/>
      <c r="AC65"/>
      <c r="AD65"/>
      <c r="AE65"/>
      <c r="AF65"/>
      <c r="AG65"/>
      <c r="AH65"/>
      <c r="AI65"/>
      <c r="AJ65"/>
      <c r="AK65"/>
      <c r="AL65"/>
      <c r="AM65"/>
      <c r="AN65"/>
      <c r="AO65"/>
      <c r="AP65"/>
      <c r="AQ65"/>
      <c r="AR65"/>
      <c r="AS65"/>
      <c r="AT65"/>
      <c r="AU65"/>
      <c r="AV65"/>
      <c r="AW65"/>
      <c r="AX65"/>
      <c r="AY65"/>
      <c r="AZ65"/>
      <c r="BA65"/>
      <c r="BB65"/>
    </row>
    <row r="66" spans="1:54" ht="25.45" customHeight="1" thickBot="1" x14ac:dyDescent="0.5">
      <c r="A66" s="1"/>
      <c r="B66" s="24"/>
      <c r="C66" s="27"/>
      <c r="D66" s="865" t="s">
        <v>509</v>
      </c>
      <c r="E66" s="865"/>
      <c r="F66" s="865" t="s">
        <v>510</v>
      </c>
      <c r="G66" s="865"/>
      <c r="H66" s="866" t="s">
        <v>511</v>
      </c>
      <c r="I66" s="866"/>
      <c r="J66" s="66" t="s">
        <v>512</v>
      </c>
      <c r="K66" s="66" t="s">
        <v>513</v>
      </c>
      <c r="L66" s="25"/>
    </row>
    <row r="67" spans="1:54" ht="25.45" customHeight="1" thickBot="1" x14ac:dyDescent="0.5">
      <c r="A67" s="1"/>
      <c r="B67" s="24"/>
      <c r="C67" s="27"/>
      <c r="D67" s="715" t="s">
        <v>579</v>
      </c>
      <c r="E67" s="716"/>
      <c r="F67" s="716"/>
      <c r="G67" s="716"/>
      <c r="H67" s="716"/>
      <c r="I67" s="716"/>
      <c r="J67" s="716"/>
      <c r="K67" s="725"/>
      <c r="L67" s="25"/>
    </row>
    <row r="68" spans="1:54" ht="40.049999999999997" customHeight="1" x14ac:dyDescent="0.45">
      <c r="A68" s="1"/>
      <c r="B68" s="24"/>
      <c r="C68" s="836" t="s">
        <v>574</v>
      </c>
      <c r="D68" s="868" t="s">
        <v>560</v>
      </c>
      <c r="E68" s="869"/>
      <c r="F68" s="843" t="s">
        <v>523</v>
      </c>
      <c r="G68" s="844"/>
      <c r="H68" s="883" t="s">
        <v>580</v>
      </c>
      <c r="I68" s="884"/>
      <c r="J68" s="889" t="s">
        <v>581</v>
      </c>
      <c r="K68" s="858" t="s">
        <v>526</v>
      </c>
      <c r="L68" s="25"/>
    </row>
    <row r="69" spans="1:54" ht="40.049999999999997" customHeight="1" x14ac:dyDescent="0.45">
      <c r="A69" s="1"/>
      <c r="B69" s="24"/>
      <c r="C69" s="836"/>
      <c r="D69" s="870"/>
      <c r="E69" s="871"/>
      <c r="F69" s="845"/>
      <c r="G69" s="846"/>
      <c r="H69" s="885"/>
      <c r="I69" s="886"/>
      <c r="J69" s="890"/>
      <c r="K69" s="859"/>
      <c r="L69" s="25"/>
    </row>
    <row r="70" spans="1:54" ht="14.65" thickBot="1" x14ac:dyDescent="0.5">
      <c r="A70" s="1"/>
      <c r="B70" s="24"/>
      <c r="C70" s="836"/>
      <c r="D70" s="872"/>
      <c r="E70" s="873"/>
      <c r="F70" s="847"/>
      <c r="G70" s="848"/>
      <c r="H70" s="887"/>
      <c r="I70" s="888"/>
      <c r="J70" s="891"/>
      <c r="K70" s="860"/>
      <c r="L70" s="25"/>
    </row>
    <row r="71" spans="1:54" ht="26.2" customHeight="1" thickBot="1" x14ac:dyDescent="0.5">
      <c r="A71" s="1"/>
      <c r="B71" s="24"/>
      <c r="C71" s="836"/>
      <c r="D71" s="22"/>
      <c r="E71" s="22"/>
      <c r="F71" s="22"/>
      <c r="G71" s="22"/>
      <c r="H71" s="22"/>
      <c r="I71" s="22"/>
      <c r="J71" s="69" t="s">
        <v>549</v>
      </c>
      <c r="K71" s="284" t="s">
        <v>526</v>
      </c>
      <c r="L71" s="25"/>
    </row>
    <row r="72" spans="1:54" ht="14.65" thickBot="1" x14ac:dyDescent="0.5">
      <c r="A72" s="1"/>
      <c r="B72" s="24"/>
      <c r="C72" s="22"/>
      <c r="D72" s="97" t="s">
        <v>550</v>
      </c>
      <c r="E72" s="56"/>
      <c r="F72" s="56"/>
      <c r="G72" s="56"/>
      <c r="H72" s="22"/>
      <c r="I72" s="22"/>
      <c r="J72" s="70"/>
      <c r="K72" s="22"/>
      <c r="L72" s="25"/>
    </row>
    <row r="73" spans="1:54" ht="14.65" thickBot="1" x14ac:dyDescent="0.5">
      <c r="A73" s="1"/>
      <c r="B73" s="24"/>
      <c r="C73" s="22"/>
      <c r="D73" s="49" t="s">
        <v>93</v>
      </c>
      <c r="E73" s="877" t="s">
        <v>582</v>
      </c>
      <c r="F73" s="878"/>
      <c r="G73" s="878"/>
      <c r="H73" s="878"/>
      <c r="I73" s="878"/>
      <c r="J73" s="879"/>
      <c r="K73" s="22"/>
      <c r="L73" s="25"/>
    </row>
    <row r="74" spans="1:54" ht="14.65" thickBot="1" x14ac:dyDescent="0.5">
      <c r="A74" s="1"/>
      <c r="B74" s="24"/>
      <c r="C74" s="22"/>
      <c r="D74" s="49" t="s">
        <v>96</v>
      </c>
      <c r="E74" s="831" t="s">
        <v>125</v>
      </c>
      <c r="F74" s="829"/>
      <c r="G74" s="829"/>
      <c r="H74" s="829"/>
      <c r="I74" s="829"/>
      <c r="J74" s="830"/>
      <c r="K74" s="22"/>
      <c r="L74" s="25"/>
    </row>
    <row r="75" spans="1:54" x14ac:dyDescent="0.45">
      <c r="A75" s="1"/>
      <c r="B75" s="24"/>
      <c r="C75" s="22"/>
      <c r="D75" s="49"/>
      <c r="E75" s="49"/>
      <c r="F75" s="49"/>
      <c r="G75" s="49"/>
      <c r="H75" s="49"/>
      <c r="I75" s="49"/>
      <c r="J75" s="49"/>
      <c r="K75" s="22"/>
      <c r="L75" s="25"/>
    </row>
    <row r="76" spans="1:54" ht="14.65" thickBot="1" x14ac:dyDescent="0.5">
      <c r="A76" s="1"/>
      <c r="B76" s="24"/>
      <c r="C76" s="22"/>
      <c r="D76" s="49"/>
      <c r="E76" s="22"/>
      <c r="F76" s="22"/>
      <c r="G76" s="22"/>
      <c r="H76" s="22"/>
      <c r="I76" s="22"/>
      <c r="J76" s="22"/>
      <c r="K76" s="22"/>
      <c r="L76" s="25"/>
    </row>
    <row r="77" spans="1:54" ht="97.05" customHeight="1" thickBot="1" x14ac:dyDescent="0.5">
      <c r="A77" s="1"/>
      <c r="B77" s="24"/>
      <c r="C77" s="816" t="s">
        <v>577</v>
      </c>
      <c r="D77" s="816"/>
      <c r="E77" s="817"/>
      <c r="F77" s="880" t="s">
        <v>583</v>
      </c>
      <c r="G77" s="881"/>
      <c r="H77" s="881"/>
      <c r="I77" s="881"/>
      <c r="J77" s="881"/>
      <c r="K77" s="882"/>
      <c r="L77" s="25"/>
    </row>
    <row r="78" spans="1:54" s="6" customFormat="1" ht="39" customHeight="1" x14ac:dyDescent="0.45">
      <c r="A78" s="9"/>
      <c r="B78" s="24"/>
      <c r="C78" s="28"/>
      <c r="D78" s="28"/>
      <c r="E78" s="28"/>
      <c r="F78" s="28"/>
      <c r="G78" s="28"/>
      <c r="H78" s="28"/>
      <c r="I78" s="528"/>
      <c r="J78" s="56"/>
      <c r="K78" s="56"/>
      <c r="L78" s="25"/>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row>
    <row r="79" spans="1:54" ht="25.45" customHeight="1" thickBot="1" x14ac:dyDescent="0.5">
      <c r="A79" s="1"/>
      <c r="B79" s="24"/>
      <c r="C79" s="27"/>
      <c r="D79" s="865" t="s">
        <v>509</v>
      </c>
      <c r="E79" s="865"/>
      <c r="F79" s="865" t="s">
        <v>510</v>
      </c>
      <c r="G79" s="865"/>
      <c r="H79" s="866" t="s">
        <v>511</v>
      </c>
      <c r="I79" s="866"/>
      <c r="J79" s="66" t="s">
        <v>512</v>
      </c>
      <c r="K79" s="66" t="s">
        <v>513</v>
      </c>
      <c r="L79" s="25"/>
    </row>
    <row r="80" spans="1:54" ht="25.45" customHeight="1" thickBot="1" x14ac:dyDescent="0.5">
      <c r="A80" s="1"/>
      <c r="B80" s="24"/>
      <c r="C80" s="27"/>
      <c r="D80" s="715" t="s">
        <v>117</v>
      </c>
      <c r="E80" s="716"/>
      <c r="F80" s="716"/>
      <c r="G80" s="716"/>
      <c r="H80" s="716"/>
      <c r="I80" s="716"/>
      <c r="J80" s="716"/>
      <c r="K80" s="725"/>
      <c r="L80" s="25"/>
    </row>
    <row r="81" spans="1:54" ht="40.049999999999997" customHeight="1" x14ac:dyDescent="0.45">
      <c r="A81" s="1"/>
      <c r="B81" s="24"/>
      <c r="C81" s="867" t="s">
        <v>574</v>
      </c>
      <c r="D81" s="868" t="s">
        <v>563</v>
      </c>
      <c r="E81" s="869"/>
      <c r="F81" s="843" t="s">
        <v>523</v>
      </c>
      <c r="G81" s="844"/>
      <c r="H81" s="849" t="s">
        <v>561</v>
      </c>
      <c r="I81" s="850"/>
      <c r="J81" s="849" t="s">
        <v>584</v>
      </c>
      <c r="K81" s="874" t="s">
        <v>39</v>
      </c>
      <c r="L81" s="25"/>
    </row>
    <row r="82" spans="1:54" ht="40.049999999999997" customHeight="1" x14ac:dyDescent="0.45">
      <c r="A82" s="1"/>
      <c r="B82" s="24"/>
      <c r="C82" s="867"/>
      <c r="D82" s="870"/>
      <c r="E82" s="871"/>
      <c r="F82" s="845"/>
      <c r="G82" s="846"/>
      <c r="H82" s="851"/>
      <c r="I82" s="852"/>
      <c r="J82" s="851"/>
      <c r="K82" s="875"/>
      <c r="L82" s="25"/>
    </row>
    <row r="83" spans="1:54" ht="80.2" customHeight="1" thickBot="1" x14ac:dyDescent="0.5">
      <c r="A83" s="1"/>
      <c r="B83" s="24"/>
      <c r="C83" s="867"/>
      <c r="D83" s="872"/>
      <c r="E83" s="873"/>
      <c r="F83" s="847"/>
      <c r="G83" s="848"/>
      <c r="H83" s="853"/>
      <c r="I83" s="854"/>
      <c r="J83" s="853"/>
      <c r="K83" s="876"/>
      <c r="L83" s="25"/>
    </row>
    <row r="84" spans="1:54" ht="26.2" customHeight="1" thickBot="1" x14ac:dyDescent="0.5">
      <c r="A84" s="1"/>
      <c r="B84" s="24"/>
      <c r="C84" s="867"/>
      <c r="D84" s="22"/>
      <c r="E84" s="22"/>
      <c r="F84" s="22"/>
      <c r="G84" s="22"/>
      <c r="H84" s="22"/>
      <c r="I84" s="22"/>
      <c r="J84" s="69" t="s">
        <v>549</v>
      </c>
      <c r="K84" s="284" t="s">
        <v>39</v>
      </c>
      <c r="L84" s="25"/>
    </row>
    <row r="85" spans="1:54" ht="14.65" thickBot="1" x14ac:dyDescent="0.5">
      <c r="A85" s="1"/>
      <c r="B85" s="24"/>
      <c r="C85" s="22"/>
      <c r="D85" s="97" t="s">
        <v>550</v>
      </c>
      <c r="E85" s="56"/>
      <c r="F85" s="56"/>
      <c r="G85" s="56"/>
      <c r="H85" s="22"/>
      <c r="I85" s="22"/>
      <c r="J85" s="70"/>
      <c r="K85" s="22"/>
      <c r="L85" s="25"/>
    </row>
    <row r="86" spans="1:54" ht="20.2" customHeight="1" thickBot="1" x14ac:dyDescent="0.5">
      <c r="A86" s="1"/>
      <c r="B86" s="24"/>
      <c r="C86" s="22"/>
      <c r="D86" s="49" t="s">
        <v>93</v>
      </c>
      <c r="E86" s="861" t="s">
        <v>585</v>
      </c>
      <c r="F86" s="862"/>
      <c r="G86" s="862"/>
      <c r="H86" s="862"/>
      <c r="I86" s="862"/>
      <c r="J86" s="863"/>
      <c r="K86" s="22"/>
      <c r="L86" s="25"/>
    </row>
    <row r="87" spans="1:54" ht="17.2" customHeight="1" thickBot="1" x14ac:dyDescent="0.5">
      <c r="A87" s="1"/>
      <c r="B87" s="24"/>
      <c r="C87" s="22"/>
      <c r="D87" s="49" t="s">
        <v>96</v>
      </c>
      <c r="E87" s="864" t="s">
        <v>586</v>
      </c>
      <c r="F87" s="829"/>
      <c r="G87" s="829"/>
      <c r="H87" s="829"/>
      <c r="I87" s="829"/>
      <c r="J87" s="830"/>
      <c r="K87" s="22"/>
      <c r="L87" s="25"/>
    </row>
    <row r="88" spans="1:54" x14ac:dyDescent="0.45">
      <c r="A88" s="1"/>
      <c r="B88" s="24"/>
      <c r="C88" s="22"/>
      <c r="D88" s="49"/>
      <c r="E88" s="49"/>
      <c r="F88" s="49"/>
      <c r="G88" s="49"/>
      <c r="H88" s="49"/>
      <c r="I88" s="49"/>
      <c r="J88" s="49"/>
      <c r="K88" s="22"/>
      <c r="L88" s="25"/>
    </row>
    <row r="89" spans="1:54" ht="14.65" thickBot="1" x14ac:dyDescent="0.5">
      <c r="A89" s="1"/>
      <c r="B89" s="24"/>
      <c r="C89" s="22"/>
      <c r="D89" s="49"/>
      <c r="E89" s="22"/>
      <c r="F89" s="22"/>
      <c r="G89" s="22"/>
      <c r="H89" s="22"/>
      <c r="I89" s="22"/>
      <c r="J89" s="22"/>
      <c r="K89" s="22"/>
      <c r="L89" s="25"/>
    </row>
    <row r="90" spans="1:54" ht="107.2" customHeight="1" thickBot="1" x14ac:dyDescent="0.5">
      <c r="A90" s="1"/>
      <c r="B90" s="24"/>
      <c r="C90" s="816" t="s">
        <v>577</v>
      </c>
      <c r="D90" s="816"/>
      <c r="E90" s="817"/>
      <c r="F90" s="818" t="s">
        <v>587</v>
      </c>
      <c r="G90" s="819"/>
      <c r="H90" s="819"/>
      <c r="I90" s="819"/>
      <c r="J90" s="819"/>
      <c r="K90" s="820"/>
      <c r="L90" s="25"/>
    </row>
    <row r="91" spans="1:54" s="6" customFormat="1" ht="19.05" customHeight="1" x14ac:dyDescent="0.45">
      <c r="A91" s="9"/>
      <c r="B91" s="24"/>
      <c r="C91" s="28"/>
      <c r="D91" s="28"/>
      <c r="E91" s="28"/>
      <c r="F91" s="28"/>
      <c r="G91" s="28"/>
      <c r="H91" s="28"/>
      <c r="I91" s="28"/>
      <c r="J91" s="56"/>
      <c r="K91" s="56"/>
      <c r="L91" s="25"/>
      <c r="N91"/>
      <c r="O91"/>
      <c r="P91"/>
      <c r="Q91"/>
      <c r="R91"/>
      <c r="S91"/>
      <c r="T91"/>
      <c r="U91"/>
      <c r="V91"/>
      <c r="W91"/>
      <c r="X91"/>
      <c r="Y91"/>
      <c r="Z91"/>
      <c r="AA91"/>
      <c r="AB91"/>
      <c r="AC91"/>
      <c r="AD91"/>
      <c r="AE91"/>
      <c r="AF91"/>
      <c r="AG91"/>
      <c r="AH91"/>
      <c r="AI91"/>
      <c r="AJ91"/>
      <c r="AK91"/>
      <c r="AL91"/>
      <c r="AM91"/>
      <c r="AN91"/>
      <c r="AO91"/>
      <c r="AP91"/>
      <c r="AQ91"/>
      <c r="AR91"/>
      <c r="AS91"/>
      <c r="AT91"/>
      <c r="AU91"/>
      <c r="AV91"/>
      <c r="AW91"/>
      <c r="AX91"/>
      <c r="AY91"/>
      <c r="AZ91"/>
      <c r="BA91"/>
      <c r="BB91"/>
    </row>
    <row r="92" spans="1:54" ht="25.45" customHeight="1" thickBot="1" x14ac:dyDescent="0.5">
      <c r="A92" s="1"/>
      <c r="B92" s="24"/>
      <c r="C92" s="27"/>
      <c r="D92" s="865" t="s">
        <v>509</v>
      </c>
      <c r="E92" s="865"/>
      <c r="F92" s="865" t="s">
        <v>510</v>
      </c>
      <c r="G92" s="865"/>
      <c r="H92" s="866" t="s">
        <v>511</v>
      </c>
      <c r="I92" s="866"/>
      <c r="J92" s="66" t="s">
        <v>512</v>
      </c>
      <c r="K92" s="66" t="s">
        <v>513</v>
      </c>
      <c r="L92" s="25"/>
    </row>
    <row r="93" spans="1:54" ht="25.45" customHeight="1" thickBot="1" x14ac:dyDescent="0.5">
      <c r="A93" s="1"/>
      <c r="B93" s="24"/>
      <c r="C93" s="27"/>
      <c r="D93" s="715" t="s">
        <v>588</v>
      </c>
      <c r="E93" s="716"/>
      <c r="F93" s="716"/>
      <c r="G93" s="716"/>
      <c r="H93" s="716"/>
      <c r="I93" s="716"/>
      <c r="J93" s="716"/>
      <c r="K93" s="725"/>
      <c r="L93" s="25"/>
    </row>
    <row r="94" spans="1:54" ht="40.049999999999997" customHeight="1" x14ac:dyDescent="0.45">
      <c r="A94" s="1"/>
      <c r="B94" s="24"/>
      <c r="C94" s="836" t="s">
        <v>574</v>
      </c>
      <c r="D94" s="837" t="s">
        <v>566</v>
      </c>
      <c r="E94" s="838"/>
      <c r="F94" s="843" t="s">
        <v>567</v>
      </c>
      <c r="G94" s="844"/>
      <c r="H94" s="849" t="s">
        <v>568</v>
      </c>
      <c r="I94" s="850"/>
      <c r="J94" s="855" t="s">
        <v>589</v>
      </c>
      <c r="K94" s="858" t="s">
        <v>526</v>
      </c>
      <c r="L94" s="25"/>
    </row>
    <row r="95" spans="1:54" ht="40.049999999999997" customHeight="1" x14ac:dyDescent="0.45">
      <c r="A95" s="1"/>
      <c r="B95" s="24"/>
      <c r="C95" s="836"/>
      <c r="D95" s="839"/>
      <c r="E95" s="840"/>
      <c r="F95" s="845"/>
      <c r="G95" s="846"/>
      <c r="H95" s="851"/>
      <c r="I95" s="852"/>
      <c r="J95" s="856"/>
      <c r="K95" s="859"/>
      <c r="L95" s="25"/>
    </row>
    <row r="96" spans="1:54" ht="115.05" customHeight="1" thickBot="1" x14ac:dyDescent="0.5">
      <c r="A96" s="1"/>
      <c r="B96" s="24"/>
      <c r="C96" s="836"/>
      <c r="D96" s="841"/>
      <c r="E96" s="842"/>
      <c r="F96" s="847"/>
      <c r="G96" s="848"/>
      <c r="H96" s="853"/>
      <c r="I96" s="854"/>
      <c r="J96" s="857"/>
      <c r="K96" s="860"/>
      <c r="L96" s="25"/>
    </row>
    <row r="97" spans="1:54" ht="26.2" customHeight="1" thickBot="1" x14ac:dyDescent="0.5">
      <c r="A97" s="1"/>
      <c r="B97" s="24"/>
      <c r="C97" s="836"/>
      <c r="D97" s="22"/>
      <c r="E97" s="22"/>
      <c r="F97" s="22"/>
      <c r="G97" s="22"/>
      <c r="H97" s="22"/>
      <c r="I97" s="22"/>
      <c r="J97" s="69" t="s">
        <v>549</v>
      </c>
      <c r="K97" s="284" t="s">
        <v>526</v>
      </c>
      <c r="L97" s="25"/>
    </row>
    <row r="98" spans="1:54" ht="14.65" thickBot="1" x14ac:dyDescent="0.5">
      <c r="A98" s="1"/>
      <c r="B98" s="24"/>
      <c r="C98" s="22"/>
      <c r="D98" s="97" t="s">
        <v>550</v>
      </c>
      <c r="E98" s="56"/>
      <c r="F98" s="56"/>
      <c r="G98" s="56"/>
      <c r="H98" s="22"/>
      <c r="I98" s="22"/>
      <c r="J98" s="70"/>
      <c r="K98" s="22"/>
      <c r="L98" s="25"/>
    </row>
    <row r="99" spans="1:54" ht="14.65" thickBot="1" x14ac:dyDescent="0.5">
      <c r="A99" s="1"/>
      <c r="B99" s="24"/>
      <c r="C99" s="22"/>
      <c r="D99" s="49" t="s">
        <v>93</v>
      </c>
      <c r="E99" s="828" t="s">
        <v>590</v>
      </c>
      <c r="F99" s="829"/>
      <c r="G99" s="829"/>
      <c r="H99" s="829"/>
      <c r="I99" s="829"/>
      <c r="J99" s="830"/>
      <c r="K99" s="22"/>
      <c r="L99" s="25"/>
    </row>
    <row r="100" spans="1:54" ht="14.65" thickBot="1" x14ac:dyDescent="0.5">
      <c r="A100" s="1"/>
      <c r="B100" s="24"/>
      <c r="C100" s="22"/>
      <c r="D100" s="49" t="s">
        <v>96</v>
      </c>
      <c r="E100" s="831" t="s">
        <v>133</v>
      </c>
      <c r="F100" s="829"/>
      <c r="G100" s="829"/>
      <c r="H100" s="829"/>
      <c r="I100" s="829"/>
      <c r="J100" s="830"/>
      <c r="K100" s="22"/>
      <c r="L100" s="25"/>
    </row>
    <row r="101" spans="1:54" x14ac:dyDescent="0.45">
      <c r="A101" s="1"/>
      <c r="B101" s="24"/>
      <c r="C101" s="22"/>
      <c r="D101" s="49"/>
      <c r="E101" s="49"/>
      <c r="F101" s="49"/>
      <c r="G101" s="49"/>
      <c r="H101" s="49"/>
      <c r="I101" s="49"/>
      <c r="J101" s="49"/>
      <c r="K101" s="22"/>
      <c r="L101" s="25"/>
    </row>
    <row r="102" spans="1:54" ht="14.65" thickBot="1" x14ac:dyDescent="0.5">
      <c r="A102" s="1"/>
      <c r="B102" s="24"/>
      <c r="C102" s="22"/>
      <c r="D102" s="49"/>
      <c r="E102" s="22"/>
      <c r="F102" s="22"/>
      <c r="G102" s="22"/>
      <c r="H102" s="22"/>
      <c r="I102" s="22"/>
      <c r="J102" s="22"/>
      <c r="K102" s="22"/>
      <c r="L102" s="25"/>
    </row>
    <row r="103" spans="1:54" ht="85.05" customHeight="1" thickBot="1" x14ac:dyDescent="0.5">
      <c r="A103" s="1"/>
      <c r="B103" s="24"/>
      <c r="C103" s="816" t="s">
        <v>577</v>
      </c>
      <c r="D103" s="816"/>
      <c r="E103" s="817"/>
      <c r="F103" s="818" t="s">
        <v>591</v>
      </c>
      <c r="G103" s="819"/>
      <c r="H103" s="819"/>
      <c r="I103" s="819"/>
      <c r="J103" s="819"/>
      <c r="K103" s="820"/>
      <c r="L103" s="25"/>
    </row>
    <row r="104" spans="1:54" ht="35.200000000000003" customHeight="1" x14ac:dyDescent="0.45">
      <c r="A104" s="1"/>
      <c r="B104" s="24"/>
      <c r="C104" s="344"/>
      <c r="D104" s="344"/>
      <c r="E104" s="344"/>
      <c r="F104" s="832"/>
      <c r="G104" s="832"/>
      <c r="H104" s="832"/>
      <c r="I104" s="832"/>
      <c r="J104" s="832"/>
      <c r="K104" s="832"/>
      <c r="L104" s="25"/>
    </row>
    <row r="105" spans="1:54" s="6" customFormat="1" ht="15.75" customHeight="1" thickBot="1" x14ac:dyDescent="0.5">
      <c r="A105" s="9"/>
      <c r="B105" s="24"/>
      <c r="C105" s="22"/>
      <c r="D105" s="260" t="s">
        <v>592</v>
      </c>
      <c r="E105" s="23"/>
      <c r="F105" s="23"/>
      <c r="G105" s="23"/>
      <c r="H105" s="23"/>
      <c r="I105" s="48" t="s">
        <v>593</v>
      </c>
      <c r="J105" s="56"/>
      <c r="K105" s="56"/>
      <c r="L105" s="25"/>
      <c r="N105"/>
      <c r="O105"/>
      <c r="P105"/>
      <c r="Q105"/>
      <c r="R105"/>
      <c r="S105"/>
      <c r="T105"/>
      <c r="U105"/>
      <c r="V105"/>
      <c r="W105"/>
      <c r="X105"/>
      <c r="Y105"/>
      <c r="Z105"/>
      <c r="AA105"/>
      <c r="AB105"/>
      <c r="AC105"/>
      <c r="AD105"/>
      <c r="AE105"/>
      <c r="AF105"/>
      <c r="AG105"/>
      <c r="AH105"/>
      <c r="AI105"/>
      <c r="AJ105"/>
      <c r="AK105"/>
      <c r="AL105"/>
      <c r="AM105"/>
      <c r="AN105"/>
      <c r="AO105"/>
      <c r="AP105"/>
      <c r="AQ105"/>
      <c r="AR105"/>
      <c r="AS105"/>
      <c r="AT105"/>
      <c r="AU105"/>
      <c r="AV105"/>
      <c r="AW105"/>
      <c r="AX105"/>
      <c r="AY105"/>
      <c r="AZ105"/>
      <c r="BA105"/>
      <c r="BB105"/>
    </row>
    <row r="106" spans="1:54" s="6" customFormat="1" ht="78" customHeight="1" x14ac:dyDescent="0.45">
      <c r="A106" s="9"/>
      <c r="B106" s="24"/>
      <c r="C106" s="275" t="s">
        <v>594</v>
      </c>
      <c r="D106" s="833" t="s">
        <v>595</v>
      </c>
      <c r="E106" s="834"/>
      <c r="F106" s="835"/>
      <c r="G106" s="23"/>
      <c r="H106" s="11" t="s">
        <v>596</v>
      </c>
      <c r="I106" s="833" t="s">
        <v>597</v>
      </c>
      <c r="J106" s="834"/>
      <c r="K106" s="835"/>
      <c r="L106" s="25"/>
      <c r="N106"/>
      <c r="O106"/>
      <c r="P106"/>
      <c r="Q106"/>
      <c r="R106"/>
      <c r="S106"/>
      <c r="T106"/>
      <c r="U106"/>
      <c r="V106"/>
      <c r="W106"/>
      <c r="X106"/>
      <c r="Y106"/>
      <c r="Z106"/>
      <c r="AA106"/>
      <c r="AB106"/>
      <c r="AC106"/>
      <c r="AD106"/>
      <c r="AE106"/>
      <c r="AF106"/>
      <c r="AG106"/>
      <c r="AH106"/>
      <c r="AI106"/>
      <c r="AJ106"/>
      <c r="AK106"/>
      <c r="AL106"/>
      <c r="AM106"/>
      <c r="AN106"/>
      <c r="AO106"/>
      <c r="AP106"/>
      <c r="AQ106"/>
      <c r="AR106"/>
      <c r="AS106"/>
      <c r="AT106"/>
      <c r="AU106"/>
      <c r="AV106"/>
      <c r="AW106"/>
      <c r="AX106"/>
      <c r="AY106"/>
      <c r="AZ106"/>
      <c r="BA106"/>
      <c r="BB106"/>
    </row>
    <row r="107" spans="1:54" s="6" customFormat="1" ht="54.75" customHeight="1" x14ac:dyDescent="0.45">
      <c r="A107" s="9"/>
      <c r="B107" s="24"/>
      <c r="C107" s="276" t="s">
        <v>598</v>
      </c>
      <c r="D107" s="822" t="s">
        <v>599</v>
      </c>
      <c r="E107" s="823"/>
      <c r="F107" s="824"/>
      <c r="G107" s="23"/>
      <c r="H107" s="12" t="s">
        <v>600</v>
      </c>
      <c r="I107" s="822" t="s">
        <v>601</v>
      </c>
      <c r="J107" s="823"/>
      <c r="K107" s="824"/>
      <c r="L107" s="25"/>
      <c r="N107"/>
      <c r="O107"/>
      <c r="P107"/>
      <c r="Q107"/>
      <c r="R107"/>
      <c r="S107"/>
      <c r="T107"/>
      <c r="U107"/>
      <c r="V107"/>
      <c r="W107"/>
      <c r="X107"/>
      <c r="Y107"/>
      <c r="Z107"/>
      <c r="AA107"/>
      <c r="AB107"/>
      <c r="AC107"/>
      <c r="AD107"/>
      <c r="AE107"/>
      <c r="AF107"/>
      <c r="AG107"/>
      <c r="AH107"/>
      <c r="AI107"/>
      <c r="AJ107"/>
      <c r="AK107"/>
      <c r="AL107"/>
      <c r="AM107"/>
      <c r="AN107"/>
      <c r="AO107"/>
      <c r="AP107"/>
      <c r="AQ107"/>
      <c r="AR107"/>
      <c r="AS107"/>
      <c r="AT107"/>
      <c r="AU107"/>
      <c r="AV107"/>
      <c r="AW107"/>
      <c r="AX107"/>
      <c r="AY107"/>
      <c r="AZ107"/>
      <c r="BA107"/>
      <c r="BB107"/>
    </row>
    <row r="108" spans="1:54" s="6" customFormat="1" ht="58.5" customHeight="1" x14ac:dyDescent="0.45">
      <c r="A108" s="9"/>
      <c r="B108" s="24"/>
      <c r="C108" s="276" t="s">
        <v>602</v>
      </c>
      <c r="D108" s="822" t="s">
        <v>603</v>
      </c>
      <c r="E108" s="823"/>
      <c r="F108" s="824"/>
      <c r="G108" s="23"/>
      <c r="H108" s="12" t="s">
        <v>604</v>
      </c>
      <c r="I108" s="822" t="s">
        <v>605</v>
      </c>
      <c r="J108" s="823"/>
      <c r="K108" s="824"/>
      <c r="L108" s="25"/>
      <c r="N108"/>
      <c r="O108"/>
      <c r="P108"/>
      <c r="Q108"/>
      <c r="R108"/>
      <c r="S108"/>
      <c r="T108"/>
      <c r="U108"/>
      <c r="V108"/>
      <c r="W108"/>
      <c r="X108"/>
      <c r="Y108"/>
      <c r="Z108"/>
      <c r="AA108"/>
      <c r="AB108"/>
      <c r="AC108"/>
      <c r="AD108"/>
      <c r="AE108"/>
      <c r="AF108"/>
      <c r="AG108"/>
      <c r="AH108"/>
      <c r="AI108"/>
      <c r="AJ108"/>
      <c r="AK108"/>
      <c r="AL108"/>
      <c r="AM108"/>
      <c r="AN108"/>
      <c r="AO108"/>
      <c r="AP108"/>
      <c r="AQ108"/>
      <c r="AR108"/>
      <c r="AS108"/>
      <c r="AT108"/>
      <c r="AU108"/>
      <c r="AV108"/>
      <c r="AW108"/>
      <c r="AX108"/>
      <c r="AY108"/>
      <c r="AZ108"/>
      <c r="BA108"/>
      <c r="BB108"/>
    </row>
    <row r="109" spans="1:54" ht="60" customHeight="1" x14ac:dyDescent="0.45">
      <c r="A109" s="1"/>
      <c r="B109" s="24"/>
      <c r="C109" s="276" t="s">
        <v>516</v>
      </c>
      <c r="D109" s="822" t="s">
        <v>606</v>
      </c>
      <c r="E109" s="823"/>
      <c r="F109" s="824"/>
      <c r="G109" s="23"/>
      <c r="H109" s="12" t="s">
        <v>607</v>
      </c>
      <c r="I109" s="822" t="s">
        <v>608</v>
      </c>
      <c r="J109" s="823"/>
      <c r="K109" s="824"/>
      <c r="L109" s="25"/>
    </row>
    <row r="110" spans="1:54" ht="54" customHeight="1" x14ac:dyDescent="0.45">
      <c r="A110" s="1"/>
      <c r="B110" s="20"/>
      <c r="C110" s="276" t="s">
        <v>523</v>
      </c>
      <c r="D110" s="822" t="s">
        <v>609</v>
      </c>
      <c r="E110" s="823"/>
      <c r="F110" s="824"/>
      <c r="G110" s="23"/>
      <c r="H110" s="12" t="s">
        <v>610</v>
      </c>
      <c r="I110" s="822" t="s">
        <v>611</v>
      </c>
      <c r="J110" s="823"/>
      <c r="K110" s="824"/>
      <c r="L110" s="21"/>
    </row>
    <row r="111" spans="1:54" ht="61.5" customHeight="1" thickBot="1" x14ac:dyDescent="0.5">
      <c r="A111" s="1"/>
      <c r="B111" s="20"/>
      <c r="C111" s="276" t="s">
        <v>612</v>
      </c>
      <c r="D111" s="822" t="s">
        <v>613</v>
      </c>
      <c r="E111" s="823"/>
      <c r="F111" s="824"/>
      <c r="G111" s="23"/>
      <c r="H111" s="13" t="s">
        <v>614</v>
      </c>
      <c r="I111" s="825" t="s">
        <v>615</v>
      </c>
      <c r="J111" s="826"/>
      <c r="K111" s="827"/>
      <c r="L111" s="21"/>
    </row>
    <row r="112" spans="1:54" ht="61.5" customHeight="1" x14ac:dyDescent="0.45">
      <c r="A112" s="1"/>
      <c r="B112" s="20"/>
      <c r="C112" s="277" t="s">
        <v>616</v>
      </c>
      <c r="D112" s="822" t="s">
        <v>617</v>
      </c>
      <c r="E112" s="823"/>
      <c r="F112" s="824"/>
      <c r="G112" s="20"/>
      <c r="H112" s="98"/>
      <c r="I112" s="261"/>
      <c r="J112" s="261"/>
      <c r="K112" s="261"/>
      <c r="L112" s="21"/>
    </row>
    <row r="113" spans="1:12" ht="61.5" customHeight="1" thickBot="1" x14ac:dyDescent="0.5">
      <c r="A113" s="1"/>
      <c r="B113" s="248"/>
      <c r="C113" s="278" t="s">
        <v>618</v>
      </c>
      <c r="D113" s="825" t="s">
        <v>619</v>
      </c>
      <c r="E113" s="826"/>
      <c r="F113" s="827"/>
      <c r="G113" s="20"/>
      <c r="H113" s="98"/>
      <c r="I113" s="261"/>
      <c r="J113" s="261"/>
      <c r="K113" s="261"/>
      <c r="L113" s="21"/>
    </row>
    <row r="114" spans="1:12" ht="61.5" customHeight="1" x14ac:dyDescent="0.45">
      <c r="A114" s="1"/>
      <c r="B114" s="20"/>
      <c r="C114" s="23"/>
      <c r="D114" s="23"/>
      <c r="E114" s="23"/>
      <c r="F114" s="23"/>
      <c r="G114" s="821" t="s">
        <v>620</v>
      </c>
      <c r="H114" s="821"/>
      <c r="I114" s="821"/>
      <c r="J114" s="261"/>
      <c r="K114" s="261"/>
      <c r="L114" s="21"/>
    </row>
    <row r="115" spans="1:12" ht="14.65" thickBot="1" x14ac:dyDescent="0.5">
      <c r="A115" s="1"/>
      <c r="B115" s="24"/>
      <c r="C115" s="22"/>
      <c r="D115" s="49"/>
      <c r="E115" s="22"/>
      <c r="F115" s="22"/>
      <c r="G115" s="22"/>
      <c r="H115" s="22"/>
      <c r="I115" s="22"/>
      <c r="J115" s="22"/>
      <c r="K115" s="22"/>
      <c r="L115" s="25"/>
    </row>
    <row r="116" spans="1:12" ht="85.05" customHeight="1" thickBot="1" x14ac:dyDescent="0.5">
      <c r="A116" s="1"/>
      <c r="B116" s="24"/>
      <c r="C116" s="816" t="s">
        <v>577</v>
      </c>
      <c r="D116" s="816"/>
      <c r="E116" s="817"/>
      <c r="F116" s="818" t="s">
        <v>621</v>
      </c>
      <c r="G116" s="819"/>
      <c r="H116" s="819"/>
      <c r="I116" s="819"/>
      <c r="J116" s="819"/>
      <c r="K116" s="820"/>
      <c r="L116" s="25"/>
    </row>
    <row r="117" spans="1:12" ht="26.2" customHeight="1" thickBot="1" x14ac:dyDescent="0.5">
      <c r="A117" s="1"/>
      <c r="B117" s="24"/>
      <c r="C117" s="344"/>
      <c r="D117" s="22"/>
      <c r="E117" s="22"/>
      <c r="F117" s="22"/>
      <c r="G117" s="22"/>
      <c r="H117" s="22"/>
      <c r="I117" s="22"/>
      <c r="J117" s="69" t="s">
        <v>549</v>
      </c>
      <c r="K117" s="284" t="s">
        <v>526</v>
      </c>
      <c r="L117" s="25"/>
    </row>
    <row r="118" spans="1:12" ht="14.65" thickBot="1" x14ac:dyDescent="0.5">
      <c r="A118" s="1"/>
      <c r="B118" s="29"/>
      <c r="C118" s="30"/>
      <c r="D118" s="31"/>
      <c r="E118" s="31"/>
      <c r="F118" s="31"/>
      <c r="G118" s="31"/>
      <c r="H118" s="31"/>
      <c r="I118" s="31"/>
      <c r="J118" s="67"/>
      <c r="K118" s="67"/>
      <c r="L118" s="32"/>
    </row>
    <row r="119" spans="1:12" ht="50.2" customHeight="1" x14ac:dyDescent="0.45">
      <c r="A119" s="1"/>
      <c r="C119"/>
    </row>
    <row r="120" spans="1:12" ht="50.2" customHeight="1" x14ac:dyDescent="0.45">
      <c r="A120" s="1"/>
      <c r="C120"/>
    </row>
    <row r="121" spans="1:12" ht="49.5" customHeight="1" x14ac:dyDescent="0.45">
      <c r="A121" s="1"/>
      <c r="C121"/>
    </row>
    <row r="122" spans="1:12" ht="50.2" customHeight="1" x14ac:dyDescent="0.45">
      <c r="A122" s="1"/>
      <c r="C122"/>
    </row>
    <row r="123" spans="1:12" ht="50.2" customHeight="1" x14ac:dyDescent="0.45">
      <c r="A123" s="1"/>
      <c r="C123"/>
    </row>
    <row r="124" spans="1:12" ht="50.2" customHeight="1" x14ac:dyDescent="0.45">
      <c r="A124" s="1"/>
      <c r="C124"/>
    </row>
    <row r="125" spans="1:12" x14ac:dyDescent="0.45">
      <c r="A125" s="1"/>
      <c r="C125"/>
    </row>
    <row r="126" spans="1:12" x14ac:dyDescent="0.45">
      <c r="A126" s="1"/>
      <c r="C126"/>
    </row>
    <row r="127" spans="1:12" x14ac:dyDescent="0.45">
      <c r="A127" s="1"/>
      <c r="C127"/>
    </row>
    <row r="128" spans="1:12" x14ac:dyDescent="0.45">
      <c r="C128"/>
    </row>
    <row r="129" spans="3:3" x14ac:dyDescent="0.45">
      <c r="C129"/>
    </row>
    <row r="130" spans="3:3" x14ac:dyDescent="0.45">
      <c r="C130"/>
    </row>
    <row r="131" spans="3:3" x14ac:dyDescent="0.45">
      <c r="C131"/>
    </row>
    <row r="132" spans="3:3" x14ac:dyDescent="0.45">
      <c r="C132"/>
    </row>
    <row r="133" spans="3:3" x14ac:dyDescent="0.45">
      <c r="C133"/>
    </row>
    <row r="134" spans="3:3" x14ac:dyDescent="0.45">
      <c r="C134"/>
    </row>
    <row r="135" spans="3:3" x14ac:dyDescent="0.45">
      <c r="C135"/>
    </row>
    <row r="136" spans="3:3" x14ac:dyDescent="0.45">
      <c r="C136"/>
    </row>
    <row r="137" spans="3:3" x14ac:dyDescent="0.45">
      <c r="C137"/>
    </row>
    <row r="138" spans="3:3" x14ac:dyDescent="0.45">
      <c r="C138"/>
    </row>
    <row r="139" spans="3:3" x14ac:dyDescent="0.45">
      <c r="C139"/>
    </row>
    <row r="140" spans="3:3" x14ac:dyDescent="0.45">
      <c r="C140"/>
    </row>
    <row r="141" spans="3:3" x14ac:dyDescent="0.45">
      <c r="C141"/>
    </row>
    <row r="142" spans="3:3" x14ac:dyDescent="0.45">
      <c r="C142"/>
    </row>
    <row r="143" spans="3:3" x14ac:dyDescent="0.45">
      <c r="C143"/>
    </row>
    <row r="144" spans="3:3" x14ac:dyDescent="0.45">
      <c r="C144"/>
    </row>
    <row r="145" spans="3:3" x14ac:dyDescent="0.45">
      <c r="C145"/>
    </row>
    <row r="146" spans="3:3" x14ac:dyDescent="0.45">
      <c r="C146"/>
    </row>
    <row r="147" spans="3:3" x14ac:dyDescent="0.45">
      <c r="C147"/>
    </row>
    <row r="148" spans="3:3" x14ac:dyDescent="0.45">
      <c r="C148"/>
    </row>
    <row r="149" spans="3:3" x14ac:dyDescent="0.45">
      <c r="C149"/>
    </row>
    <row r="150" spans="3:3" x14ac:dyDescent="0.45">
      <c r="C150"/>
    </row>
    <row r="151" spans="3:3" x14ac:dyDescent="0.45">
      <c r="C151"/>
    </row>
    <row r="152" spans="3:3" x14ac:dyDescent="0.45">
      <c r="C152"/>
    </row>
    <row r="153" spans="3:3" x14ac:dyDescent="0.45">
      <c r="C153"/>
    </row>
    <row r="154" spans="3:3" x14ac:dyDescent="0.45">
      <c r="C154"/>
    </row>
    <row r="155" spans="3:3" x14ac:dyDescent="0.45">
      <c r="C155"/>
    </row>
    <row r="156" spans="3:3" x14ac:dyDescent="0.45">
      <c r="C156"/>
    </row>
    <row r="157" spans="3:3" x14ac:dyDescent="0.45">
      <c r="C157"/>
    </row>
    <row r="158" spans="3:3" x14ac:dyDescent="0.45">
      <c r="C158"/>
    </row>
    <row r="159" spans="3:3" x14ac:dyDescent="0.45">
      <c r="C159"/>
    </row>
    <row r="160" spans="3:3" x14ac:dyDescent="0.45">
      <c r="C160"/>
    </row>
    <row r="161" spans="3:3" x14ac:dyDescent="0.45">
      <c r="C161"/>
    </row>
    <row r="162" spans="3:3" x14ac:dyDescent="0.45">
      <c r="C162"/>
    </row>
    <row r="163" spans="3:3" x14ac:dyDescent="0.45">
      <c r="C163"/>
    </row>
    <row r="164" spans="3:3" x14ac:dyDescent="0.45">
      <c r="C164"/>
    </row>
    <row r="165" spans="3:3" x14ac:dyDescent="0.45">
      <c r="C165"/>
    </row>
    <row r="166" spans="3:3" x14ac:dyDescent="0.45">
      <c r="C166"/>
    </row>
  </sheetData>
  <mergeCells count="130">
    <mergeCell ref="D8:E8"/>
    <mergeCell ref="F8:G9"/>
    <mergeCell ref="H8:I8"/>
    <mergeCell ref="D9:E9"/>
    <mergeCell ref="H9:I9"/>
    <mergeCell ref="C3:K3"/>
    <mergeCell ref="C4:K4"/>
    <mergeCell ref="C5:K5"/>
    <mergeCell ref="D7:E7"/>
    <mergeCell ref="F7:G7"/>
    <mergeCell ref="H7:I7"/>
    <mergeCell ref="H14:I14"/>
    <mergeCell ref="D15:E15"/>
    <mergeCell ref="F15:G16"/>
    <mergeCell ref="H15:I15"/>
    <mergeCell ref="D16:E16"/>
    <mergeCell ref="H16:I16"/>
    <mergeCell ref="D10:E10"/>
    <mergeCell ref="F10:G14"/>
    <mergeCell ref="H10:I10"/>
    <mergeCell ref="D11:E11"/>
    <mergeCell ref="H11:I11"/>
    <mergeCell ref="D12:E12"/>
    <mergeCell ref="H12:I12"/>
    <mergeCell ref="D13:E13"/>
    <mergeCell ref="H13:I13"/>
    <mergeCell ref="D14:E14"/>
    <mergeCell ref="D21:K21"/>
    <mergeCell ref="E22:J22"/>
    <mergeCell ref="E23:J23"/>
    <mergeCell ref="C25:J25"/>
    <mergeCell ref="D26:K29"/>
    <mergeCell ref="D31:E31"/>
    <mergeCell ref="F31:G31"/>
    <mergeCell ref="H31:I31"/>
    <mergeCell ref="F17:G18"/>
    <mergeCell ref="D17:E17"/>
    <mergeCell ref="H17:I17"/>
    <mergeCell ref="D18:E18"/>
    <mergeCell ref="H18:I18"/>
    <mergeCell ref="D34:E34"/>
    <mergeCell ref="F34:G34"/>
    <mergeCell ref="H34:I34"/>
    <mergeCell ref="D35:E35"/>
    <mergeCell ref="F35:G35"/>
    <mergeCell ref="H35:I35"/>
    <mergeCell ref="D32:E32"/>
    <mergeCell ref="F32:G32"/>
    <mergeCell ref="H32:I32"/>
    <mergeCell ref="D33:E33"/>
    <mergeCell ref="F33:G33"/>
    <mergeCell ref="H33:I33"/>
    <mergeCell ref="D53:K53"/>
    <mergeCell ref="C54:C55"/>
    <mergeCell ref="D54:E56"/>
    <mergeCell ref="F54:G56"/>
    <mergeCell ref="H54:I56"/>
    <mergeCell ref="J54:J56"/>
    <mergeCell ref="K54:K56"/>
    <mergeCell ref="E38:J38"/>
    <mergeCell ref="E39:J39"/>
    <mergeCell ref="C41:J41"/>
    <mergeCell ref="D42:K49"/>
    <mergeCell ref="D52:E52"/>
    <mergeCell ref="F52:G52"/>
    <mergeCell ref="H52:I52"/>
    <mergeCell ref="D67:K67"/>
    <mergeCell ref="C68:C71"/>
    <mergeCell ref="D68:E70"/>
    <mergeCell ref="F68:G70"/>
    <mergeCell ref="H68:I70"/>
    <mergeCell ref="J68:J70"/>
    <mergeCell ref="K68:K70"/>
    <mergeCell ref="E60:J60"/>
    <mergeCell ref="E61:J61"/>
    <mergeCell ref="C64:E64"/>
    <mergeCell ref="F64:K64"/>
    <mergeCell ref="D66:E66"/>
    <mergeCell ref="F66:G66"/>
    <mergeCell ref="H66:I66"/>
    <mergeCell ref="D80:K80"/>
    <mergeCell ref="C81:C84"/>
    <mergeCell ref="D81:E83"/>
    <mergeCell ref="F81:G83"/>
    <mergeCell ref="H81:I83"/>
    <mergeCell ref="J81:J83"/>
    <mergeCell ref="K81:K83"/>
    <mergeCell ref="E73:J73"/>
    <mergeCell ref="E74:J74"/>
    <mergeCell ref="C77:E77"/>
    <mergeCell ref="F77:K77"/>
    <mergeCell ref="D79:E79"/>
    <mergeCell ref="F79:G79"/>
    <mergeCell ref="H79:I79"/>
    <mergeCell ref="D93:K93"/>
    <mergeCell ref="C94:C97"/>
    <mergeCell ref="D94:E96"/>
    <mergeCell ref="F94:G96"/>
    <mergeCell ref="H94:I96"/>
    <mergeCell ref="J94:J96"/>
    <mergeCell ref="K94:K96"/>
    <mergeCell ref="E86:J86"/>
    <mergeCell ref="E87:J87"/>
    <mergeCell ref="C90:E90"/>
    <mergeCell ref="F90:K90"/>
    <mergeCell ref="D92:E92"/>
    <mergeCell ref="F92:G92"/>
    <mergeCell ref="H92:I92"/>
    <mergeCell ref="D107:F107"/>
    <mergeCell ref="I107:K107"/>
    <mergeCell ref="D108:F108"/>
    <mergeCell ref="I108:K108"/>
    <mergeCell ref="D109:F109"/>
    <mergeCell ref="I109:K109"/>
    <mergeCell ref="E99:J99"/>
    <mergeCell ref="E100:J100"/>
    <mergeCell ref="C103:E103"/>
    <mergeCell ref="F103:K103"/>
    <mergeCell ref="F104:K104"/>
    <mergeCell ref="D106:F106"/>
    <mergeCell ref="I106:K106"/>
    <mergeCell ref="C116:E116"/>
    <mergeCell ref="F116:K116"/>
    <mergeCell ref="G114:I114"/>
    <mergeCell ref="D110:F110"/>
    <mergeCell ref="I110:K110"/>
    <mergeCell ref="D111:F111"/>
    <mergeCell ref="I111:K111"/>
    <mergeCell ref="D112:F112"/>
    <mergeCell ref="D113:F113"/>
  </mergeCells>
  <dataValidations count="6">
    <dataValidation type="list" allowBlank="1" showInputMessage="1" showErrorMessage="1" prompt="Please use drop down menu to enter data " sqref="F54 F68 F32:G32 F81 F10 F8 F94" xr:uid="{00000000-0002-0000-0200-000000000000}">
      <formula1>"Outcome 1, Outcome 2, Outcome 3, Outcome 4, Outcome 5, Outcome 6, Outcome 7, Outcome 8"</formula1>
    </dataValidation>
    <dataValidation allowBlank="1" showInputMessage="1" showErrorMessage="1" prompt="Report the project components/outcomes as in the project document " sqref="D7:E7 D31:E31 D92:D93 E52 E92 E66 D79:D80 E79 D52:D53 D66:D67" xr:uid="{00000000-0002-0000-0200-000001000000}"/>
    <dataValidation allowBlank="1" showInputMessage="1" showErrorMessage="1" prompt="Please use the drop-down menu to fill this section" sqref="F7:G7 F31:G31 F52:G52 F66:G66 F79:G79 F92:G92" xr:uid="{00000000-0002-0000-0200-000002000000}"/>
    <dataValidation allowBlank="1" showInputMessage="1" showErrorMessage="1" prompt="Refers to the progress expected to be reached at project finalization. " sqref="H7:I7 H31:I31 H52:I52 H66:I66 H79:I79 H92:I92" xr:uid="{00000000-0002-0000-0200-000003000000}"/>
    <dataValidation allowBlank="1" showInputMessage="1" showErrorMessage="1" prompt="Report on the progress at output level and explain how it relates to the key milestone (outcome/project component)" sqref="J7 J31 J52 J66 J79 J92" xr:uid="{00000000-0002-0000-0200-000004000000}"/>
    <dataValidation type="list" allowBlank="1" showInputMessage="1" showErrorMessage="1" sqref="G35 F33:F35 G33 F15" xr:uid="{00000000-0002-0000-0200-000005000000}">
      <formula1>"Outcome 1, Outcome 2, Outcome 3, Outcome 4, Outcome 5, Outcome 6, Outcome 7, Outcome 8"</formula1>
    </dataValidation>
  </dataValidations>
  <hyperlinks>
    <hyperlink ref="E39" r:id="rId1" xr:uid="{00000000-0004-0000-0200-000000000000}"/>
    <hyperlink ref="E100" r:id="rId2" xr:uid="{00000000-0004-0000-0200-000001000000}"/>
    <hyperlink ref="E87" r:id="rId3" xr:uid="{00000000-0004-0000-0200-000002000000}"/>
    <hyperlink ref="E61" r:id="rId4" xr:uid="{00000000-0004-0000-0200-000003000000}"/>
    <hyperlink ref="E74" r:id="rId5" xr:uid="{00000000-0004-0000-0200-000004000000}"/>
  </hyperlinks>
  <pageMargins left="0.2" right="0.21" top="0.17" bottom="0.17" header="0.17" footer="0.17"/>
  <pageSetup orientation="landscape" r:id="rId6"/>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sheetPr>
  <dimension ref="B1:U71"/>
  <sheetViews>
    <sheetView topLeftCell="B1" zoomScale="60" zoomScaleNormal="60" workbookViewId="0">
      <selection activeCell="F59" sqref="F59"/>
    </sheetView>
  </sheetViews>
  <sheetFormatPr baseColWidth="10" defaultColWidth="9.19921875" defaultRowHeight="14.25" x14ac:dyDescent="0.45"/>
  <cols>
    <col min="1" max="2" width="1.796875" style="160" customWidth="1"/>
    <col min="3" max="3" width="45.46484375" style="160" customWidth="1"/>
    <col min="4" max="4" width="33.796875" style="160" customWidth="1"/>
    <col min="5" max="6" width="38.46484375" style="160" customWidth="1"/>
    <col min="7" max="7" width="36.46484375" style="160" customWidth="1"/>
    <col min="8" max="8" width="24" style="160" customWidth="1"/>
    <col min="9" max="9" width="25.46484375" style="160" customWidth="1"/>
    <col min="10" max="10" width="22" style="160" customWidth="1"/>
    <col min="11" max="12" width="24.46484375" style="160" customWidth="1"/>
    <col min="13" max="14" width="2" style="160" customWidth="1"/>
    <col min="15" max="16384" width="9.19921875" style="160"/>
  </cols>
  <sheetData>
    <row r="1" spans="2:14" ht="14.65" thickBot="1" x14ac:dyDescent="0.5"/>
    <row r="2" spans="2:14" ht="14.65" thickBot="1" x14ac:dyDescent="0.5">
      <c r="B2" s="209"/>
      <c r="C2" s="208"/>
      <c r="D2" s="208"/>
      <c r="E2" s="208"/>
      <c r="F2" s="208"/>
      <c r="G2" s="208"/>
      <c r="H2" s="208"/>
      <c r="I2" s="208"/>
      <c r="J2" s="208"/>
      <c r="K2" s="208"/>
      <c r="L2" s="208"/>
      <c r="M2" s="207"/>
      <c r="N2" s="161"/>
    </row>
    <row r="3" spans="2:14" customFormat="1" ht="20.25" thickBot="1" x14ac:dyDescent="0.55000000000000004">
      <c r="B3" s="55"/>
      <c r="C3" s="994" t="s">
        <v>622</v>
      </c>
      <c r="D3" s="995"/>
      <c r="E3" s="995"/>
      <c r="F3" s="995"/>
      <c r="G3" s="996"/>
      <c r="H3" s="206"/>
      <c r="I3" s="206"/>
      <c r="J3" s="206"/>
      <c r="K3" s="206"/>
      <c r="L3" s="206"/>
      <c r="M3" s="205"/>
      <c r="N3" s="56"/>
    </row>
    <row r="4" spans="2:14" customFormat="1" x14ac:dyDescent="0.45">
      <c r="B4" s="55"/>
      <c r="C4" s="206"/>
      <c r="D4" s="206"/>
      <c r="E4" s="206"/>
      <c r="F4" s="206"/>
      <c r="G4" s="206"/>
      <c r="H4" s="206"/>
      <c r="I4" s="206"/>
      <c r="J4" s="206"/>
      <c r="K4" s="206"/>
      <c r="L4" s="206"/>
      <c r="M4" s="205"/>
      <c r="N4" s="56"/>
    </row>
    <row r="5" spans="2:14" x14ac:dyDescent="0.45">
      <c r="B5" s="166"/>
      <c r="C5" s="198"/>
      <c r="D5" s="198"/>
      <c r="E5" s="198"/>
      <c r="F5" s="198"/>
      <c r="G5" s="198"/>
      <c r="H5" s="198"/>
      <c r="I5" s="198"/>
      <c r="J5" s="198"/>
      <c r="K5" s="198"/>
      <c r="L5" s="198"/>
      <c r="M5" s="167"/>
      <c r="N5" s="161"/>
    </row>
    <row r="6" spans="2:14" x14ac:dyDescent="0.45">
      <c r="B6" s="166"/>
      <c r="C6" s="170" t="s">
        <v>623</v>
      </c>
      <c r="D6" s="198"/>
      <c r="E6" s="198"/>
      <c r="F6" s="198"/>
      <c r="G6" s="198"/>
      <c r="H6" s="198"/>
      <c r="I6" s="198"/>
      <c r="J6" s="198"/>
      <c r="K6" s="198"/>
      <c r="L6" s="198"/>
      <c r="M6" s="167"/>
      <c r="N6" s="161"/>
    </row>
    <row r="7" spans="2:14" ht="14.65" thickBot="1" x14ac:dyDescent="0.5">
      <c r="B7" s="166"/>
      <c r="C7" s="198"/>
      <c r="D7" s="198"/>
      <c r="E7" s="198"/>
      <c r="F7" s="198"/>
      <c r="G7" s="198"/>
      <c r="H7" s="198"/>
      <c r="I7" s="198"/>
      <c r="J7" s="198"/>
      <c r="K7" s="198"/>
      <c r="L7" s="198"/>
      <c r="M7" s="167"/>
      <c r="N7" s="161"/>
    </row>
    <row r="8" spans="2:14" ht="51" customHeight="1" thickBot="1" x14ac:dyDescent="0.5">
      <c r="B8" s="166"/>
      <c r="C8" s="335" t="s">
        <v>624</v>
      </c>
      <c r="D8" s="972"/>
      <c r="E8" s="972"/>
      <c r="F8" s="972"/>
      <c r="G8" s="973"/>
      <c r="H8" s="198"/>
      <c r="I8" s="198"/>
      <c r="J8" s="198"/>
      <c r="K8" s="198"/>
      <c r="L8" s="198"/>
      <c r="M8" s="167"/>
      <c r="N8" s="161"/>
    </row>
    <row r="9" spans="2:14" ht="14.65" thickBot="1" x14ac:dyDescent="0.5">
      <c r="B9" s="166"/>
      <c r="C9" s="198"/>
      <c r="D9" s="198"/>
      <c r="E9" s="198"/>
      <c r="F9" s="198"/>
      <c r="G9" s="198"/>
      <c r="H9" s="198"/>
      <c r="I9" s="198"/>
      <c r="J9" s="198"/>
      <c r="K9" s="198"/>
      <c r="L9" s="198"/>
      <c r="M9" s="167"/>
      <c r="N9" s="161"/>
    </row>
    <row r="10" spans="2:14" ht="94.5" x14ac:dyDescent="0.45">
      <c r="B10" s="166"/>
      <c r="C10" s="341" t="s">
        <v>625</v>
      </c>
      <c r="D10" s="336" t="s">
        <v>626</v>
      </c>
      <c r="E10" s="336" t="s">
        <v>627</v>
      </c>
      <c r="F10" s="336" t="s">
        <v>628</v>
      </c>
      <c r="G10" s="336" t="s">
        <v>629</v>
      </c>
      <c r="H10" s="336" t="s">
        <v>630</v>
      </c>
      <c r="I10" s="336" t="s">
        <v>631</v>
      </c>
      <c r="J10" s="336" t="s">
        <v>632</v>
      </c>
      <c r="K10" s="336" t="s">
        <v>633</v>
      </c>
      <c r="L10" s="337" t="s">
        <v>634</v>
      </c>
      <c r="M10" s="167"/>
      <c r="N10" s="172"/>
    </row>
    <row r="11" spans="2:14" ht="20.2" customHeight="1" x14ac:dyDescent="0.45">
      <c r="B11" s="166"/>
      <c r="C11" s="181" t="s">
        <v>635</v>
      </c>
      <c r="D11" s="204"/>
      <c r="E11" s="204"/>
      <c r="F11" s="180"/>
      <c r="G11" s="180"/>
      <c r="H11" s="180"/>
      <c r="I11" s="180"/>
      <c r="J11" s="180"/>
      <c r="K11" s="180"/>
      <c r="L11" s="179"/>
      <c r="M11" s="173"/>
      <c r="N11" s="172"/>
    </row>
    <row r="12" spans="2:14" ht="20.2" customHeight="1" x14ac:dyDescent="0.45">
      <c r="B12" s="166"/>
      <c r="C12" s="181" t="s">
        <v>636</v>
      </c>
      <c r="D12" s="204"/>
      <c r="E12" s="204"/>
      <c r="F12" s="180"/>
      <c r="G12" s="180"/>
      <c r="H12" s="180"/>
      <c r="I12" s="180"/>
      <c r="J12" s="180"/>
      <c r="K12" s="180"/>
      <c r="L12" s="179"/>
      <c r="M12" s="173"/>
      <c r="N12" s="172"/>
    </row>
    <row r="13" spans="2:14" ht="20.2" customHeight="1" x14ac:dyDescent="0.45">
      <c r="B13" s="166"/>
      <c r="C13" s="181" t="s">
        <v>637</v>
      </c>
      <c r="D13" s="204"/>
      <c r="E13" s="204"/>
      <c r="F13" s="180"/>
      <c r="G13" s="180"/>
      <c r="H13" s="180"/>
      <c r="I13" s="180"/>
      <c r="J13" s="180"/>
      <c r="K13" s="180"/>
      <c r="L13" s="179"/>
      <c r="M13" s="173"/>
      <c r="N13" s="172"/>
    </row>
    <row r="14" spans="2:14" ht="20.2" customHeight="1" x14ac:dyDescent="0.45">
      <c r="B14" s="166"/>
      <c r="C14" s="181" t="s">
        <v>638</v>
      </c>
      <c r="D14" s="204"/>
      <c r="E14" s="204"/>
      <c r="F14" s="180"/>
      <c r="G14" s="180"/>
      <c r="H14" s="180"/>
      <c r="I14" s="180"/>
      <c r="J14" s="180"/>
      <c r="K14" s="180"/>
      <c r="L14" s="179"/>
      <c r="M14" s="173"/>
      <c r="N14" s="172"/>
    </row>
    <row r="15" spans="2:14" ht="20.2" customHeight="1" x14ac:dyDescent="0.45">
      <c r="B15" s="166"/>
      <c r="C15" s="181" t="s">
        <v>639</v>
      </c>
      <c r="D15" s="204"/>
      <c r="E15" s="204"/>
      <c r="F15" s="180"/>
      <c r="G15" s="180"/>
      <c r="H15" s="180"/>
      <c r="I15" s="180"/>
      <c r="J15" s="180"/>
      <c r="K15" s="180"/>
      <c r="L15" s="179"/>
      <c r="M15" s="173"/>
      <c r="N15" s="172"/>
    </row>
    <row r="16" spans="2:14" ht="20.2" customHeight="1" x14ac:dyDescent="0.45">
      <c r="B16" s="166"/>
      <c r="C16" s="181" t="s">
        <v>640</v>
      </c>
      <c r="D16" s="204"/>
      <c r="E16" s="204"/>
      <c r="F16" s="180"/>
      <c r="G16" s="180"/>
      <c r="H16" s="180"/>
      <c r="I16" s="180"/>
      <c r="J16" s="180"/>
      <c r="K16" s="180"/>
      <c r="L16" s="179"/>
      <c r="M16" s="173"/>
      <c r="N16" s="172"/>
    </row>
    <row r="17" spans="2:14" ht="20.2" customHeight="1" x14ac:dyDescent="0.45">
      <c r="B17" s="166"/>
      <c r="C17" s="181" t="s">
        <v>641</v>
      </c>
      <c r="D17" s="204"/>
      <c r="E17" s="204"/>
      <c r="F17" s="180"/>
      <c r="G17" s="180"/>
      <c r="H17" s="180"/>
      <c r="I17" s="180"/>
      <c r="J17" s="180"/>
      <c r="K17" s="180"/>
      <c r="L17" s="179"/>
      <c r="M17" s="173"/>
      <c r="N17" s="172"/>
    </row>
    <row r="18" spans="2:14" ht="20.2" customHeight="1" x14ac:dyDescent="0.45">
      <c r="B18" s="166"/>
      <c r="C18" s="181" t="s">
        <v>642</v>
      </c>
      <c r="D18" s="204"/>
      <c r="E18" s="204"/>
      <c r="F18" s="180"/>
      <c r="G18" s="180"/>
      <c r="H18" s="180"/>
      <c r="I18" s="180"/>
      <c r="J18" s="180"/>
      <c r="K18" s="180"/>
      <c r="L18" s="179"/>
      <c r="M18" s="173"/>
      <c r="N18" s="172"/>
    </row>
    <row r="19" spans="2:14" ht="20.2" customHeight="1" x14ac:dyDescent="0.45">
      <c r="B19" s="166"/>
      <c r="C19" s="181" t="s">
        <v>643</v>
      </c>
      <c r="D19" s="204"/>
      <c r="E19" s="204"/>
      <c r="F19" s="180"/>
      <c r="G19" s="180"/>
      <c r="H19" s="180"/>
      <c r="I19" s="180"/>
      <c r="J19" s="180"/>
      <c r="K19" s="180"/>
      <c r="L19" s="179"/>
      <c r="M19" s="173"/>
      <c r="N19" s="172"/>
    </row>
    <row r="20" spans="2:14" ht="20.2" customHeight="1" x14ac:dyDescent="0.45">
      <c r="B20" s="166"/>
      <c r="C20" s="181" t="s">
        <v>644</v>
      </c>
      <c r="D20" s="204"/>
      <c r="E20" s="204"/>
      <c r="F20" s="180"/>
      <c r="G20" s="180"/>
      <c r="H20" s="180"/>
      <c r="I20" s="180"/>
      <c r="J20" s="180"/>
      <c r="K20" s="180"/>
      <c r="L20" s="179"/>
      <c r="M20" s="173"/>
      <c r="N20" s="172"/>
    </row>
    <row r="21" spans="2:14" ht="20.2" customHeight="1" x14ac:dyDescent="0.45">
      <c r="B21" s="166"/>
      <c r="C21" s="181" t="s">
        <v>645</v>
      </c>
      <c r="D21" s="204"/>
      <c r="E21" s="204"/>
      <c r="F21" s="180"/>
      <c r="G21" s="180"/>
      <c r="H21" s="180"/>
      <c r="I21" s="180"/>
      <c r="J21" s="180"/>
      <c r="K21" s="180"/>
      <c r="L21" s="179"/>
      <c r="M21" s="173"/>
      <c r="N21" s="172"/>
    </row>
    <row r="22" spans="2:14" ht="20.2" customHeight="1" x14ac:dyDescent="0.45">
      <c r="B22" s="166"/>
      <c r="C22" s="181" t="s">
        <v>646</v>
      </c>
      <c r="D22" s="204"/>
      <c r="E22" s="204"/>
      <c r="F22" s="180"/>
      <c r="G22" s="180"/>
      <c r="H22" s="180"/>
      <c r="I22" s="180"/>
      <c r="J22" s="180"/>
      <c r="K22" s="180"/>
      <c r="L22" s="179"/>
      <c r="M22" s="173"/>
      <c r="N22" s="172"/>
    </row>
    <row r="23" spans="2:14" ht="134.19999999999999" customHeight="1" x14ac:dyDescent="0.45">
      <c r="B23" s="166"/>
      <c r="C23" s="181" t="s">
        <v>647</v>
      </c>
      <c r="D23" s="204"/>
      <c r="E23" s="204"/>
      <c r="F23" s="527" t="s">
        <v>648</v>
      </c>
      <c r="G23" s="527" t="s">
        <v>649</v>
      </c>
      <c r="H23" s="527" t="s">
        <v>650</v>
      </c>
      <c r="I23" s="527" t="s">
        <v>651</v>
      </c>
      <c r="J23" s="527" t="s">
        <v>652</v>
      </c>
      <c r="K23" s="527" t="s">
        <v>653</v>
      </c>
      <c r="L23" s="527" t="s">
        <v>654</v>
      </c>
      <c r="M23" s="173"/>
      <c r="N23" s="172"/>
    </row>
    <row r="24" spans="2:14" ht="20.2" customHeight="1" x14ac:dyDescent="0.45">
      <c r="B24" s="166"/>
      <c r="C24" s="181" t="s">
        <v>655</v>
      </c>
      <c r="D24" s="204"/>
      <c r="E24" s="204"/>
      <c r="F24" s="180"/>
      <c r="G24" s="180"/>
      <c r="H24" s="180"/>
      <c r="I24" s="180"/>
      <c r="J24" s="180"/>
      <c r="K24" s="180"/>
      <c r="L24" s="179"/>
      <c r="M24" s="173"/>
      <c r="N24" s="172"/>
    </row>
    <row r="25" spans="2:14" ht="20.2" customHeight="1" thickBot="1" x14ac:dyDescent="0.5">
      <c r="B25" s="166"/>
      <c r="C25" s="203" t="s">
        <v>656</v>
      </c>
      <c r="D25" s="202"/>
      <c r="E25" s="202"/>
      <c r="F25" s="201"/>
      <c r="G25" s="201"/>
      <c r="H25" s="201"/>
      <c r="I25" s="201"/>
      <c r="J25" s="201"/>
      <c r="K25" s="201"/>
      <c r="L25" s="200"/>
      <c r="M25" s="173"/>
      <c r="N25" s="172"/>
    </row>
    <row r="26" spans="2:14" x14ac:dyDescent="0.45">
      <c r="B26" s="166"/>
      <c r="C26" s="168"/>
      <c r="D26" s="168"/>
      <c r="E26" s="168"/>
      <c r="F26" s="168"/>
      <c r="G26" s="168"/>
      <c r="H26" s="168"/>
      <c r="I26" s="168"/>
      <c r="J26" s="168"/>
      <c r="K26" s="168"/>
      <c r="L26" s="168"/>
      <c r="M26" s="167"/>
      <c r="N26" s="161"/>
    </row>
    <row r="27" spans="2:14" x14ac:dyDescent="0.45">
      <c r="B27" s="166"/>
      <c r="C27" s="168"/>
      <c r="D27" s="168"/>
      <c r="E27" s="168"/>
      <c r="F27" s="168"/>
      <c r="G27" s="168"/>
      <c r="H27" s="168"/>
      <c r="I27" s="168"/>
      <c r="J27" s="168"/>
      <c r="K27" s="168"/>
      <c r="L27" s="168"/>
      <c r="M27" s="167"/>
      <c r="N27" s="161"/>
    </row>
    <row r="28" spans="2:14" x14ac:dyDescent="0.45">
      <c r="B28" s="166"/>
      <c r="C28" s="170" t="s">
        <v>657</v>
      </c>
      <c r="D28" s="168"/>
      <c r="E28" s="168"/>
      <c r="F28" s="168"/>
      <c r="G28" s="168"/>
      <c r="H28" s="168"/>
      <c r="I28" s="168"/>
      <c r="J28" s="168"/>
      <c r="K28" s="168"/>
      <c r="L28" s="168"/>
      <c r="M28" s="167"/>
      <c r="N28" s="161"/>
    </row>
    <row r="29" spans="2:14" ht="14.65" thickBot="1" x14ac:dyDescent="0.5">
      <c r="B29" s="166"/>
      <c r="C29" s="170"/>
      <c r="D29" s="168"/>
      <c r="E29" s="168"/>
      <c r="F29" s="168"/>
      <c r="G29" s="168"/>
      <c r="H29" s="168"/>
      <c r="I29" s="168"/>
      <c r="J29" s="168"/>
      <c r="K29" s="168"/>
      <c r="L29" s="168"/>
      <c r="M29" s="167"/>
      <c r="N29" s="161"/>
    </row>
    <row r="30" spans="2:14" s="195" customFormat="1" ht="40.049999999999997" customHeight="1" x14ac:dyDescent="0.45">
      <c r="B30" s="199"/>
      <c r="C30" s="979" t="s">
        <v>658</v>
      </c>
      <c r="D30" s="980"/>
      <c r="E30" s="985" t="s">
        <v>659</v>
      </c>
      <c r="F30" s="986"/>
      <c r="G30" s="987"/>
      <c r="H30" s="198"/>
      <c r="I30" s="198"/>
      <c r="J30" s="198"/>
      <c r="K30" s="198"/>
      <c r="L30" s="198"/>
      <c r="M30" s="197"/>
      <c r="N30" s="196"/>
    </row>
    <row r="31" spans="2:14" s="195" customFormat="1" ht="40.049999999999997" customHeight="1" x14ac:dyDescent="0.45">
      <c r="B31" s="199"/>
      <c r="C31" s="997" t="s">
        <v>660</v>
      </c>
      <c r="D31" s="998"/>
      <c r="E31" s="988"/>
      <c r="F31" s="989"/>
      <c r="G31" s="990"/>
      <c r="H31" s="198"/>
      <c r="I31" s="198"/>
      <c r="J31" s="198"/>
      <c r="K31" s="198"/>
      <c r="L31" s="198"/>
      <c r="M31" s="197"/>
      <c r="N31" s="196"/>
    </row>
    <row r="32" spans="2:14" s="195" customFormat="1" ht="40.049999999999997" customHeight="1" thickBot="1" x14ac:dyDescent="0.5">
      <c r="B32" s="199"/>
      <c r="C32" s="999" t="s">
        <v>661</v>
      </c>
      <c r="D32" s="1000"/>
      <c r="E32" s="991"/>
      <c r="F32" s="992"/>
      <c r="G32" s="993"/>
      <c r="H32" s="198"/>
      <c r="I32" s="198"/>
      <c r="J32" s="198"/>
      <c r="K32" s="198"/>
      <c r="L32" s="198"/>
      <c r="M32" s="197"/>
      <c r="N32" s="196"/>
    </row>
    <row r="33" spans="2:19" s="195" customFormat="1" ht="13.9" x14ac:dyDescent="0.45">
      <c r="B33" s="199"/>
      <c r="C33" s="188"/>
      <c r="D33" s="198"/>
      <c r="E33" s="198"/>
      <c r="F33" s="198"/>
      <c r="G33" s="198"/>
      <c r="H33" s="198"/>
      <c r="I33" s="198"/>
      <c r="J33" s="198"/>
      <c r="K33" s="198"/>
      <c r="L33" s="198"/>
      <c r="M33" s="197"/>
      <c r="N33" s="196"/>
    </row>
    <row r="34" spans="2:19" x14ac:dyDescent="0.45">
      <c r="B34" s="166"/>
      <c r="C34" s="188"/>
      <c r="D34" s="168"/>
      <c r="E34" s="168"/>
      <c r="F34" s="168"/>
      <c r="G34" s="168"/>
      <c r="H34" s="168"/>
      <c r="I34" s="168"/>
      <c r="J34" s="168"/>
      <c r="K34" s="168"/>
      <c r="L34" s="168"/>
      <c r="M34" s="167"/>
      <c r="N34" s="161"/>
    </row>
    <row r="35" spans="2:19" x14ac:dyDescent="0.45">
      <c r="B35" s="166"/>
      <c r="C35" s="978" t="s">
        <v>662</v>
      </c>
      <c r="D35" s="978"/>
      <c r="E35" s="194"/>
      <c r="F35" s="194"/>
      <c r="G35" s="194"/>
      <c r="H35" s="194"/>
      <c r="I35" s="194"/>
      <c r="J35" s="194"/>
      <c r="K35" s="194"/>
      <c r="L35" s="194"/>
      <c r="M35" s="193"/>
      <c r="N35" s="192"/>
      <c r="O35" s="182"/>
      <c r="P35" s="182"/>
      <c r="Q35" s="182"/>
      <c r="R35" s="182"/>
      <c r="S35" s="182"/>
    </row>
    <row r="36" spans="2:19" ht="14.65" thickBot="1" x14ac:dyDescent="0.5">
      <c r="B36" s="166"/>
      <c r="C36" s="339"/>
      <c r="D36" s="194"/>
      <c r="E36" s="194"/>
      <c r="F36" s="194"/>
      <c r="G36" s="194"/>
      <c r="H36" s="194"/>
      <c r="I36" s="194"/>
      <c r="J36" s="194"/>
      <c r="K36" s="194"/>
      <c r="L36" s="194"/>
      <c r="M36" s="193"/>
      <c r="N36" s="192"/>
      <c r="O36" s="182"/>
      <c r="P36" s="182"/>
      <c r="Q36" s="182"/>
      <c r="R36" s="182"/>
      <c r="S36" s="182"/>
    </row>
    <row r="37" spans="2:19" ht="40.049999999999997" customHeight="1" x14ac:dyDescent="0.45">
      <c r="B37" s="166"/>
      <c r="C37" s="979" t="s">
        <v>663</v>
      </c>
      <c r="D37" s="980"/>
      <c r="E37" s="981"/>
      <c r="F37" s="981"/>
      <c r="G37" s="982"/>
      <c r="H37" s="168"/>
      <c r="I37" s="168"/>
      <c r="J37" s="168"/>
      <c r="K37" s="168"/>
      <c r="L37" s="168"/>
      <c r="M37" s="167"/>
      <c r="N37" s="161"/>
    </row>
    <row r="38" spans="2:19" ht="40.049999999999997" customHeight="1" thickBot="1" x14ac:dyDescent="0.5">
      <c r="B38" s="166"/>
      <c r="C38" s="966" t="s">
        <v>664</v>
      </c>
      <c r="D38" s="967"/>
      <c r="E38" s="983"/>
      <c r="F38" s="983"/>
      <c r="G38" s="984"/>
      <c r="H38" s="168"/>
      <c r="I38" s="168"/>
      <c r="J38" s="168"/>
      <c r="K38" s="168"/>
      <c r="L38" s="168"/>
      <c r="M38" s="167"/>
      <c r="N38" s="161"/>
    </row>
    <row r="39" spans="2:19" x14ac:dyDescent="0.45">
      <c r="B39" s="166"/>
      <c r="C39" s="188"/>
      <c r="D39" s="168"/>
      <c r="E39" s="168"/>
      <c r="F39" s="168"/>
      <c r="G39" s="168"/>
      <c r="H39" s="168"/>
      <c r="I39" s="168"/>
      <c r="J39" s="168"/>
      <c r="K39" s="168"/>
      <c r="L39" s="168"/>
      <c r="M39" s="167"/>
      <c r="N39" s="161"/>
    </row>
    <row r="40" spans="2:19" x14ac:dyDescent="0.45">
      <c r="B40" s="166"/>
      <c r="C40" s="188"/>
      <c r="D40" s="168"/>
      <c r="E40" s="168"/>
      <c r="F40" s="168"/>
      <c r="G40" s="168"/>
      <c r="H40" s="168"/>
      <c r="I40" s="168"/>
      <c r="J40" s="168"/>
      <c r="K40" s="168"/>
      <c r="L40" s="168"/>
      <c r="M40" s="167"/>
      <c r="N40" s="161"/>
    </row>
    <row r="41" spans="2:19" ht="15" customHeight="1" x14ac:dyDescent="0.45">
      <c r="B41" s="166"/>
      <c r="C41" s="978" t="s">
        <v>665</v>
      </c>
      <c r="D41" s="978"/>
      <c r="E41" s="186"/>
      <c r="F41" s="186"/>
      <c r="G41" s="186"/>
      <c r="H41" s="186"/>
      <c r="I41" s="186"/>
      <c r="J41" s="186"/>
      <c r="K41" s="186"/>
      <c r="L41" s="186"/>
      <c r="M41" s="185"/>
      <c r="N41" s="184"/>
      <c r="O41" s="183"/>
      <c r="P41" s="183"/>
      <c r="Q41" s="183"/>
      <c r="R41" s="183"/>
      <c r="S41" s="183"/>
    </row>
    <row r="42" spans="2:19" ht="14.65" thickBot="1" x14ac:dyDescent="0.5">
      <c r="B42" s="166"/>
      <c r="C42" s="339"/>
      <c r="D42" s="186"/>
      <c r="E42" s="186"/>
      <c r="F42" s="186"/>
      <c r="G42" s="186"/>
      <c r="H42" s="186"/>
      <c r="I42" s="186"/>
      <c r="J42" s="186"/>
      <c r="K42" s="186"/>
      <c r="L42" s="186"/>
      <c r="M42" s="185"/>
      <c r="N42" s="184"/>
      <c r="O42" s="183"/>
      <c r="P42" s="183"/>
      <c r="Q42" s="183"/>
      <c r="R42" s="183"/>
      <c r="S42" s="183"/>
    </row>
    <row r="43" spans="2:19" s="6" customFormat="1" ht="40.049999999999997" customHeight="1" x14ac:dyDescent="0.45">
      <c r="B43" s="191"/>
      <c r="C43" s="974" t="s">
        <v>666</v>
      </c>
      <c r="D43" s="975"/>
      <c r="E43" s="985" t="s">
        <v>667</v>
      </c>
      <c r="F43" s="986"/>
      <c r="G43" s="987"/>
      <c r="H43" s="190"/>
      <c r="I43" s="190"/>
      <c r="J43" s="190"/>
      <c r="K43" s="190"/>
      <c r="L43" s="190"/>
      <c r="M43" s="189"/>
      <c r="N43" s="68"/>
    </row>
    <row r="44" spans="2:19" s="6" customFormat="1" ht="40.049999999999997" customHeight="1" x14ac:dyDescent="0.45">
      <c r="B44" s="191"/>
      <c r="C44" s="961" t="s">
        <v>668</v>
      </c>
      <c r="D44" s="962"/>
      <c r="E44" s="988"/>
      <c r="F44" s="989"/>
      <c r="G44" s="990"/>
      <c r="H44" s="190"/>
      <c r="I44" s="190"/>
      <c r="J44" s="190"/>
      <c r="K44" s="190"/>
      <c r="L44" s="190"/>
      <c r="M44" s="189"/>
      <c r="N44" s="68"/>
    </row>
    <row r="45" spans="2:19" s="6" customFormat="1" ht="40.049999999999997" customHeight="1" x14ac:dyDescent="0.45">
      <c r="B45" s="191"/>
      <c r="C45" s="961" t="s">
        <v>669</v>
      </c>
      <c r="D45" s="962"/>
      <c r="E45" s="988"/>
      <c r="F45" s="989"/>
      <c r="G45" s="990"/>
      <c r="H45" s="190"/>
      <c r="I45" s="190"/>
      <c r="J45" s="190"/>
      <c r="K45" s="190"/>
      <c r="L45" s="190"/>
      <c r="M45" s="189"/>
      <c r="N45" s="68"/>
    </row>
    <row r="46" spans="2:19" s="6" customFormat="1" ht="40.049999999999997" customHeight="1" thickBot="1" x14ac:dyDescent="0.5">
      <c r="B46" s="191"/>
      <c r="C46" s="966" t="s">
        <v>670</v>
      </c>
      <c r="D46" s="967"/>
      <c r="E46" s="991"/>
      <c r="F46" s="992"/>
      <c r="G46" s="993"/>
      <c r="H46" s="190"/>
      <c r="I46" s="190"/>
      <c r="J46" s="190"/>
      <c r="K46" s="190"/>
      <c r="L46" s="190"/>
      <c r="M46" s="189"/>
      <c r="N46" s="68"/>
    </row>
    <row r="47" spans="2:19" x14ac:dyDescent="0.45">
      <c r="B47" s="166"/>
      <c r="C47" s="174"/>
      <c r="D47" s="168"/>
      <c r="E47" s="168"/>
      <c r="F47" s="168"/>
      <c r="G47" s="168"/>
      <c r="H47" s="168"/>
      <c r="I47" s="168"/>
      <c r="J47" s="168"/>
      <c r="K47" s="168"/>
      <c r="L47" s="168"/>
      <c r="M47" s="167"/>
      <c r="N47" s="161"/>
    </row>
    <row r="48" spans="2:19" x14ac:dyDescent="0.45">
      <c r="B48" s="166"/>
      <c r="C48" s="168"/>
      <c r="D48" s="168"/>
      <c r="E48" s="168"/>
      <c r="F48" s="168"/>
      <c r="G48" s="168"/>
      <c r="H48" s="168"/>
      <c r="I48" s="168"/>
      <c r="J48" s="168"/>
      <c r="K48" s="168"/>
      <c r="L48" s="168"/>
      <c r="M48" s="167"/>
      <c r="N48" s="161"/>
    </row>
    <row r="49" spans="2:21" x14ac:dyDescent="0.45">
      <c r="B49" s="166"/>
      <c r="C49" s="170" t="s">
        <v>671</v>
      </c>
      <c r="D49" s="168"/>
      <c r="E49" s="168"/>
      <c r="F49" s="168"/>
      <c r="G49" s="168"/>
      <c r="H49" s="168"/>
      <c r="I49" s="168"/>
      <c r="J49" s="168"/>
      <c r="K49" s="168"/>
      <c r="L49" s="168"/>
      <c r="M49" s="167"/>
      <c r="N49" s="161"/>
    </row>
    <row r="50" spans="2:21" ht="14.65" thickBot="1" x14ac:dyDescent="0.5">
      <c r="B50" s="166"/>
      <c r="C50" s="168"/>
      <c r="D50" s="174"/>
      <c r="E50" s="168"/>
      <c r="F50" s="168"/>
      <c r="G50" s="168"/>
      <c r="H50" s="168"/>
      <c r="I50" s="168"/>
      <c r="J50" s="168"/>
      <c r="K50" s="168"/>
      <c r="L50" s="168"/>
      <c r="M50" s="167"/>
      <c r="N50" s="161"/>
    </row>
    <row r="51" spans="2:21" ht="50.2" customHeight="1" x14ac:dyDescent="0.45">
      <c r="B51" s="166"/>
      <c r="C51" s="974" t="s">
        <v>672</v>
      </c>
      <c r="D51" s="975"/>
      <c r="E51" s="976"/>
      <c r="F51" s="976"/>
      <c r="G51" s="977"/>
      <c r="H51" s="188"/>
      <c r="I51" s="188"/>
      <c r="J51" s="188"/>
      <c r="K51" s="174"/>
      <c r="L51" s="174"/>
      <c r="M51" s="173"/>
      <c r="N51" s="172"/>
      <c r="O51" s="171"/>
      <c r="P51" s="171"/>
      <c r="Q51" s="171"/>
      <c r="R51" s="171"/>
      <c r="S51" s="171"/>
      <c r="T51" s="171"/>
      <c r="U51" s="171"/>
    </row>
    <row r="52" spans="2:21" ht="50.2" customHeight="1" x14ac:dyDescent="0.45">
      <c r="B52" s="166"/>
      <c r="C52" s="961" t="s">
        <v>673</v>
      </c>
      <c r="D52" s="962"/>
      <c r="E52" s="963"/>
      <c r="F52" s="964"/>
      <c r="G52" s="965"/>
      <c r="H52" s="188"/>
      <c r="I52" s="188"/>
      <c r="J52" s="188"/>
      <c r="K52" s="174"/>
      <c r="L52" s="174"/>
      <c r="M52" s="173"/>
      <c r="N52" s="172"/>
      <c r="O52" s="171"/>
      <c r="P52" s="171"/>
      <c r="Q52" s="171"/>
      <c r="R52" s="171"/>
      <c r="S52" s="171"/>
      <c r="T52" s="171"/>
      <c r="U52" s="171"/>
    </row>
    <row r="53" spans="2:21" ht="50.2" customHeight="1" thickBot="1" x14ac:dyDescent="0.5">
      <c r="B53" s="166"/>
      <c r="C53" s="966" t="s">
        <v>674</v>
      </c>
      <c r="D53" s="967"/>
      <c r="E53" s="968"/>
      <c r="F53" s="968"/>
      <c r="G53" s="969"/>
      <c r="H53" s="188"/>
      <c r="I53" s="188"/>
      <c r="J53" s="188"/>
      <c r="K53" s="174"/>
      <c r="L53" s="174"/>
      <c r="M53" s="173"/>
      <c r="N53" s="172"/>
      <c r="O53" s="171"/>
      <c r="P53" s="171"/>
      <c r="Q53" s="171"/>
      <c r="R53" s="171"/>
      <c r="S53" s="171"/>
      <c r="T53" s="171"/>
      <c r="U53" s="171"/>
    </row>
    <row r="54" spans="2:21" customFormat="1" ht="15" customHeight="1" thickBot="1" x14ac:dyDescent="0.5">
      <c r="B54" s="55"/>
      <c r="C54" s="56"/>
      <c r="D54" s="56"/>
      <c r="E54" s="56"/>
      <c r="F54" s="56"/>
      <c r="G54" s="56"/>
      <c r="H54" s="56"/>
      <c r="I54" s="56"/>
      <c r="J54" s="56"/>
      <c r="K54" s="56"/>
      <c r="L54" s="56"/>
      <c r="M54" s="58"/>
      <c r="N54" s="56"/>
    </row>
    <row r="55" spans="2:21" s="182" customFormat="1" ht="87.75" customHeight="1" x14ac:dyDescent="0.45">
      <c r="B55" s="187"/>
      <c r="C55" s="338" t="s">
        <v>675</v>
      </c>
      <c r="D55" s="336" t="s">
        <v>676</v>
      </c>
      <c r="E55" s="336" t="s">
        <v>677</v>
      </c>
      <c r="F55" s="336" t="s">
        <v>678</v>
      </c>
      <c r="G55" s="336" t="s">
        <v>679</v>
      </c>
      <c r="H55" s="336" t="s">
        <v>680</v>
      </c>
      <c r="I55" s="336" t="s">
        <v>681</v>
      </c>
      <c r="J55" s="337" t="s">
        <v>682</v>
      </c>
      <c r="K55" s="186"/>
      <c r="L55" s="186"/>
      <c r="M55" s="185"/>
      <c r="N55" s="184"/>
      <c r="O55" s="183"/>
      <c r="P55" s="183"/>
      <c r="Q55" s="183"/>
      <c r="R55" s="183"/>
      <c r="S55" s="183"/>
      <c r="T55" s="183"/>
      <c r="U55" s="183"/>
    </row>
    <row r="56" spans="2:21" ht="30" customHeight="1" x14ac:dyDescent="0.45">
      <c r="B56" s="166"/>
      <c r="C56" s="181" t="s">
        <v>683</v>
      </c>
      <c r="D56" s="180"/>
      <c r="E56" s="180"/>
      <c r="F56" s="180"/>
      <c r="G56" s="180"/>
      <c r="H56" s="180"/>
      <c r="I56" s="180"/>
      <c r="J56" s="179"/>
      <c r="K56" s="174"/>
      <c r="L56" s="174"/>
      <c r="M56" s="173"/>
      <c r="N56" s="172"/>
      <c r="O56" s="171"/>
      <c r="P56" s="171"/>
      <c r="Q56" s="171"/>
      <c r="R56" s="171"/>
      <c r="S56" s="171"/>
      <c r="T56" s="171"/>
      <c r="U56" s="171"/>
    </row>
    <row r="57" spans="2:21" ht="30" customHeight="1" x14ac:dyDescent="0.45">
      <c r="B57" s="166"/>
      <c r="C57" s="181" t="s">
        <v>684</v>
      </c>
      <c r="D57" s="180"/>
      <c r="E57" s="180"/>
      <c r="F57" s="180"/>
      <c r="G57" s="180"/>
      <c r="H57" s="180"/>
      <c r="I57" s="180"/>
      <c r="J57" s="179"/>
      <c r="K57" s="174"/>
      <c r="L57" s="174"/>
      <c r="M57" s="173"/>
      <c r="N57" s="172"/>
      <c r="O57" s="171"/>
      <c r="P57" s="171"/>
      <c r="Q57" s="171"/>
      <c r="R57" s="171"/>
      <c r="S57" s="171"/>
      <c r="T57" s="171"/>
      <c r="U57" s="171"/>
    </row>
    <row r="58" spans="2:21" ht="30" customHeight="1" x14ac:dyDescent="0.45">
      <c r="B58" s="166"/>
      <c r="C58" s="181" t="s">
        <v>685</v>
      </c>
      <c r="D58" s="180"/>
      <c r="E58" s="180"/>
      <c r="F58" s="180"/>
      <c r="G58" s="180"/>
      <c r="H58" s="180"/>
      <c r="I58" s="180"/>
      <c r="J58" s="179"/>
      <c r="K58" s="174"/>
      <c r="L58" s="174"/>
      <c r="M58" s="173"/>
      <c r="N58" s="172"/>
      <c r="O58" s="171"/>
      <c r="P58" s="171"/>
      <c r="Q58" s="171"/>
      <c r="R58" s="171"/>
      <c r="S58" s="171"/>
      <c r="T58" s="171"/>
      <c r="U58" s="171"/>
    </row>
    <row r="59" spans="2:21" ht="30" customHeight="1" x14ac:dyDescent="0.45">
      <c r="B59" s="166"/>
      <c r="C59" s="181" t="s">
        <v>686</v>
      </c>
      <c r="D59" s="180"/>
      <c r="E59" s="180"/>
      <c r="F59" s="180"/>
      <c r="G59" s="180"/>
      <c r="H59" s="180"/>
      <c r="I59" s="180"/>
      <c r="J59" s="179"/>
      <c r="K59" s="174"/>
      <c r="L59" s="174"/>
      <c r="M59" s="173"/>
      <c r="N59" s="172"/>
      <c r="O59" s="171"/>
      <c r="P59" s="171"/>
      <c r="Q59" s="171"/>
      <c r="R59" s="171"/>
      <c r="S59" s="171"/>
      <c r="T59" s="171"/>
      <c r="U59" s="171"/>
    </row>
    <row r="60" spans="2:21" ht="30" customHeight="1" x14ac:dyDescent="0.45">
      <c r="B60" s="166"/>
      <c r="C60" s="181" t="s">
        <v>687</v>
      </c>
      <c r="D60" s="340"/>
      <c r="E60" s="180"/>
      <c r="F60" s="180"/>
      <c r="G60" s="180"/>
      <c r="H60" s="180"/>
      <c r="I60" s="180"/>
      <c r="J60" s="179"/>
      <c r="K60" s="174"/>
      <c r="L60" s="174"/>
      <c r="M60" s="173"/>
      <c r="N60" s="172"/>
      <c r="O60" s="171"/>
      <c r="P60" s="171"/>
      <c r="Q60" s="171"/>
      <c r="R60" s="171"/>
      <c r="S60" s="171"/>
      <c r="T60" s="171"/>
      <c r="U60" s="171"/>
    </row>
    <row r="61" spans="2:21" ht="30" customHeight="1" thickBot="1" x14ac:dyDescent="0.5">
      <c r="B61" s="166"/>
      <c r="C61" s="178"/>
      <c r="D61" s="177"/>
      <c r="E61" s="176"/>
      <c r="F61" s="176"/>
      <c r="G61" s="176"/>
      <c r="H61" s="176"/>
      <c r="I61" s="176"/>
      <c r="J61" s="175"/>
      <c r="K61" s="174"/>
      <c r="L61" s="174"/>
      <c r="M61" s="173"/>
      <c r="N61" s="172"/>
      <c r="O61" s="171"/>
      <c r="P61" s="171"/>
      <c r="Q61" s="171"/>
      <c r="R61" s="171"/>
      <c r="S61" s="171"/>
      <c r="T61" s="171"/>
      <c r="U61" s="171"/>
    </row>
    <row r="62" spans="2:21" x14ac:dyDescent="0.45">
      <c r="B62" s="166"/>
      <c r="C62" s="168"/>
      <c r="D62" s="168"/>
      <c r="E62" s="168"/>
      <c r="F62" s="168"/>
      <c r="G62" s="168"/>
      <c r="H62" s="168"/>
      <c r="I62" s="168"/>
      <c r="J62" s="168"/>
      <c r="K62" s="168"/>
      <c r="L62" s="168"/>
      <c r="M62" s="167"/>
      <c r="N62" s="161"/>
    </row>
    <row r="63" spans="2:21" x14ac:dyDescent="0.45">
      <c r="B63" s="166"/>
      <c r="C63" s="170" t="s">
        <v>688</v>
      </c>
      <c r="D63" s="168"/>
      <c r="E63" s="168"/>
      <c r="F63" s="168"/>
      <c r="G63" s="168"/>
      <c r="H63" s="168"/>
      <c r="I63" s="168"/>
      <c r="J63" s="168"/>
      <c r="K63" s="168"/>
      <c r="L63" s="168"/>
      <c r="M63" s="167"/>
      <c r="N63" s="161"/>
    </row>
    <row r="64" spans="2:21" ht="14.65" thickBot="1" x14ac:dyDescent="0.5">
      <c r="B64" s="166"/>
      <c r="C64" s="170"/>
      <c r="D64" s="168"/>
      <c r="E64" s="168"/>
      <c r="F64" s="168"/>
      <c r="G64" s="168"/>
      <c r="H64" s="168"/>
      <c r="I64" s="168"/>
      <c r="J64" s="168"/>
      <c r="K64" s="168"/>
      <c r="L64" s="168"/>
      <c r="M64" s="167"/>
      <c r="N64" s="161"/>
    </row>
    <row r="65" spans="2:14" ht="60" customHeight="1" thickBot="1" x14ac:dyDescent="0.5">
      <c r="B65" s="166"/>
      <c r="C65" s="970" t="s">
        <v>689</v>
      </c>
      <c r="D65" s="971"/>
      <c r="E65" s="972"/>
      <c r="F65" s="973"/>
      <c r="G65" s="168"/>
      <c r="H65" s="168"/>
      <c r="I65" s="168"/>
      <c r="J65" s="168"/>
      <c r="K65" s="168"/>
      <c r="L65" s="168"/>
      <c r="M65" s="167"/>
      <c r="N65" s="161"/>
    </row>
    <row r="66" spans="2:14" ht="14.65" thickBot="1" x14ac:dyDescent="0.5">
      <c r="B66" s="166"/>
      <c r="C66" s="169"/>
      <c r="D66" s="169"/>
      <c r="E66" s="168"/>
      <c r="F66" s="168"/>
      <c r="G66" s="168"/>
      <c r="H66" s="168"/>
      <c r="I66" s="168"/>
      <c r="J66" s="168"/>
      <c r="K66" s="168"/>
      <c r="L66" s="168"/>
      <c r="M66" s="167"/>
      <c r="N66" s="161"/>
    </row>
    <row r="67" spans="2:14" ht="45" customHeight="1" x14ac:dyDescent="0.45">
      <c r="B67" s="166"/>
      <c r="C67" s="952" t="s">
        <v>690</v>
      </c>
      <c r="D67" s="953"/>
      <c r="E67" s="953" t="s">
        <v>691</v>
      </c>
      <c r="F67" s="954"/>
      <c r="G67" s="168"/>
      <c r="H67" s="168"/>
      <c r="I67" s="168"/>
      <c r="J67" s="168"/>
      <c r="K67" s="168"/>
      <c r="L67" s="168"/>
      <c r="M67" s="167"/>
      <c r="N67" s="161"/>
    </row>
    <row r="68" spans="2:14" ht="45" customHeight="1" x14ac:dyDescent="0.45">
      <c r="B68" s="166"/>
      <c r="C68" s="955" t="s">
        <v>692</v>
      </c>
      <c r="D68" s="805"/>
      <c r="E68" s="956"/>
      <c r="F68" s="957"/>
      <c r="G68" s="168"/>
      <c r="H68" s="168"/>
      <c r="I68" s="168"/>
      <c r="J68" s="168"/>
      <c r="K68" s="168"/>
      <c r="L68" s="168"/>
      <c r="M68" s="167"/>
      <c r="N68" s="161"/>
    </row>
    <row r="69" spans="2:14" ht="32.25" customHeight="1" thickBot="1" x14ac:dyDescent="0.5">
      <c r="B69" s="166"/>
      <c r="C69" s="958"/>
      <c r="D69" s="959"/>
      <c r="E69" s="959"/>
      <c r="F69" s="960"/>
      <c r="G69" s="168"/>
      <c r="H69" s="168"/>
      <c r="I69" s="168"/>
      <c r="J69" s="168"/>
      <c r="K69" s="168"/>
      <c r="L69" s="168"/>
      <c r="M69" s="167"/>
      <c r="N69" s="161"/>
    </row>
    <row r="70" spans="2:14" x14ac:dyDescent="0.45">
      <c r="B70" s="166"/>
      <c r="C70" s="161"/>
      <c r="D70" s="161"/>
      <c r="E70" s="161"/>
      <c r="F70" s="161"/>
      <c r="G70" s="161"/>
      <c r="H70" s="161"/>
      <c r="I70" s="161"/>
      <c r="J70" s="161"/>
      <c r="K70" s="161"/>
      <c r="L70" s="161"/>
      <c r="M70" s="165"/>
      <c r="N70" s="161"/>
    </row>
    <row r="71" spans="2:14" ht="14.65" thickBot="1" x14ac:dyDescent="0.5">
      <c r="B71" s="164"/>
      <c r="C71" s="163"/>
      <c r="D71" s="163"/>
      <c r="E71" s="163"/>
      <c r="F71" s="163"/>
      <c r="G71" s="163"/>
      <c r="H71" s="163"/>
      <c r="I71" s="163"/>
      <c r="J71" s="163"/>
      <c r="K71" s="163"/>
      <c r="L71" s="163"/>
      <c r="M71" s="162"/>
      <c r="N71" s="161"/>
    </row>
  </sheetData>
  <mergeCells count="31">
    <mergeCell ref="C3:G3"/>
    <mergeCell ref="D8:G8"/>
    <mergeCell ref="C30:D30"/>
    <mergeCell ref="E30:G32"/>
    <mergeCell ref="C31:D31"/>
    <mergeCell ref="C32:D32"/>
    <mergeCell ref="C51:D51"/>
    <mergeCell ref="E51:G51"/>
    <mergeCell ref="C35:D35"/>
    <mergeCell ref="C37:D37"/>
    <mergeCell ref="E37:G37"/>
    <mergeCell ref="C38:D38"/>
    <mergeCell ref="E38:G38"/>
    <mergeCell ref="C41:D41"/>
    <mergeCell ref="C43:D43"/>
    <mergeCell ref="E43:G46"/>
    <mergeCell ref="C44:D44"/>
    <mergeCell ref="C45:D45"/>
    <mergeCell ref="C46:D46"/>
    <mergeCell ref="C52:D52"/>
    <mergeCell ref="E52:G52"/>
    <mergeCell ref="C53:D53"/>
    <mergeCell ref="E53:G53"/>
    <mergeCell ref="C65:D65"/>
    <mergeCell ref="E65:F65"/>
    <mergeCell ref="C67:D67"/>
    <mergeCell ref="E67:F67"/>
    <mergeCell ref="C68:D68"/>
    <mergeCell ref="E68:F68"/>
    <mergeCell ref="C69:D69"/>
    <mergeCell ref="E69:F69"/>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49153" r:id="rId4" name="Check Box 1">
              <controlPr defaultSize="0" autoFill="0" autoLine="0" autoPict="0">
                <anchor moveWithCells="1">
                  <from>
                    <xdr:col>3</xdr:col>
                    <xdr:colOff>71438</xdr:colOff>
                    <xdr:row>7</xdr:row>
                    <xdr:rowOff>280988</xdr:rowOff>
                  </from>
                  <to>
                    <xdr:col>6</xdr:col>
                    <xdr:colOff>509588</xdr:colOff>
                    <xdr:row>7</xdr:row>
                    <xdr:rowOff>452438</xdr:rowOff>
                  </to>
                </anchor>
              </controlPr>
            </control>
          </mc:Choice>
        </mc:AlternateContent>
        <mc:AlternateContent xmlns:mc="http://schemas.openxmlformats.org/markup-compatibility/2006">
          <mc:Choice Requires="x14">
            <control shapeId="49154" r:id="rId5" name="Check Box 2">
              <controlPr defaultSize="0" autoFill="0" autoLine="0" autoPict="0">
                <anchor moveWithCells="1">
                  <from>
                    <xdr:col>3</xdr:col>
                    <xdr:colOff>71438</xdr:colOff>
                    <xdr:row>7</xdr:row>
                    <xdr:rowOff>52388</xdr:rowOff>
                  </from>
                  <to>
                    <xdr:col>5</xdr:col>
                    <xdr:colOff>1866900</xdr:colOff>
                    <xdr:row>7</xdr:row>
                    <xdr:rowOff>261938</xdr:rowOff>
                  </to>
                </anchor>
              </controlPr>
            </control>
          </mc:Choice>
        </mc:AlternateContent>
        <mc:AlternateContent xmlns:mc="http://schemas.openxmlformats.org/markup-compatibility/2006">
          <mc:Choice Requires="x14">
            <control shapeId="49155" r:id="rId6" name="Check Box 3">
              <controlPr defaultSize="0" autoFill="0" autoLine="0" autoPict="0">
                <anchor moveWithCells="1">
                  <from>
                    <xdr:col>3</xdr:col>
                    <xdr:colOff>152400</xdr:colOff>
                    <xdr:row>11</xdr:row>
                    <xdr:rowOff>4763</xdr:rowOff>
                  </from>
                  <to>
                    <xdr:col>3</xdr:col>
                    <xdr:colOff>666750</xdr:colOff>
                    <xdr:row>12</xdr:row>
                    <xdr:rowOff>33338</xdr:rowOff>
                  </to>
                </anchor>
              </controlPr>
            </control>
          </mc:Choice>
        </mc:AlternateContent>
        <mc:AlternateContent xmlns:mc="http://schemas.openxmlformats.org/markup-compatibility/2006">
          <mc:Choice Requires="x14">
            <control shapeId="49156" r:id="rId7" name="Check Box 4">
              <controlPr defaultSize="0" autoFill="0" autoLine="0" autoPict="0">
                <anchor moveWithCells="1">
                  <from>
                    <xdr:col>3</xdr:col>
                    <xdr:colOff>704850</xdr:colOff>
                    <xdr:row>11</xdr:row>
                    <xdr:rowOff>4763</xdr:rowOff>
                  </from>
                  <to>
                    <xdr:col>3</xdr:col>
                    <xdr:colOff>1219200</xdr:colOff>
                    <xdr:row>12</xdr:row>
                    <xdr:rowOff>33338</xdr:rowOff>
                  </to>
                </anchor>
              </controlPr>
            </control>
          </mc:Choice>
        </mc:AlternateContent>
        <mc:AlternateContent xmlns:mc="http://schemas.openxmlformats.org/markup-compatibility/2006">
          <mc:Choice Requires="x14">
            <control shapeId="49157" r:id="rId8" name="Check Box 5">
              <controlPr defaultSize="0" autoFill="0" autoLine="0" autoPict="0">
                <anchor moveWithCells="1">
                  <from>
                    <xdr:col>3</xdr:col>
                    <xdr:colOff>152400</xdr:colOff>
                    <xdr:row>12</xdr:row>
                    <xdr:rowOff>9525</xdr:rowOff>
                  </from>
                  <to>
                    <xdr:col>3</xdr:col>
                    <xdr:colOff>666750</xdr:colOff>
                    <xdr:row>13</xdr:row>
                    <xdr:rowOff>42863</xdr:rowOff>
                  </to>
                </anchor>
              </controlPr>
            </control>
          </mc:Choice>
        </mc:AlternateContent>
        <mc:AlternateContent xmlns:mc="http://schemas.openxmlformats.org/markup-compatibility/2006">
          <mc:Choice Requires="x14">
            <control shapeId="49158" r:id="rId9" name="Check Box 6">
              <controlPr defaultSize="0" autoFill="0" autoLine="0" autoPict="0">
                <anchor moveWithCells="1">
                  <from>
                    <xdr:col>3</xdr:col>
                    <xdr:colOff>704850</xdr:colOff>
                    <xdr:row>12</xdr:row>
                    <xdr:rowOff>9525</xdr:rowOff>
                  </from>
                  <to>
                    <xdr:col>3</xdr:col>
                    <xdr:colOff>1219200</xdr:colOff>
                    <xdr:row>13</xdr:row>
                    <xdr:rowOff>42863</xdr:rowOff>
                  </to>
                </anchor>
              </controlPr>
            </control>
          </mc:Choice>
        </mc:AlternateContent>
        <mc:AlternateContent xmlns:mc="http://schemas.openxmlformats.org/markup-compatibility/2006">
          <mc:Choice Requires="x14">
            <control shapeId="49159" r:id="rId10" name="Check Box 7">
              <controlPr defaultSize="0" autoFill="0" autoLine="0" autoPict="0">
                <anchor moveWithCells="1">
                  <from>
                    <xdr:col>3</xdr:col>
                    <xdr:colOff>152400</xdr:colOff>
                    <xdr:row>13</xdr:row>
                    <xdr:rowOff>14288</xdr:rowOff>
                  </from>
                  <to>
                    <xdr:col>3</xdr:col>
                    <xdr:colOff>666750</xdr:colOff>
                    <xdr:row>14</xdr:row>
                    <xdr:rowOff>47625</xdr:rowOff>
                  </to>
                </anchor>
              </controlPr>
            </control>
          </mc:Choice>
        </mc:AlternateContent>
        <mc:AlternateContent xmlns:mc="http://schemas.openxmlformats.org/markup-compatibility/2006">
          <mc:Choice Requires="x14">
            <control shapeId="49160" r:id="rId11" name="Check Box 8">
              <controlPr defaultSize="0" autoFill="0" autoLine="0" autoPict="0">
                <anchor moveWithCells="1">
                  <from>
                    <xdr:col>3</xdr:col>
                    <xdr:colOff>704850</xdr:colOff>
                    <xdr:row>13</xdr:row>
                    <xdr:rowOff>14288</xdr:rowOff>
                  </from>
                  <to>
                    <xdr:col>3</xdr:col>
                    <xdr:colOff>1219200</xdr:colOff>
                    <xdr:row>14</xdr:row>
                    <xdr:rowOff>47625</xdr:rowOff>
                  </to>
                </anchor>
              </controlPr>
            </control>
          </mc:Choice>
        </mc:AlternateContent>
        <mc:AlternateContent xmlns:mc="http://schemas.openxmlformats.org/markup-compatibility/2006">
          <mc:Choice Requires="x14">
            <control shapeId="49161" r:id="rId12" name="Check Box 9">
              <controlPr defaultSize="0" autoFill="0" autoLine="0" autoPict="0">
                <anchor moveWithCells="1">
                  <from>
                    <xdr:col>3</xdr:col>
                    <xdr:colOff>152400</xdr:colOff>
                    <xdr:row>14</xdr:row>
                    <xdr:rowOff>23813</xdr:rowOff>
                  </from>
                  <to>
                    <xdr:col>3</xdr:col>
                    <xdr:colOff>666750</xdr:colOff>
                    <xdr:row>14</xdr:row>
                    <xdr:rowOff>238125</xdr:rowOff>
                  </to>
                </anchor>
              </controlPr>
            </control>
          </mc:Choice>
        </mc:AlternateContent>
        <mc:AlternateContent xmlns:mc="http://schemas.openxmlformats.org/markup-compatibility/2006">
          <mc:Choice Requires="x14">
            <control shapeId="49162" r:id="rId13" name="Check Box 10">
              <controlPr defaultSize="0" autoFill="0" autoLine="0" autoPict="0">
                <anchor moveWithCells="1">
                  <from>
                    <xdr:col>3</xdr:col>
                    <xdr:colOff>704850</xdr:colOff>
                    <xdr:row>14</xdr:row>
                    <xdr:rowOff>23813</xdr:rowOff>
                  </from>
                  <to>
                    <xdr:col>3</xdr:col>
                    <xdr:colOff>1219200</xdr:colOff>
                    <xdr:row>14</xdr:row>
                    <xdr:rowOff>238125</xdr:rowOff>
                  </to>
                </anchor>
              </controlPr>
            </control>
          </mc:Choice>
        </mc:AlternateContent>
        <mc:AlternateContent xmlns:mc="http://schemas.openxmlformats.org/markup-compatibility/2006">
          <mc:Choice Requires="x14">
            <control shapeId="49163" r:id="rId14" name="Check Box 11">
              <controlPr defaultSize="0" autoFill="0" autoLine="0" autoPict="0">
                <anchor moveWithCells="1">
                  <from>
                    <xdr:col>4</xdr:col>
                    <xdr:colOff>261938</xdr:colOff>
                    <xdr:row>10</xdr:row>
                    <xdr:rowOff>4763</xdr:rowOff>
                  </from>
                  <to>
                    <xdr:col>4</xdr:col>
                    <xdr:colOff>776288</xdr:colOff>
                    <xdr:row>11</xdr:row>
                    <xdr:rowOff>28575</xdr:rowOff>
                  </to>
                </anchor>
              </controlPr>
            </control>
          </mc:Choice>
        </mc:AlternateContent>
        <mc:AlternateContent xmlns:mc="http://schemas.openxmlformats.org/markup-compatibility/2006">
          <mc:Choice Requires="x14">
            <control shapeId="49164" r:id="rId15" name="Check Box 12">
              <controlPr defaultSize="0" autoFill="0" autoLine="0" autoPict="0">
                <anchor moveWithCells="1">
                  <from>
                    <xdr:col>4</xdr:col>
                    <xdr:colOff>814388</xdr:colOff>
                    <xdr:row>10</xdr:row>
                    <xdr:rowOff>4763</xdr:rowOff>
                  </from>
                  <to>
                    <xdr:col>4</xdr:col>
                    <xdr:colOff>1328738</xdr:colOff>
                    <xdr:row>11</xdr:row>
                    <xdr:rowOff>28575</xdr:rowOff>
                  </to>
                </anchor>
              </controlPr>
            </control>
          </mc:Choice>
        </mc:AlternateContent>
        <mc:AlternateContent xmlns:mc="http://schemas.openxmlformats.org/markup-compatibility/2006">
          <mc:Choice Requires="x14">
            <control shapeId="49165" r:id="rId16" name="Check Box 13">
              <controlPr defaultSize="0" autoFill="0" autoLine="0" autoPict="0">
                <anchor moveWithCells="1">
                  <from>
                    <xdr:col>4</xdr:col>
                    <xdr:colOff>261938</xdr:colOff>
                    <xdr:row>11</xdr:row>
                    <xdr:rowOff>9525</xdr:rowOff>
                  </from>
                  <to>
                    <xdr:col>4</xdr:col>
                    <xdr:colOff>776288</xdr:colOff>
                    <xdr:row>12</xdr:row>
                    <xdr:rowOff>38100</xdr:rowOff>
                  </to>
                </anchor>
              </controlPr>
            </control>
          </mc:Choice>
        </mc:AlternateContent>
        <mc:AlternateContent xmlns:mc="http://schemas.openxmlformats.org/markup-compatibility/2006">
          <mc:Choice Requires="x14">
            <control shapeId="49166" r:id="rId17" name="Check Box 14">
              <controlPr defaultSize="0" autoFill="0" autoLine="0" autoPict="0">
                <anchor moveWithCells="1">
                  <from>
                    <xdr:col>4</xdr:col>
                    <xdr:colOff>814388</xdr:colOff>
                    <xdr:row>11</xdr:row>
                    <xdr:rowOff>9525</xdr:rowOff>
                  </from>
                  <to>
                    <xdr:col>4</xdr:col>
                    <xdr:colOff>1328738</xdr:colOff>
                    <xdr:row>12</xdr:row>
                    <xdr:rowOff>38100</xdr:rowOff>
                  </to>
                </anchor>
              </controlPr>
            </control>
          </mc:Choice>
        </mc:AlternateContent>
        <mc:AlternateContent xmlns:mc="http://schemas.openxmlformats.org/markup-compatibility/2006">
          <mc:Choice Requires="x14">
            <control shapeId="49167" r:id="rId18" name="Check Box 15">
              <controlPr defaultSize="0" autoFill="0" autoLine="0" autoPict="0">
                <anchor moveWithCells="1">
                  <from>
                    <xdr:col>3</xdr:col>
                    <xdr:colOff>152400</xdr:colOff>
                    <xdr:row>15</xdr:row>
                    <xdr:rowOff>28575</xdr:rowOff>
                  </from>
                  <to>
                    <xdr:col>3</xdr:col>
                    <xdr:colOff>666750</xdr:colOff>
                    <xdr:row>16</xdr:row>
                    <xdr:rowOff>61913</xdr:rowOff>
                  </to>
                </anchor>
              </controlPr>
            </control>
          </mc:Choice>
        </mc:AlternateContent>
        <mc:AlternateContent xmlns:mc="http://schemas.openxmlformats.org/markup-compatibility/2006">
          <mc:Choice Requires="x14">
            <control shapeId="49168" r:id="rId19" name="Check Box 16">
              <controlPr defaultSize="0" autoFill="0" autoLine="0" autoPict="0">
                <anchor moveWithCells="1">
                  <from>
                    <xdr:col>3</xdr:col>
                    <xdr:colOff>704850</xdr:colOff>
                    <xdr:row>15</xdr:row>
                    <xdr:rowOff>28575</xdr:rowOff>
                  </from>
                  <to>
                    <xdr:col>3</xdr:col>
                    <xdr:colOff>1219200</xdr:colOff>
                    <xdr:row>16</xdr:row>
                    <xdr:rowOff>61913</xdr:rowOff>
                  </to>
                </anchor>
              </controlPr>
            </control>
          </mc:Choice>
        </mc:AlternateContent>
        <mc:AlternateContent xmlns:mc="http://schemas.openxmlformats.org/markup-compatibility/2006">
          <mc:Choice Requires="x14">
            <control shapeId="49169" r:id="rId20" name="Check Box 17">
              <controlPr defaultSize="0" autoFill="0" autoLine="0" autoPict="0">
                <anchor moveWithCells="1">
                  <from>
                    <xdr:col>3</xdr:col>
                    <xdr:colOff>152400</xdr:colOff>
                    <xdr:row>16</xdr:row>
                    <xdr:rowOff>33338</xdr:rowOff>
                  </from>
                  <to>
                    <xdr:col>3</xdr:col>
                    <xdr:colOff>666750</xdr:colOff>
                    <xdr:row>17</xdr:row>
                    <xdr:rowOff>66675</xdr:rowOff>
                  </to>
                </anchor>
              </controlPr>
            </control>
          </mc:Choice>
        </mc:AlternateContent>
        <mc:AlternateContent xmlns:mc="http://schemas.openxmlformats.org/markup-compatibility/2006">
          <mc:Choice Requires="x14">
            <control shapeId="49170" r:id="rId21" name="Check Box 18">
              <controlPr defaultSize="0" autoFill="0" autoLine="0" autoPict="0">
                <anchor moveWithCells="1">
                  <from>
                    <xdr:col>3</xdr:col>
                    <xdr:colOff>704850</xdr:colOff>
                    <xdr:row>16</xdr:row>
                    <xdr:rowOff>33338</xdr:rowOff>
                  </from>
                  <to>
                    <xdr:col>3</xdr:col>
                    <xdr:colOff>1219200</xdr:colOff>
                    <xdr:row>17</xdr:row>
                    <xdr:rowOff>66675</xdr:rowOff>
                  </to>
                </anchor>
              </controlPr>
            </control>
          </mc:Choice>
        </mc:AlternateContent>
        <mc:AlternateContent xmlns:mc="http://schemas.openxmlformats.org/markup-compatibility/2006">
          <mc:Choice Requires="x14">
            <control shapeId="49171" r:id="rId22" name="Check Box 19">
              <controlPr defaultSize="0" autoFill="0" autoLine="0" autoPict="0">
                <anchor moveWithCells="1">
                  <from>
                    <xdr:col>3</xdr:col>
                    <xdr:colOff>152400</xdr:colOff>
                    <xdr:row>17</xdr:row>
                    <xdr:rowOff>42863</xdr:rowOff>
                  </from>
                  <to>
                    <xdr:col>3</xdr:col>
                    <xdr:colOff>666750</xdr:colOff>
                    <xdr:row>18</xdr:row>
                    <xdr:rowOff>71438</xdr:rowOff>
                  </to>
                </anchor>
              </controlPr>
            </control>
          </mc:Choice>
        </mc:AlternateContent>
        <mc:AlternateContent xmlns:mc="http://schemas.openxmlformats.org/markup-compatibility/2006">
          <mc:Choice Requires="x14">
            <control shapeId="49172" r:id="rId23" name="Check Box 20">
              <controlPr defaultSize="0" autoFill="0" autoLine="0" autoPict="0">
                <anchor moveWithCells="1">
                  <from>
                    <xdr:col>3</xdr:col>
                    <xdr:colOff>704850</xdr:colOff>
                    <xdr:row>17</xdr:row>
                    <xdr:rowOff>42863</xdr:rowOff>
                  </from>
                  <to>
                    <xdr:col>3</xdr:col>
                    <xdr:colOff>1219200</xdr:colOff>
                    <xdr:row>18</xdr:row>
                    <xdr:rowOff>71438</xdr:rowOff>
                  </to>
                </anchor>
              </controlPr>
            </control>
          </mc:Choice>
        </mc:AlternateContent>
        <mc:AlternateContent xmlns:mc="http://schemas.openxmlformats.org/markup-compatibility/2006">
          <mc:Choice Requires="x14">
            <control shapeId="49173" r:id="rId24" name="Check Box 21">
              <controlPr defaultSize="0" autoFill="0" autoLine="0" autoPict="0">
                <anchor moveWithCells="1">
                  <from>
                    <xdr:col>3</xdr:col>
                    <xdr:colOff>152400</xdr:colOff>
                    <xdr:row>18</xdr:row>
                    <xdr:rowOff>47625</xdr:rowOff>
                  </from>
                  <to>
                    <xdr:col>3</xdr:col>
                    <xdr:colOff>666750</xdr:colOff>
                    <xdr:row>19</xdr:row>
                    <xdr:rowOff>80963</xdr:rowOff>
                  </to>
                </anchor>
              </controlPr>
            </control>
          </mc:Choice>
        </mc:AlternateContent>
        <mc:AlternateContent xmlns:mc="http://schemas.openxmlformats.org/markup-compatibility/2006">
          <mc:Choice Requires="x14">
            <control shapeId="49174" r:id="rId25" name="Check Box 22">
              <controlPr defaultSize="0" autoFill="0" autoLine="0" autoPict="0">
                <anchor moveWithCells="1">
                  <from>
                    <xdr:col>3</xdr:col>
                    <xdr:colOff>704850</xdr:colOff>
                    <xdr:row>18</xdr:row>
                    <xdr:rowOff>47625</xdr:rowOff>
                  </from>
                  <to>
                    <xdr:col>3</xdr:col>
                    <xdr:colOff>1219200</xdr:colOff>
                    <xdr:row>19</xdr:row>
                    <xdr:rowOff>80963</xdr:rowOff>
                  </to>
                </anchor>
              </controlPr>
            </control>
          </mc:Choice>
        </mc:AlternateContent>
        <mc:AlternateContent xmlns:mc="http://schemas.openxmlformats.org/markup-compatibility/2006">
          <mc:Choice Requires="x14">
            <control shapeId="49175" r:id="rId26" name="Check Box 23">
              <controlPr defaultSize="0" autoFill="0" autoLine="0" autoPict="0">
                <anchor moveWithCells="1">
                  <from>
                    <xdr:col>3</xdr:col>
                    <xdr:colOff>152400</xdr:colOff>
                    <xdr:row>19</xdr:row>
                    <xdr:rowOff>52388</xdr:rowOff>
                  </from>
                  <to>
                    <xdr:col>3</xdr:col>
                    <xdr:colOff>666750</xdr:colOff>
                    <xdr:row>20</xdr:row>
                    <xdr:rowOff>85725</xdr:rowOff>
                  </to>
                </anchor>
              </controlPr>
            </control>
          </mc:Choice>
        </mc:AlternateContent>
        <mc:AlternateContent xmlns:mc="http://schemas.openxmlformats.org/markup-compatibility/2006">
          <mc:Choice Requires="x14">
            <control shapeId="49176" r:id="rId27" name="Check Box 24">
              <controlPr defaultSize="0" autoFill="0" autoLine="0" autoPict="0">
                <anchor moveWithCells="1">
                  <from>
                    <xdr:col>3</xdr:col>
                    <xdr:colOff>704850</xdr:colOff>
                    <xdr:row>19</xdr:row>
                    <xdr:rowOff>52388</xdr:rowOff>
                  </from>
                  <to>
                    <xdr:col>3</xdr:col>
                    <xdr:colOff>1219200</xdr:colOff>
                    <xdr:row>20</xdr:row>
                    <xdr:rowOff>85725</xdr:rowOff>
                  </to>
                </anchor>
              </controlPr>
            </control>
          </mc:Choice>
        </mc:AlternateContent>
        <mc:AlternateContent xmlns:mc="http://schemas.openxmlformats.org/markup-compatibility/2006">
          <mc:Choice Requires="x14">
            <control shapeId="49177" r:id="rId28" name="Check Box 25">
              <controlPr defaultSize="0" autoFill="0" autoLine="0" autoPict="0">
                <anchor moveWithCells="1">
                  <from>
                    <xdr:col>3</xdr:col>
                    <xdr:colOff>152400</xdr:colOff>
                    <xdr:row>20</xdr:row>
                    <xdr:rowOff>61913</xdr:rowOff>
                  </from>
                  <to>
                    <xdr:col>3</xdr:col>
                    <xdr:colOff>666750</xdr:colOff>
                    <xdr:row>21</xdr:row>
                    <xdr:rowOff>90488</xdr:rowOff>
                  </to>
                </anchor>
              </controlPr>
            </control>
          </mc:Choice>
        </mc:AlternateContent>
        <mc:AlternateContent xmlns:mc="http://schemas.openxmlformats.org/markup-compatibility/2006">
          <mc:Choice Requires="x14">
            <control shapeId="49178" r:id="rId29" name="Check Box 26">
              <controlPr defaultSize="0" autoFill="0" autoLine="0" autoPict="0">
                <anchor moveWithCells="1">
                  <from>
                    <xdr:col>3</xdr:col>
                    <xdr:colOff>704850</xdr:colOff>
                    <xdr:row>20</xdr:row>
                    <xdr:rowOff>61913</xdr:rowOff>
                  </from>
                  <to>
                    <xdr:col>3</xdr:col>
                    <xdr:colOff>1219200</xdr:colOff>
                    <xdr:row>21</xdr:row>
                    <xdr:rowOff>90488</xdr:rowOff>
                  </to>
                </anchor>
              </controlPr>
            </control>
          </mc:Choice>
        </mc:AlternateContent>
        <mc:AlternateContent xmlns:mc="http://schemas.openxmlformats.org/markup-compatibility/2006">
          <mc:Choice Requires="x14">
            <control shapeId="49179" r:id="rId30" name="Check Box 27">
              <controlPr defaultSize="0" autoFill="0" autoLine="0" autoPict="0">
                <anchor moveWithCells="1">
                  <from>
                    <xdr:col>3</xdr:col>
                    <xdr:colOff>152400</xdr:colOff>
                    <xdr:row>21</xdr:row>
                    <xdr:rowOff>66675</xdr:rowOff>
                  </from>
                  <to>
                    <xdr:col>3</xdr:col>
                    <xdr:colOff>666750</xdr:colOff>
                    <xdr:row>22</xdr:row>
                    <xdr:rowOff>33338</xdr:rowOff>
                  </to>
                </anchor>
              </controlPr>
            </control>
          </mc:Choice>
        </mc:AlternateContent>
        <mc:AlternateContent xmlns:mc="http://schemas.openxmlformats.org/markup-compatibility/2006">
          <mc:Choice Requires="x14">
            <control shapeId="49180" r:id="rId31" name="Check Box 28">
              <controlPr defaultSize="0" autoFill="0" autoLine="0" autoPict="0">
                <anchor moveWithCells="1">
                  <from>
                    <xdr:col>3</xdr:col>
                    <xdr:colOff>704850</xdr:colOff>
                    <xdr:row>21</xdr:row>
                    <xdr:rowOff>66675</xdr:rowOff>
                  </from>
                  <to>
                    <xdr:col>3</xdr:col>
                    <xdr:colOff>1219200</xdr:colOff>
                    <xdr:row>22</xdr:row>
                    <xdr:rowOff>33338</xdr:rowOff>
                  </to>
                </anchor>
              </controlPr>
            </control>
          </mc:Choice>
        </mc:AlternateContent>
        <mc:AlternateContent xmlns:mc="http://schemas.openxmlformats.org/markup-compatibility/2006">
          <mc:Choice Requires="x14">
            <control shapeId="49181" r:id="rId32" name="Check Box 29">
              <controlPr defaultSize="0" autoFill="0" autoLine="0" autoPict="0">
                <anchor moveWithCells="1">
                  <from>
                    <xdr:col>3</xdr:col>
                    <xdr:colOff>152400</xdr:colOff>
                    <xdr:row>22</xdr:row>
                    <xdr:rowOff>71438</xdr:rowOff>
                  </from>
                  <to>
                    <xdr:col>3</xdr:col>
                    <xdr:colOff>666750</xdr:colOff>
                    <xdr:row>23</xdr:row>
                    <xdr:rowOff>100013</xdr:rowOff>
                  </to>
                </anchor>
              </controlPr>
            </control>
          </mc:Choice>
        </mc:AlternateContent>
        <mc:AlternateContent xmlns:mc="http://schemas.openxmlformats.org/markup-compatibility/2006">
          <mc:Choice Requires="x14">
            <control shapeId="49182" r:id="rId33" name="Check Box 30">
              <controlPr defaultSize="0" autoFill="0" autoLine="0" autoPict="0">
                <anchor moveWithCells="1">
                  <from>
                    <xdr:col>3</xdr:col>
                    <xdr:colOff>704850</xdr:colOff>
                    <xdr:row>22</xdr:row>
                    <xdr:rowOff>71438</xdr:rowOff>
                  </from>
                  <to>
                    <xdr:col>3</xdr:col>
                    <xdr:colOff>1219200</xdr:colOff>
                    <xdr:row>23</xdr:row>
                    <xdr:rowOff>100013</xdr:rowOff>
                  </to>
                </anchor>
              </controlPr>
            </control>
          </mc:Choice>
        </mc:AlternateContent>
        <mc:AlternateContent xmlns:mc="http://schemas.openxmlformats.org/markup-compatibility/2006">
          <mc:Choice Requires="x14">
            <control shapeId="49183" r:id="rId34" name="Check Box 31">
              <controlPr defaultSize="0" autoFill="0" autoLine="0" autoPict="0">
                <anchor moveWithCells="1">
                  <from>
                    <xdr:col>3</xdr:col>
                    <xdr:colOff>152400</xdr:colOff>
                    <xdr:row>23</xdr:row>
                    <xdr:rowOff>76200</xdr:rowOff>
                  </from>
                  <to>
                    <xdr:col>3</xdr:col>
                    <xdr:colOff>666750</xdr:colOff>
                    <xdr:row>24</xdr:row>
                    <xdr:rowOff>109538</xdr:rowOff>
                  </to>
                </anchor>
              </controlPr>
            </control>
          </mc:Choice>
        </mc:AlternateContent>
        <mc:AlternateContent xmlns:mc="http://schemas.openxmlformats.org/markup-compatibility/2006">
          <mc:Choice Requires="x14">
            <control shapeId="49184" r:id="rId35" name="Check Box 32">
              <controlPr defaultSize="0" autoFill="0" autoLine="0" autoPict="0">
                <anchor moveWithCells="1">
                  <from>
                    <xdr:col>3</xdr:col>
                    <xdr:colOff>704850</xdr:colOff>
                    <xdr:row>23</xdr:row>
                    <xdr:rowOff>76200</xdr:rowOff>
                  </from>
                  <to>
                    <xdr:col>3</xdr:col>
                    <xdr:colOff>1219200</xdr:colOff>
                    <xdr:row>24</xdr:row>
                    <xdr:rowOff>109538</xdr:rowOff>
                  </to>
                </anchor>
              </controlPr>
            </control>
          </mc:Choice>
        </mc:AlternateContent>
        <mc:AlternateContent xmlns:mc="http://schemas.openxmlformats.org/markup-compatibility/2006">
          <mc:Choice Requires="x14">
            <control shapeId="49185" r:id="rId36" name="Check Box 33">
              <controlPr defaultSize="0" autoFill="0" autoLine="0" autoPict="0">
                <anchor moveWithCells="1">
                  <from>
                    <xdr:col>3</xdr:col>
                    <xdr:colOff>152400</xdr:colOff>
                    <xdr:row>24</xdr:row>
                    <xdr:rowOff>80963</xdr:rowOff>
                  </from>
                  <to>
                    <xdr:col>3</xdr:col>
                    <xdr:colOff>666750</xdr:colOff>
                    <xdr:row>25</xdr:row>
                    <xdr:rowOff>114300</xdr:rowOff>
                  </to>
                </anchor>
              </controlPr>
            </control>
          </mc:Choice>
        </mc:AlternateContent>
        <mc:AlternateContent xmlns:mc="http://schemas.openxmlformats.org/markup-compatibility/2006">
          <mc:Choice Requires="x14">
            <control shapeId="49186" r:id="rId37" name="Check Box 34">
              <controlPr defaultSize="0" autoFill="0" autoLine="0" autoPict="0">
                <anchor moveWithCells="1">
                  <from>
                    <xdr:col>3</xdr:col>
                    <xdr:colOff>704850</xdr:colOff>
                    <xdr:row>24</xdr:row>
                    <xdr:rowOff>80963</xdr:rowOff>
                  </from>
                  <to>
                    <xdr:col>3</xdr:col>
                    <xdr:colOff>1219200</xdr:colOff>
                    <xdr:row>25</xdr:row>
                    <xdr:rowOff>114300</xdr:rowOff>
                  </to>
                </anchor>
              </controlPr>
            </control>
          </mc:Choice>
        </mc:AlternateContent>
        <mc:AlternateContent xmlns:mc="http://schemas.openxmlformats.org/markup-compatibility/2006">
          <mc:Choice Requires="x14">
            <control shapeId="49187" r:id="rId38" name="Check Box 35">
              <controlPr defaultSize="0" autoFill="0" autoLine="0" autoPict="0">
                <anchor moveWithCells="1">
                  <from>
                    <xdr:col>4</xdr:col>
                    <xdr:colOff>261938</xdr:colOff>
                    <xdr:row>24</xdr:row>
                    <xdr:rowOff>80963</xdr:rowOff>
                  </from>
                  <to>
                    <xdr:col>4</xdr:col>
                    <xdr:colOff>776288</xdr:colOff>
                    <xdr:row>25</xdr:row>
                    <xdr:rowOff>114300</xdr:rowOff>
                  </to>
                </anchor>
              </controlPr>
            </control>
          </mc:Choice>
        </mc:AlternateContent>
        <mc:AlternateContent xmlns:mc="http://schemas.openxmlformats.org/markup-compatibility/2006">
          <mc:Choice Requires="x14">
            <control shapeId="49188" r:id="rId39" name="Check Box 36">
              <controlPr defaultSize="0" autoFill="0" autoLine="0" autoPict="0">
                <anchor moveWithCells="1">
                  <from>
                    <xdr:col>4</xdr:col>
                    <xdr:colOff>814388</xdr:colOff>
                    <xdr:row>24</xdr:row>
                    <xdr:rowOff>80963</xdr:rowOff>
                  </from>
                  <to>
                    <xdr:col>4</xdr:col>
                    <xdr:colOff>1328738</xdr:colOff>
                    <xdr:row>25</xdr:row>
                    <xdr:rowOff>114300</xdr:rowOff>
                  </to>
                </anchor>
              </controlPr>
            </control>
          </mc:Choice>
        </mc:AlternateContent>
        <mc:AlternateContent xmlns:mc="http://schemas.openxmlformats.org/markup-compatibility/2006">
          <mc:Choice Requires="x14">
            <control shapeId="49189" r:id="rId40" name="Check Box 37">
              <controlPr defaultSize="0" autoFill="0" autoLine="0" autoPict="0">
                <anchor moveWithCells="1">
                  <from>
                    <xdr:col>4</xdr:col>
                    <xdr:colOff>261938</xdr:colOff>
                    <xdr:row>23</xdr:row>
                    <xdr:rowOff>76200</xdr:rowOff>
                  </from>
                  <to>
                    <xdr:col>4</xdr:col>
                    <xdr:colOff>776288</xdr:colOff>
                    <xdr:row>24</xdr:row>
                    <xdr:rowOff>109538</xdr:rowOff>
                  </to>
                </anchor>
              </controlPr>
            </control>
          </mc:Choice>
        </mc:AlternateContent>
        <mc:AlternateContent xmlns:mc="http://schemas.openxmlformats.org/markup-compatibility/2006">
          <mc:Choice Requires="x14">
            <control shapeId="49190" r:id="rId41" name="Check Box 38">
              <controlPr defaultSize="0" autoFill="0" autoLine="0" autoPict="0">
                <anchor moveWithCells="1">
                  <from>
                    <xdr:col>4</xdr:col>
                    <xdr:colOff>814388</xdr:colOff>
                    <xdr:row>23</xdr:row>
                    <xdr:rowOff>76200</xdr:rowOff>
                  </from>
                  <to>
                    <xdr:col>4</xdr:col>
                    <xdr:colOff>1328738</xdr:colOff>
                    <xdr:row>24</xdr:row>
                    <xdr:rowOff>109538</xdr:rowOff>
                  </to>
                </anchor>
              </controlPr>
            </control>
          </mc:Choice>
        </mc:AlternateContent>
        <mc:AlternateContent xmlns:mc="http://schemas.openxmlformats.org/markup-compatibility/2006">
          <mc:Choice Requires="x14">
            <control shapeId="49191" r:id="rId42" name="Check Box 39">
              <controlPr defaultSize="0" autoFill="0" autoLine="0" autoPict="0">
                <anchor moveWithCells="1">
                  <from>
                    <xdr:col>4</xdr:col>
                    <xdr:colOff>261938</xdr:colOff>
                    <xdr:row>22</xdr:row>
                    <xdr:rowOff>71438</xdr:rowOff>
                  </from>
                  <to>
                    <xdr:col>4</xdr:col>
                    <xdr:colOff>776288</xdr:colOff>
                    <xdr:row>23</xdr:row>
                    <xdr:rowOff>100013</xdr:rowOff>
                  </to>
                </anchor>
              </controlPr>
            </control>
          </mc:Choice>
        </mc:AlternateContent>
        <mc:AlternateContent xmlns:mc="http://schemas.openxmlformats.org/markup-compatibility/2006">
          <mc:Choice Requires="x14">
            <control shapeId="49192" r:id="rId43" name="Check Box 40">
              <controlPr defaultSize="0" autoFill="0" autoLine="0" autoPict="0">
                <anchor moveWithCells="1">
                  <from>
                    <xdr:col>4</xdr:col>
                    <xdr:colOff>814388</xdr:colOff>
                    <xdr:row>22</xdr:row>
                    <xdr:rowOff>71438</xdr:rowOff>
                  </from>
                  <to>
                    <xdr:col>4</xdr:col>
                    <xdr:colOff>1328738</xdr:colOff>
                    <xdr:row>23</xdr:row>
                    <xdr:rowOff>100013</xdr:rowOff>
                  </to>
                </anchor>
              </controlPr>
            </control>
          </mc:Choice>
        </mc:AlternateContent>
        <mc:AlternateContent xmlns:mc="http://schemas.openxmlformats.org/markup-compatibility/2006">
          <mc:Choice Requires="x14">
            <control shapeId="49193" r:id="rId44" name="Check Box 41">
              <controlPr defaultSize="0" autoFill="0" autoLine="0" autoPict="0">
                <anchor moveWithCells="1">
                  <from>
                    <xdr:col>4</xdr:col>
                    <xdr:colOff>261938</xdr:colOff>
                    <xdr:row>21</xdr:row>
                    <xdr:rowOff>66675</xdr:rowOff>
                  </from>
                  <to>
                    <xdr:col>4</xdr:col>
                    <xdr:colOff>776288</xdr:colOff>
                    <xdr:row>22</xdr:row>
                    <xdr:rowOff>33338</xdr:rowOff>
                  </to>
                </anchor>
              </controlPr>
            </control>
          </mc:Choice>
        </mc:AlternateContent>
        <mc:AlternateContent xmlns:mc="http://schemas.openxmlformats.org/markup-compatibility/2006">
          <mc:Choice Requires="x14">
            <control shapeId="49194" r:id="rId45" name="Check Box 42">
              <controlPr defaultSize="0" autoFill="0" autoLine="0" autoPict="0">
                <anchor moveWithCells="1">
                  <from>
                    <xdr:col>4</xdr:col>
                    <xdr:colOff>814388</xdr:colOff>
                    <xdr:row>21</xdr:row>
                    <xdr:rowOff>66675</xdr:rowOff>
                  </from>
                  <to>
                    <xdr:col>4</xdr:col>
                    <xdr:colOff>1328738</xdr:colOff>
                    <xdr:row>22</xdr:row>
                    <xdr:rowOff>33338</xdr:rowOff>
                  </to>
                </anchor>
              </controlPr>
            </control>
          </mc:Choice>
        </mc:AlternateContent>
        <mc:AlternateContent xmlns:mc="http://schemas.openxmlformats.org/markup-compatibility/2006">
          <mc:Choice Requires="x14">
            <control shapeId="49195" r:id="rId46" name="Check Box 43">
              <controlPr defaultSize="0" autoFill="0" autoLine="0" autoPict="0">
                <anchor moveWithCells="1">
                  <from>
                    <xdr:col>4</xdr:col>
                    <xdr:colOff>261938</xdr:colOff>
                    <xdr:row>20</xdr:row>
                    <xdr:rowOff>61913</xdr:rowOff>
                  </from>
                  <to>
                    <xdr:col>4</xdr:col>
                    <xdr:colOff>776288</xdr:colOff>
                    <xdr:row>21</xdr:row>
                    <xdr:rowOff>90488</xdr:rowOff>
                  </to>
                </anchor>
              </controlPr>
            </control>
          </mc:Choice>
        </mc:AlternateContent>
        <mc:AlternateContent xmlns:mc="http://schemas.openxmlformats.org/markup-compatibility/2006">
          <mc:Choice Requires="x14">
            <control shapeId="49196" r:id="rId47" name="Check Box 44">
              <controlPr defaultSize="0" autoFill="0" autoLine="0" autoPict="0">
                <anchor moveWithCells="1">
                  <from>
                    <xdr:col>4</xdr:col>
                    <xdr:colOff>814388</xdr:colOff>
                    <xdr:row>20</xdr:row>
                    <xdr:rowOff>61913</xdr:rowOff>
                  </from>
                  <to>
                    <xdr:col>4</xdr:col>
                    <xdr:colOff>1328738</xdr:colOff>
                    <xdr:row>21</xdr:row>
                    <xdr:rowOff>90488</xdr:rowOff>
                  </to>
                </anchor>
              </controlPr>
            </control>
          </mc:Choice>
        </mc:AlternateContent>
        <mc:AlternateContent xmlns:mc="http://schemas.openxmlformats.org/markup-compatibility/2006">
          <mc:Choice Requires="x14">
            <control shapeId="49197" r:id="rId48" name="Check Box 45">
              <controlPr defaultSize="0" autoFill="0" autoLine="0" autoPict="0">
                <anchor moveWithCells="1">
                  <from>
                    <xdr:col>4</xdr:col>
                    <xdr:colOff>261938</xdr:colOff>
                    <xdr:row>19</xdr:row>
                    <xdr:rowOff>52388</xdr:rowOff>
                  </from>
                  <to>
                    <xdr:col>4</xdr:col>
                    <xdr:colOff>776288</xdr:colOff>
                    <xdr:row>20</xdr:row>
                    <xdr:rowOff>85725</xdr:rowOff>
                  </to>
                </anchor>
              </controlPr>
            </control>
          </mc:Choice>
        </mc:AlternateContent>
        <mc:AlternateContent xmlns:mc="http://schemas.openxmlformats.org/markup-compatibility/2006">
          <mc:Choice Requires="x14">
            <control shapeId="49198" r:id="rId49" name="Check Box 46">
              <controlPr defaultSize="0" autoFill="0" autoLine="0" autoPict="0">
                <anchor moveWithCells="1">
                  <from>
                    <xdr:col>4</xdr:col>
                    <xdr:colOff>814388</xdr:colOff>
                    <xdr:row>19</xdr:row>
                    <xdr:rowOff>52388</xdr:rowOff>
                  </from>
                  <to>
                    <xdr:col>4</xdr:col>
                    <xdr:colOff>1328738</xdr:colOff>
                    <xdr:row>20</xdr:row>
                    <xdr:rowOff>85725</xdr:rowOff>
                  </to>
                </anchor>
              </controlPr>
            </control>
          </mc:Choice>
        </mc:AlternateContent>
        <mc:AlternateContent xmlns:mc="http://schemas.openxmlformats.org/markup-compatibility/2006">
          <mc:Choice Requires="x14">
            <control shapeId="49199" r:id="rId50" name="Check Box 47">
              <controlPr defaultSize="0" autoFill="0" autoLine="0" autoPict="0">
                <anchor moveWithCells="1">
                  <from>
                    <xdr:col>4</xdr:col>
                    <xdr:colOff>261938</xdr:colOff>
                    <xdr:row>18</xdr:row>
                    <xdr:rowOff>47625</xdr:rowOff>
                  </from>
                  <to>
                    <xdr:col>4</xdr:col>
                    <xdr:colOff>776288</xdr:colOff>
                    <xdr:row>19</xdr:row>
                    <xdr:rowOff>80963</xdr:rowOff>
                  </to>
                </anchor>
              </controlPr>
            </control>
          </mc:Choice>
        </mc:AlternateContent>
        <mc:AlternateContent xmlns:mc="http://schemas.openxmlformats.org/markup-compatibility/2006">
          <mc:Choice Requires="x14">
            <control shapeId="49200" r:id="rId51" name="Check Box 48">
              <controlPr defaultSize="0" autoFill="0" autoLine="0" autoPict="0">
                <anchor moveWithCells="1">
                  <from>
                    <xdr:col>4</xdr:col>
                    <xdr:colOff>814388</xdr:colOff>
                    <xdr:row>18</xdr:row>
                    <xdr:rowOff>47625</xdr:rowOff>
                  </from>
                  <to>
                    <xdr:col>4</xdr:col>
                    <xdr:colOff>1328738</xdr:colOff>
                    <xdr:row>19</xdr:row>
                    <xdr:rowOff>80963</xdr:rowOff>
                  </to>
                </anchor>
              </controlPr>
            </control>
          </mc:Choice>
        </mc:AlternateContent>
        <mc:AlternateContent xmlns:mc="http://schemas.openxmlformats.org/markup-compatibility/2006">
          <mc:Choice Requires="x14">
            <control shapeId="49201" r:id="rId52" name="Check Box 49">
              <controlPr defaultSize="0" autoFill="0" autoLine="0" autoPict="0">
                <anchor moveWithCells="1">
                  <from>
                    <xdr:col>4</xdr:col>
                    <xdr:colOff>261938</xdr:colOff>
                    <xdr:row>17</xdr:row>
                    <xdr:rowOff>42863</xdr:rowOff>
                  </from>
                  <to>
                    <xdr:col>4</xdr:col>
                    <xdr:colOff>776288</xdr:colOff>
                    <xdr:row>18</xdr:row>
                    <xdr:rowOff>71438</xdr:rowOff>
                  </to>
                </anchor>
              </controlPr>
            </control>
          </mc:Choice>
        </mc:AlternateContent>
        <mc:AlternateContent xmlns:mc="http://schemas.openxmlformats.org/markup-compatibility/2006">
          <mc:Choice Requires="x14">
            <control shapeId="49202" r:id="rId53" name="Check Box 50">
              <controlPr defaultSize="0" autoFill="0" autoLine="0" autoPict="0">
                <anchor moveWithCells="1">
                  <from>
                    <xdr:col>4</xdr:col>
                    <xdr:colOff>814388</xdr:colOff>
                    <xdr:row>17</xdr:row>
                    <xdr:rowOff>42863</xdr:rowOff>
                  </from>
                  <to>
                    <xdr:col>4</xdr:col>
                    <xdr:colOff>1328738</xdr:colOff>
                    <xdr:row>18</xdr:row>
                    <xdr:rowOff>71438</xdr:rowOff>
                  </to>
                </anchor>
              </controlPr>
            </control>
          </mc:Choice>
        </mc:AlternateContent>
        <mc:AlternateContent xmlns:mc="http://schemas.openxmlformats.org/markup-compatibility/2006">
          <mc:Choice Requires="x14">
            <control shapeId="49203" r:id="rId54" name="Check Box 51">
              <controlPr defaultSize="0" autoFill="0" autoLine="0" autoPict="0">
                <anchor moveWithCells="1">
                  <from>
                    <xdr:col>4</xdr:col>
                    <xdr:colOff>261938</xdr:colOff>
                    <xdr:row>16</xdr:row>
                    <xdr:rowOff>33338</xdr:rowOff>
                  </from>
                  <to>
                    <xdr:col>4</xdr:col>
                    <xdr:colOff>776288</xdr:colOff>
                    <xdr:row>17</xdr:row>
                    <xdr:rowOff>66675</xdr:rowOff>
                  </to>
                </anchor>
              </controlPr>
            </control>
          </mc:Choice>
        </mc:AlternateContent>
        <mc:AlternateContent xmlns:mc="http://schemas.openxmlformats.org/markup-compatibility/2006">
          <mc:Choice Requires="x14">
            <control shapeId="49204" r:id="rId55" name="Check Box 52">
              <controlPr defaultSize="0" autoFill="0" autoLine="0" autoPict="0">
                <anchor moveWithCells="1">
                  <from>
                    <xdr:col>4</xdr:col>
                    <xdr:colOff>814388</xdr:colOff>
                    <xdr:row>16</xdr:row>
                    <xdr:rowOff>33338</xdr:rowOff>
                  </from>
                  <to>
                    <xdr:col>4</xdr:col>
                    <xdr:colOff>1328738</xdr:colOff>
                    <xdr:row>17</xdr:row>
                    <xdr:rowOff>66675</xdr:rowOff>
                  </to>
                </anchor>
              </controlPr>
            </control>
          </mc:Choice>
        </mc:AlternateContent>
        <mc:AlternateContent xmlns:mc="http://schemas.openxmlformats.org/markup-compatibility/2006">
          <mc:Choice Requires="x14">
            <control shapeId="49205" r:id="rId56" name="Check Box 53">
              <controlPr defaultSize="0" autoFill="0" autoLine="0" autoPict="0">
                <anchor moveWithCells="1">
                  <from>
                    <xdr:col>4</xdr:col>
                    <xdr:colOff>261938</xdr:colOff>
                    <xdr:row>15</xdr:row>
                    <xdr:rowOff>28575</xdr:rowOff>
                  </from>
                  <to>
                    <xdr:col>4</xdr:col>
                    <xdr:colOff>776288</xdr:colOff>
                    <xdr:row>16</xdr:row>
                    <xdr:rowOff>61913</xdr:rowOff>
                  </to>
                </anchor>
              </controlPr>
            </control>
          </mc:Choice>
        </mc:AlternateContent>
        <mc:AlternateContent xmlns:mc="http://schemas.openxmlformats.org/markup-compatibility/2006">
          <mc:Choice Requires="x14">
            <control shapeId="49206" r:id="rId57" name="Check Box 54">
              <controlPr defaultSize="0" autoFill="0" autoLine="0" autoPict="0">
                <anchor moveWithCells="1">
                  <from>
                    <xdr:col>4</xdr:col>
                    <xdr:colOff>814388</xdr:colOff>
                    <xdr:row>15</xdr:row>
                    <xdr:rowOff>28575</xdr:rowOff>
                  </from>
                  <to>
                    <xdr:col>4</xdr:col>
                    <xdr:colOff>1328738</xdr:colOff>
                    <xdr:row>16</xdr:row>
                    <xdr:rowOff>61913</xdr:rowOff>
                  </to>
                </anchor>
              </controlPr>
            </control>
          </mc:Choice>
        </mc:AlternateContent>
        <mc:AlternateContent xmlns:mc="http://schemas.openxmlformats.org/markup-compatibility/2006">
          <mc:Choice Requires="x14">
            <control shapeId="49207" r:id="rId58" name="Check Box 55">
              <controlPr defaultSize="0" autoFill="0" autoLine="0" autoPict="0">
                <anchor moveWithCells="1">
                  <from>
                    <xdr:col>4</xdr:col>
                    <xdr:colOff>261938</xdr:colOff>
                    <xdr:row>14</xdr:row>
                    <xdr:rowOff>23813</xdr:rowOff>
                  </from>
                  <to>
                    <xdr:col>4</xdr:col>
                    <xdr:colOff>776288</xdr:colOff>
                    <xdr:row>14</xdr:row>
                    <xdr:rowOff>238125</xdr:rowOff>
                  </to>
                </anchor>
              </controlPr>
            </control>
          </mc:Choice>
        </mc:AlternateContent>
        <mc:AlternateContent xmlns:mc="http://schemas.openxmlformats.org/markup-compatibility/2006">
          <mc:Choice Requires="x14">
            <control shapeId="49208" r:id="rId59" name="Check Box 56">
              <controlPr defaultSize="0" autoFill="0" autoLine="0" autoPict="0">
                <anchor moveWithCells="1">
                  <from>
                    <xdr:col>4</xdr:col>
                    <xdr:colOff>814388</xdr:colOff>
                    <xdr:row>14</xdr:row>
                    <xdr:rowOff>23813</xdr:rowOff>
                  </from>
                  <to>
                    <xdr:col>4</xdr:col>
                    <xdr:colOff>1328738</xdr:colOff>
                    <xdr:row>14</xdr:row>
                    <xdr:rowOff>238125</xdr:rowOff>
                  </to>
                </anchor>
              </controlPr>
            </control>
          </mc:Choice>
        </mc:AlternateContent>
        <mc:AlternateContent xmlns:mc="http://schemas.openxmlformats.org/markup-compatibility/2006">
          <mc:Choice Requires="x14">
            <control shapeId="49209" r:id="rId60" name="Check Box 57">
              <controlPr defaultSize="0" autoFill="0" autoLine="0" autoPict="0">
                <anchor moveWithCells="1">
                  <from>
                    <xdr:col>4</xdr:col>
                    <xdr:colOff>261938</xdr:colOff>
                    <xdr:row>12</xdr:row>
                    <xdr:rowOff>9525</xdr:rowOff>
                  </from>
                  <to>
                    <xdr:col>4</xdr:col>
                    <xdr:colOff>776288</xdr:colOff>
                    <xdr:row>13</xdr:row>
                    <xdr:rowOff>42863</xdr:rowOff>
                  </to>
                </anchor>
              </controlPr>
            </control>
          </mc:Choice>
        </mc:AlternateContent>
        <mc:AlternateContent xmlns:mc="http://schemas.openxmlformats.org/markup-compatibility/2006">
          <mc:Choice Requires="x14">
            <control shapeId="49210" r:id="rId61" name="Check Box 58">
              <controlPr defaultSize="0" autoFill="0" autoLine="0" autoPict="0">
                <anchor moveWithCells="1">
                  <from>
                    <xdr:col>4</xdr:col>
                    <xdr:colOff>814388</xdr:colOff>
                    <xdr:row>12</xdr:row>
                    <xdr:rowOff>9525</xdr:rowOff>
                  </from>
                  <to>
                    <xdr:col>4</xdr:col>
                    <xdr:colOff>1328738</xdr:colOff>
                    <xdr:row>13</xdr:row>
                    <xdr:rowOff>42863</xdr:rowOff>
                  </to>
                </anchor>
              </controlPr>
            </control>
          </mc:Choice>
        </mc:AlternateContent>
        <mc:AlternateContent xmlns:mc="http://schemas.openxmlformats.org/markup-compatibility/2006">
          <mc:Choice Requires="x14">
            <control shapeId="49211" r:id="rId62" name="Check Box 59">
              <controlPr defaultSize="0" autoFill="0" autoLine="0" autoPict="0">
                <anchor moveWithCells="1">
                  <from>
                    <xdr:col>4</xdr:col>
                    <xdr:colOff>261938</xdr:colOff>
                    <xdr:row>13</xdr:row>
                    <xdr:rowOff>14288</xdr:rowOff>
                  </from>
                  <to>
                    <xdr:col>4</xdr:col>
                    <xdr:colOff>776288</xdr:colOff>
                    <xdr:row>14</xdr:row>
                    <xdr:rowOff>47625</xdr:rowOff>
                  </to>
                </anchor>
              </controlPr>
            </control>
          </mc:Choice>
        </mc:AlternateContent>
        <mc:AlternateContent xmlns:mc="http://schemas.openxmlformats.org/markup-compatibility/2006">
          <mc:Choice Requires="x14">
            <control shapeId="49212" r:id="rId63" name="Check Box 60">
              <controlPr defaultSize="0" autoFill="0" autoLine="0" autoPict="0">
                <anchor moveWithCells="1">
                  <from>
                    <xdr:col>4</xdr:col>
                    <xdr:colOff>814388</xdr:colOff>
                    <xdr:row>13</xdr:row>
                    <xdr:rowOff>14288</xdr:rowOff>
                  </from>
                  <to>
                    <xdr:col>4</xdr:col>
                    <xdr:colOff>1328738</xdr:colOff>
                    <xdr:row>14</xdr:row>
                    <xdr:rowOff>47625</xdr:rowOff>
                  </to>
                </anchor>
              </controlPr>
            </control>
          </mc:Choice>
        </mc:AlternateContent>
        <mc:AlternateContent xmlns:mc="http://schemas.openxmlformats.org/markup-compatibility/2006">
          <mc:Choice Requires="x14">
            <control shapeId="49213" r:id="rId64" name="Check Box 61">
              <controlPr defaultSize="0" autoFill="0" autoLine="0" autoPict="0">
                <anchor moveWithCells="1">
                  <from>
                    <xdr:col>3</xdr:col>
                    <xdr:colOff>152400</xdr:colOff>
                    <xdr:row>10</xdr:row>
                    <xdr:rowOff>4763</xdr:rowOff>
                  </from>
                  <to>
                    <xdr:col>3</xdr:col>
                    <xdr:colOff>666750</xdr:colOff>
                    <xdr:row>11</xdr:row>
                    <xdr:rowOff>28575</xdr:rowOff>
                  </to>
                </anchor>
              </controlPr>
            </control>
          </mc:Choice>
        </mc:AlternateContent>
        <mc:AlternateContent xmlns:mc="http://schemas.openxmlformats.org/markup-compatibility/2006">
          <mc:Choice Requires="x14">
            <control shapeId="49214" r:id="rId65" name="Check Box 62">
              <controlPr defaultSize="0" autoFill="0" autoLine="0" autoPict="0">
                <anchor moveWithCells="1">
                  <from>
                    <xdr:col>3</xdr:col>
                    <xdr:colOff>704850</xdr:colOff>
                    <xdr:row>10</xdr:row>
                    <xdr:rowOff>4763</xdr:rowOff>
                  </from>
                  <to>
                    <xdr:col>3</xdr:col>
                    <xdr:colOff>1219200</xdr:colOff>
                    <xdr:row>11</xdr:row>
                    <xdr:rowOff>28575</xdr:rowOff>
                  </to>
                </anchor>
              </controlPr>
            </control>
          </mc:Choice>
        </mc:AlternateContent>
        <mc:AlternateContent xmlns:mc="http://schemas.openxmlformats.org/markup-compatibility/2006">
          <mc:Choice Requires="x14">
            <control shapeId="49215" r:id="rId66" name="Check Box 63">
              <controlPr defaultSize="0" autoFill="0" autoLine="0" autoPict="0">
                <anchor moveWithCells="1">
                  <from>
                    <xdr:col>4</xdr:col>
                    <xdr:colOff>261938</xdr:colOff>
                    <xdr:row>36</xdr:row>
                    <xdr:rowOff>71438</xdr:rowOff>
                  </from>
                  <to>
                    <xdr:col>4</xdr:col>
                    <xdr:colOff>776288</xdr:colOff>
                    <xdr:row>37</xdr:row>
                    <xdr:rowOff>71438</xdr:rowOff>
                  </to>
                </anchor>
              </controlPr>
            </control>
          </mc:Choice>
        </mc:AlternateContent>
        <mc:AlternateContent xmlns:mc="http://schemas.openxmlformats.org/markup-compatibility/2006">
          <mc:Choice Requires="x14">
            <control shapeId="49216" r:id="rId67" name="Check Box 64">
              <controlPr defaultSize="0" autoFill="0" autoLine="0" autoPict="0">
                <anchor moveWithCells="1">
                  <from>
                    <xdr:col>4</xdr:col>
                    <xdr:colOff>814388</xdr:colOff>
                    <xdr:row>36</xdr:row>
                    <xdr:rowOff>71438</xdr:rowOff>
                  </from>
                  <to>
                    <xdr:col>4</xdr:col>
                    <xdr:colOff>1328738</xdr:colOff>
                    <xdr:row>37</xdr:row>
                    <xdr:rowOff>71438</xdr:rowOff>
                  </to>
                </anchor>
              </controlPr>
            </control>
          </mc:Choice>
        </mc:AlternateContent>
        <mc:AlternateContent xmlns:mc="http://schemas.openxmlformats.org/markup-compatibility/2006">
          <mc:Choice Requires="x14">
            <control shapeId="49217" r:id="rId68" name="Check Box 65">
              <controlPr defaultSize="0" autoFill="0" autoLine="0" autoPict="0">
                <anchor moveWithCells="1" sizeWithCells="1">
                  <from>
                    <xdr:col>4</xdr:col>
                    <xdr:colOff>300038</xdr:colOff>
                    <xdr:row>50</xdr:row>
                    <xdr:rowOff>214313</xdr:rowOff>
                  </from>
                  <to>
                    <xdr:col>4</xdr:col>
                    <xdr:colOff>923925</xdr:colOff>
                    <xdr:row>50</xdr:row>
                    <xdr:rowOff>552450</xdr:rowOff>
                  </to>
                </anchor>
              </controlPr>
            </control>
          </mc:Choice>
        </mc:AlternateContent>
        <mc:AlternateContent xmlns:mc="http://schemas.openxmlformats.org/markup-compatibility/2006">
          <mc:Choice Requires="x14">
            <control shapeId="49218" r:id="rId69" name="Check Box 66">
              <controlPr defaultSize="0" autoFill="0" autoLine="0" autoPict="0">
                <anchor moveWithCells="1" sizeWithCells="1">
                  <from>
                    <xdr:col>4</xdr:col>
                    <xdr:colOff>971550</xdr:colOff>
                    <xdr:row>50</xdr:row>
                    <xdr:rowOff>214313</xdr:rowOff>
                  </from>
                  <to>
                    <xdr:col>4</xdr:col>
                    <xdr:colOff>1595438</xdr:colOff>
                    <xdr:row>50</xdr:row>
                    <xdr:rowOff>552450</xdr:rowOff>
                  </to>
                </anchor>
              </controlPr>
            </control>
          </mc:Choice>
        </mc:AlternateContent>
        <mc:AlternateContent xmlns:mc="http://schemas.openxmlformats.org/markup-compatibility/2006">
          <mc:Choice Requires="x14">
            <control shapeId="49219" r:id="rId70" name="Check Box 67">
              <controlPr defaultSize="0" autoFill="0" autoLine="0" autoPict="0">
                <anchor moveWithCells="1" sizeWithCells="1">
                  <from>
                    <xdr:col>4</xdr:col>
                    <xdr:colOff>1581150</xdr:colOff>
                    <xdr:row>50</xdr:row>
                    <xdr:rowOff>214313</xdr:rowOff>
                  </from>
                  <to>
                    <xdr:col>4</xdr:col>
                    <xdr:colOff>2552700</xdr:colOff>
                    <xdr:row>50</xdr:row>
                    <xdr:rowOff>552450</xdr:rowOff>
                  </to>
                </anchor>
              </controlPr>
            </control>
          </mc:Choice>
        </mc:AlternateContent>
        <mc:AlternateContent xmlns:mc="http://schemas.openxmlformats.org/markup-compatibility/2006">
          <mc:Choice Requires="x14">
            <control shapeId="49220" r:id="rId71" name="Check Box 68">
              <controlPr defaultSize="0" autoFill="0" autoLine="0" autoPict="0">
                <anchor moveWithCells="1">
                  <from>
                    <xdr:col>4</xdr:col>
                    <xdr:colOff>261938</xdr:colOff>
                    <xdr:row>64</xdr:row>
                    <xdr:rowOff>61913</xdr:rowOff>
                  </from>
                  <to>
                    <xdr:col>4</xdr:col>
                    <xdr:colOff>776288</xdr:colOff>
                    <xdr:row>65</xdr:row>
                    <xdr:rowOff>61913</xdr:rowOff>
                  </to>
                </anchor>
              </controlPr>
            </control>
          </mc:Choice>
        </mc:AlternateContent>
        <mc:AlternateContent xmlns:mc="http://schemas.openxmlformats.org/markup-compatibility/2006">
          <mc:Choice Requires="x14">
            <control shapeId="49221" r:id="rId72" name="Check Box 69">
              <controlPr defaultSize="0" autoFill="0" autoLine="0" autoPict="0">
                <anchor moveWithCells="1">
                  <from>
                    <xdr:col>4</xdr:col>
                    <xdr:colOff>814388</xdr:colOff>
                    <xdr:row>64</xdr:row>
                    <xdr:rowOff>61913</xdr:rowOff>
                  </from>
                  <to>
                    <xdr:col>4</xdr:col>
                    <xdr:colOff>1328738</xdr:colOff>
                    <xdr:row>65</xdr:row>
                    <xdr:rowOff>61913</xdr:rowOff>
                  </to>
                </anchor>
              </controlPr>
            </control>
          </mc:Choice>
        </mc:AlternateContent>
        <mc:AlternateContent xmlns:mc="http://schemas.openxmlformats.org/markup-compatibility/2006">
          <mc:Choice Requires="x14">
            <control shapeId="49222" r:id="rId73" name="Check Box 70">
              <controlPr defaultSize="0" autoFill="0" autoLine="0" autoPict="0">
                <anchor moveWithCells="1">
                  <from>
                    <xdr:col>4</xdr:col>
                    <xdr:colOff>1319213</xdr:colOff>
                    <xdr:row>64</xdr:row>
                    <xdr:rowOff>61913</xdr:rowOff>
                  </from>
                  <to>
                    <xdr:col>4</xdr:col>
                    <xdr:colOff>2119313</xdr:colOff>
                    <xdr:row>65</xdr:row>
                    <xdr:rowOff>61913</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50"/>
  </sheetPr>
  <dimension ref="B1:I41"/>
  <sheetViews>
    <sheetView zoomScale="85" zoomScaleNormal="85" workbookViewId="0">
      <selection activeCell="E9" sqref="E9:H9"/>
    </sheetView>
  </sheetViews>
  <sheetFormatPr baseColWidth="10" defaultColWidth="9.19921875" defaultRowHeight="13.9" x14ac:dyDescent="0.45"/>
  <cols>
    <col min="1" max="2" width="1.796875" style="195" customWidth="1"/>
    <col min="3" max="3" width="50" style="195" customWidth="1"/>
    <col min="4" max="4" width="29.46484375" style="195" customWidth="1"/>
    <col min="5" max="5" width="19.46484375" style="195" customWidth="1"/>
    <col min="6" max="6" width="21.19921875" style="195" customWidth="1"/>
    <col min="7" max="7" width="26.19921875" style="195" customWidth="1"/>
    <col min="8" max="8" width="57.46484375" style="195" bestFit="1" customWidth="1"/>
    <col min="9" max="10" width="1.796875" style="195" customWidth="1"/>
    <col min="11" max="16384" width="9.19921875" style="195"/>
  </cols>
  <sheetData>
    <row r="1" spans="2:9" ht="14.25" thickBot="1" x14ac:dyDescent="0.5"/>
    <row r="2" spans="2:9" ht="14.25" thickBot="1" x14ac:dyDescent="0.5">
      <c r="B2" s="226"/>
      <c r="C2" s="225"/>
      <c r="D2" s="225"/>
      <c r="E2" s="225"/>
      <c r="F2" s="225"/>
      <c r="G2" s="225"/>
      <c r="H2" s="225"/>
      <c r="I2" s="224"/>
    </row>
    <row r="3" spans="2:9" ht="20.25" thickBot="1" x14ac:dyDescent="0.5">
      <c r="B3" s="199"/>
      <c r="C3" s="1026" t="s">
        <v>693</v>
      </c>
      <c r="D3" s="1027"/>
      <c r="E3" s="1027"/>
      <c r="F3" s="1027"/>
      <c r="G3" s="1027"/>
      <c r="H3" s="1028"/>
      <c r="I3" s="213"/>
    </row>
    <row r="4" spans="2:9" x14ac:dyDescent="0.45">
      <c r="B4" s="199"/>
      <c r="C4" s="196"/>
      <c r="D4" s="196"/>
      <c r="E4" s="196"/>
      <c r="F4" s="196"/>
      <c r="G4" s="196"/>
      <c r="H4" s="196"/>
      <c r="I4" s="213"/>
    </row>
    <row r="5" spans="2:9" x14ac:dyDescent="0.45">
      <c r="B5" s="199"/>
      <c r="C5" s="196"/>
      <c r="D5" s="196"/>
      <c r="E5" s="196"/>
      <c r="F5" s="196"/>
      <c r="G5" s="196"/>
      <c r="H5" s="196"/>
      <c r="I5" s="213"/>
    </row>
    <row r="6" spans="2:9" x14ac:dyDescent="0.45">
      <c r="B6" s="199"/>
      <c r="C6" s="214" t="s">
        <v>694</v>
      </c>
      <c r="D6" s="196"/>
      <c r="E6" s="196"/>
      <c r="F6" s="196"/>
      <c r="G6" s="196"/>
      <c r="H6" s="196"/>
      <c r="I6" s="213"/>
    </row>
    <row r="7" spans="2:9" ht="14.25" thickBot="1" x14ac:dyDescent="0.5">
      <c r="B7" s="199"/>
      <c r="C7" s="196"/>
      <c r="D7" s="196"/>
      <c r="E7" s="196"/>
      <c r="F7" s="196"/>
      <c r="G7" s="196"/>
      <c r="H7" s="196"/>
      <c r="I7" s="213"/>
    </row>
    <row r="8" spans="2:9" ht="82.05" customHeight="1" thickBot="1" x14ac:dyDescent="0.5">
      <c r="B8" s="199"/>
      <c r="C8" s="974" t="s">
        <v>695</v>
      </c>
      <c r="D8" s="975"/>
      <c r="E8" s="1029" t="s">
        <v>696</v>
      </c>
      <c r="F8" s="1029"/>
      <c r="G8" s="1029"/>
      <c r="H8" s="1030"/>
      <c r="I8" s="213"/>
    </row>
    <row r="9" spans="2:9" ht="45" customHeight="1" thickBot="1" x14ac:dyDescent="0.5">
      <c r="B9" s="199"/>
      <c r="C9" s="966" t="s">
        <v>697</v>
      </c>
      <c r="D9" s="967"/>
      <c r="E9" s="1031" t="s">
        <v>698</v>
      </c>
      <c r="F9" s="1031"/>
      <c r="G9" s="1031"/>
      <c r="H9" s="1032"/>
      <c r="I9" s="213"/>
    </row>
    <row r="10" spans="2:9" ht="15" customHeight="1" thickBot="1" x14ac:dyDescent="0.5">
      <c r="B10" s="199"/>
      <c r="C10" s="1024"/>
      <c r="D10" s="1024"/>
      <c r="E10" s="1025"/>
      <c r="F10" s="1025"/>
      <c r="G10" s="1025"/>
      <c r="H10" s="1025"/>
      <c r="I10" s="213"/>
    </row>
    <row r="11" spans="2:9" ht="30" customHeight="1" x14ac:dyDescent="0.45">
      <c r="B11" s="199"/>
      <c r="C11" s="979" t="s">
        <v>699</v>
      </c>
      <c r="D11" s="1016"/>
      <c r="E11" s="1016"/>
      <c r="F11" s="1016"/>
      <c r="G11" s="1016"/>
      <c r="H11" s="1017"/>
      <c r="I11" s="213"/>
    </row>
    <row r="12" spans="2:9" x14ac:dyDescent="0.45">
      <c r="B12" s="199"/>
      <c r="C12" s="223" t="s">
        <v>700</v>
      </c>
      <c r="D12" s="222" t="s">
        <v>701</v>
      </c>
      <c r="E12" s="222" t="s">
        <v>702</v>
      </c>
      <c r="F12" s="222" t="s">
        <v>703</v>
      </c>
      <c r="G12" s="222" t="s">
        <v>704</v>
      </c>
      <c r="H12" s="221" t="s">
        <v>705</v>
      </c>
      <c r="I12" s="213"/>
    </row>
    <row r="13" spans="2:9" ht="30" customHeight="1" x14ac:dyDescent="0.45">
      <c r="B13" s="199"/>
      <c r="C13" s="526" t="s">
        <v>113</v>
      </c>
      <c r="D13" s="220"/>
      <c r="E13" s="220"/>
      <c r="F13" s="220"/>
      <c r="G13" s="220"/>
      <c r="H13" s="219"/>
      <c r="I13" s="213"/>
    </row>
    <row r="14" spans="2:9" ht="30" customHeight="1" thickBot="1" x14ac:dyDescent="0.5">
      <c r="B14" s="199"/>
      <c r="C14" s="218"/>
      <c r="D14" s="217"/>
      <c r="E14" s="217"/>
      <c r="F14" s="217"/>
      <c r="G14" s="217"/>
      <c r="H14" s="216"/>
      <c r="I14" s="213"/>
    </row>
    <row r="15" spans="2:9" x14ac:dyDescent="0.45">
      <c r="B15" s="199"/>
      <c r="C15" s="196"/>
      <c r="D15" s="196"/>
      <c r="E15" s="196"/>
      <c r="F15" s="196"/>
      <c r="G15" s="196"/>
      <c r="H15" s="196"/>
      <c r="I15" s="213"/>
    </row>
    <row r="16" spans="2:9" x14ac:dyDescent="0.45">
      <c r="B16" s="199"/>
      <c r="C16" s="169"/>
      <c r="D16" s="196"/>
      <c r="E16" s="196"/>
      <c r="F16" s="196"/>
      <c r="G16" s="196"/>
      <c r="H16" s="196"/>
      <c r="I16" s="213"/>
    </row>
    <row r="17" spans="2:9" x14ac:dyDescent="0.45">
      <c r="B17" s="199"/>
      <c r="C17" s="214" t="s">
        <v>706</v>
      </c>
      <c r="D17" s="196"/>
      <c r="E17" s="196"/>
      <c r="F17" s="196"/>
      <c r="G17" s="196"/>
      <c r="H17" s="196"/>
      <c r="I17" s="213"/>
    </row>
    <row r="18" spans="2:9" ht="14.25" thickBot="1" x14ac:dyDescent="0.5">
      <c r="B18" s="199"/>
      <c r="C18" s="214"/>
      <c r="D18" s="196"/>
      <c r="E18" s="196"/>
      <c r="F18" s="196"/>
      <c r="G18" s="196"/>
      <c r="H18" s="196"/>
      <c r="I18" s="213"/>
    </row>
    <row r="19" spans="2:9" ht="30" customHeight="1" x14ac:dyDescent="0.45">
      <c r="B19" s="199"/>
      <c r="C19" s="1018" t="s">
        <v>707</v>
      </c>
      <c r="D19" s="1019"/>
      <c r="E19" s="1019"/>
      <c r="F19" s="1019"/>
      <c r="G19" s="1019"/>
      <c r="H19" s="1020"/>
      <c r="I19" s="213"/>
    </row>
    <row r="20" spans="2:9" ht="30" customHeight="1" x14ac:dyDescent="0.45">
      <c r="B20" s="199"/>
      <c r="C20" s="1008" t="s">
        <v>708</v>
      </c>
      <c r="D20" s="806"/>
      <c r="E20" s="806" t="s">
        <v>705</v>
      </c>
      <c r="F20" s="806"/>
      <c r="G20" s="806"/>
      <c r="H20" s="1009"/>
      <c r="I20" s="213"/>
    </row>
    <row r="21" spans="2:9" ht="30" customHeight="1" x14ac:dyDescent="0.45">
      <c r="B21" s="199"/>
      <c r="C21" s="1021"/>
      <c r="D21" s="1022"/>
      <c r="E21" s="956"/>
      <c r="F21" s="1023"/>
      <c r="G21" s="1023"/>
      <c r="H21" s="957"/>
      <c r="I21" s="213"/>
    </row>
    <row r="22" spans="2:9" ht="30" customHeight="1" thickBot="1" x14ac:dyDescent="0.5">
      <c r="B22" s="199"/>
      <c r="C22" s="1012"/>
      <c r="D22" s="968"/>
      <c r="E22" s="959"/>
      <c r="F22" s="959"/>
      <c r="G22" s="959"/>
      <c r="H22" s="960"/>
      <c r="I22" s="213"/>
    </row>
    <row r="23" spans="2:9" x14ac:dyDescent="0.45">
      <c r="B23" s="199"/>
      <c r="C23" s="196"/>
      <c r="D23" s="196"/>
      <c r="E23" s="196"/>
      <c r="F23" s="196"/>
      <c r="G23" s="196"/>
      <c r="H23" s="196"/>
      <c r="I23" s="213"/>
    </row>
    <row r="24" spans="2:9" x14ac:dyDescent="0.45">
      <c r="B24" s="199"/>
      <c r="C24" s="196"/>
      <c r="D24" s="196"/>
      <c r="E24" s="196"/>
      <c r="F24" s="196"/>
      <c r="G24" s="196"/>
      <c r="H24" s="196"/>
      <c r="I24" s="213"/>
    </row>
    <row r="25" spans="2:9" x14ac:dyDescent="0.45">
      <c r="B25" s="199"/>
      <c r="C25" s="214" t="s">
        <v>709</v>
      </c>
      <c r="D25" s="214"/>
      <c r="E25" s="196"/>
      <c r="F25" s="196"/>
      <c r="G25" s="196"/>
      <c r="H25" s="196"/>
      <c r="I25" s="213"/>
    </row>
    <row r="26" spans="2:9" ht="14.25" thickBot="1" x14ac:dyDescent="0.5">
      <c r="B26" s="199"/>
      <c r="C26" s="215"/>
      <c r="D26" s="196"/>
      <c r="E26" s="196"/>
      <c r="F26" s="196"/>
      <c r="G26" s="196"/>
      <c r="H26" s="196"/>
      <c r="I26" s="213"/>
    </row>
    <row r="27" spans="2:9" ht="45" customHeight="1" x14ac:dyDescent="0.45">
      <c r="B27" s="199"/>
      <c r="C27" s="974" t="s">
        <v>710</v>
      </c>
      <c r="D27" s="975"/>
      <c r="E27" s="985" t="s">
        <v>711</v>
      </c>
      <c r="F27" s="986"/>
      <c r="G27" s="986"/>
      <c r="H27" s="987"/>
      <c r="I27" s="213"/>
    </row>
    <row r="28" spans="2:9" ht="45" customHeight="1" x14ac:dyDescent="0.45">
      <c r="B28" s="199"/>
      <c r="C28" s="961" t="s">
        <v>712</v>
      </c>
      <c r="D28" s="962"/>
      <c r="E28" s="988"/>
      <c r="F28" s="989"/>
      <c r="G28" s="989"/>
      <c r="H28" s="990"/>
      <c r="I28" s="213"/>
    </row>
    <row r="29" spans="2:9" ht="45" customHeight="1" x14ac:dyDescent="0.45">
      <c r="B29" s="199"/>
      <c r="C29" s="961" t="s">
        <v>713</v>
      </c>
      <c r="D29" s="962"/>
      <c r="E29" s="988"/>
      <c r="F29" s="989"/>
      <c r="G29" s="989"/>
      <c r="H29" s="990"/>
      <c r="I29" s="213"/>
    </row>
    <row r="30" spans="2:9" ht="45" customHeight="1" x14ac:dyDescent="0.45">
      <c r="B30" s="199"/>
      <c r="C30" s="961" t="s">
        <v>714</v>
      </c>
      <c r="D30" s="962"/>
      <c r="E30" s="988"/>
      <c r="F30" s="989"/>
      <c r="G30" s="989"/>
      <c r="H30" s="990"/>
      <c r="I30" s="213"/>
    </row>
    <row r="31" spans="2:9" ht="45" customHeight="1" thickBot="1" x14ac:dyDescent="0.5">
      <c r="B31" s="199"/>
      <c r="C31" s="966" t="s">
        <v>715</v>
      </c>
      <c r="D31" s="967"/>
      <c r="E31" s="1013"/>
      <c r="F31" s="1014"/>
      <c r="G31" s="1014"/>
      <c r="H31" s="1015"/>
      <c r="I31" s="213"/>
    </row>
    <row r="32" spans="2:9" customFormat="1" ht="15" customHeight="1" x14ac:dyDescent="0.45">
      <c r="B32" s="55"/>
      <c r="C32" s="56"/>
      <c r="D32" s="56"/>
      <c r="E32" s="56"/>
      <c r="F32" s="56"/>
      <c r="G32" s="56"/>
      <c r="H32" s="56"/>
      <c r="I32" s="58"/>
    </row>
    <row r="33" spans="2:9" x14ac:dyDescent="0.45">
      <c r="B33" s="199"/>
      <c r="C33" s="169"/>
      <c r="D33" s="196"/>
      <c r="E33" s="196"/>
      <c r="F33" s="196"/>
      <c r="G33" s="196"/>
      <c r="H33" s="196"/>
      <c r="I33" s="213"/>
    </row>
    <row r="34" spans="2:9" x14ac:dyDescent="0.45">
      <c r="B34" s="199"/>
      <c r="C34" s="214" t="s">
        <v>716</v>
      </c>
      <c r="D34" s="196"/>
      <c r="E34" s="196"/>
      <c r="F34" s="196"/>
      <c r="G34" s="196"/>
      <c r="H34" s="196"/>
      <c r="I34" s="213"/>
    </row>
    <row r="35" spans="2:9" ht="14.25" thickBot="1" x14ac:dyDescent="0.5">
      <c r="B35" s="199"/>
      <c r="C35" s="214"/>
      <c r="D35" s="196"/>
      <c r="E35" s="196"/>
      <c r="F35" s="196"/>
      <c r="G35" s="196"/>
      <c r="H35" s="196"/>
      <c r="I35" s="213"/>
    </row>
    <row r="36" spans="2:9" ht="45" customHeight="1" x14ac:dyDescent="0.45">
      <c r="B36" s="199"/>
      <c r="C36" s="974" t="s">
        <v>717</v>
      </c>
      <c r="D36" s="975"/>
      <c r="E36" s="1006"/>
      <c r="F36" s="1006"/>
      <c r="G36" s="1006"/>
      <c r="H36" s="1007"/>
      <c r="I36" s="213"/>
    </row>
    <row r="37" spans="2:9" ht="45" customHeight="1" x14ac:dyDescent="0.45">
      <c r="B37" s="199"/>
      <c r="C37" s="1008" t="s">
        <v>718</v>
      </c>
      <c r="D37" s="806"/>
      <c r="E37" s="806" t="s">
        <v>691</v>
      </c>
      <c r="F37" s="806"/>
      <c r="G37" s="806"/>
      <c r="H37" s="1009"/>
      <c r="I37" s="213"/>
    </row>
    <row r="38" spans="2:9" ht="45" customHeight="1" x14ac:dyDescent="0.45">
      <c r="B38" s="199"/>
      <c r="C38" s="955" t="s">
        <v>719</v>
      </c>
      <c r="D38" s="805"/>
      <c r="E38" s="807" t="s">
        <v>113</v>
      </c>
      <c r="F38" s="1010"/>
      <c r="G38" s="1010"/>
      <c r="H38" s="1011"/>
      <c r="I38" s="213"/>
    </row>
    <row r="39" spans="2:9" ht="45" customHeight="1" thickBot="1" x14ac:dyDescent="0.5">
      <c r="B39" s="199"/>
      <c r="C39" s="1001"/>
      <c r="D39" s="1002"/>
      <c r="E39" s="1003"/>
      <c r="F39" s="1004"/>
      <c r="G39" s="1004"/>
      <c r="H39" s="1005"/>
      <c r="I39" s="213"/>
    </row>
    <row r="40" spans="2:9" x14ac:dyDescent="0.45">
      <c r="B40" s="199"/>
      <c r="C40" s="196"/>
      <c r="D40" s="196"/>
      <c r="E40" s="196"/>
      <c r="F40" s="196"/>
      <c r="G40" s="196"/>
      <c r="H40" s="196"/>
      <c r="I40" s="213"/>
    </row>
    <row r="41" spans="2:9" ht="14.25" thickBot="1" x14ac:dyDescent="0.5">
      <c r="B41" s="212"/>
      <c r="C41" s="211"/>
      <c r="D41" s="211"/>
      <c r="E41" s="211"/>
      <c r="F41" s="211"/>
      <c r="G41" s="211"/>
      <c r="H41" s="211"/>
      <c r="I41" s="210"/>
    </row>
  </sheetData>
  <mergeCells count="29">
    <mergeCell ref="C10:D10"/>
    <mergeCell ref="E10:H10"/>
    <mergeCell ref="C3:H3"/>
    <mergeCell ref="C8:D8"/>
    <mergeCell ref="E8:H8"/>
    <mergeCell ref="C9:D9"/>
    <mergeCell ref="E9:H9"/>
    <mergeCell ref="C11:H11"/>
    <mergeCell ref="C19:H19"/>
    <mergeCell ref="C20:D20"/>
    <mergeCell ref="E20:H20"/>
    <mergeCell ref="C21:D21"/>
    <mergeCell ref="E21:H21"/>
    <mergeCell ref="C22:D22"/>
    <mergeCell ref="E22:H22"/>
    <mergeCell ref="C27:D27"/>
    <mergeCell ref="E27:H31"/>
    <mergeCell ref="C28:D28"/>
    <mergeCell ref="C29:D29"/>
    <mergeCell ref="C30:D30"/>
    <mergeCell ref="C31:D31"/>
    <mergeCell ref="C39:D39"/>
    <mergeCell ref="E39:H39"/>
    <mergeCell ref="C36:D36"/>
    <mergeCell ref="E36:H36"/>
    <mergeCell ref="C37:D37"/>
    <mergeCell ref="E37:H37"/>
    <mergeCell ref="C38:D38"/>
    <mergeCell ref="E38:H38"/>
  </mergeCells>
  <pageMargins left="0.7" right="0.7" top="0.75" bottom="0.75" header="0.3" footer="0.3"/>
  <pageSetup paperSize="9" orientation="portrait" horizontalDpi="4294967293" verticalDpi="4294967293" r:id="rId1"/>
  <drawing r:id="rId2"/>
  <legacyDrawing r:id="rId3"/>
  <mc:AlternateContent xmlns:mc="http://schemas.openxmlformats.org/markup-compatibility/2006">
    <mc:Choice Requires="x14">
      <controls>
        <mc:AlternateContent xmlns:mc="http://schemas.openxmlformats.org/markup-compatibility/2006">
          <mc:Choice Requires="x14">
            <control shapeId="50177" r:id="rId4" name="Check Box 1">
              <controlPr defaultSize="0" autoFill="0" autoLine="0" autoPict="0">
                <anchor moveWithCells="1">
                  <from>
                    <xdr:col>4</xdr:col>
                    <xdr:colOff>261938</xdr:colOff>
                    <xdr:row>35</xdr:row>
                    <xdr:rowOff>90488</xdr:rowOff>
                  </from>
                  <to>
                    <xdr:col>4</xdr:col>
                    <xdr:colOff>795338</xdr:colOff>
                    <xdr:row>36</xdr:row>
                    <xdr:rowOff>90488</xdr:rowOff>
                  </to>
                </anchor>
              </controlPr>
            </control>
          </mc:Choice>
        </mc:AlternateContent>
        <mc:AlternateContent xmlns:mc="http://schemas.openxmlformats.org/markup-compatibility/2006">
          <mc:Choice Requires="x14">
            <control shapeId="50178" r:id="rId5" name="Check Box 2">
              <controlPr defaultSize="0" autoFill="0" autoLine="0" autoPict="0">
                <anchor moveWithCells="1">
                  <from>
                    <xdr:col>4</xdr:col>
                    <xdr:colOff>838200</xdr:colOff>
                    <xdr:row>35</xdr:row>
                    <xdr:rowOff>90488</xdr:rowOff>
                  </from>
                  <to>
                    <xdr:col>4</xdr:col>
                    <xdr:colOff>1371600</xdr:colOff>
                    <xdr:row>36</xdr:row>
                    <xdr:rowOff>90488</xdr:rowOff>
                  </to>
                </anchor>
              </controlPr>
            </control>
          </mc:Choice>
        </mc:AlternateContent>
        <mc:AlternateContent xmlns:mc="http://schemas.openxmlformats.org/markup-compatibility/2006">
          <mc:Choice Requires="x14">
            <control shapeId="50179" r:id="rId6" name="Check Box 3">
              <controlPr defaultSize="0" autoFill="0" autoLine="0" autoPict="0">
                <anchor moveWithCells="1">
                  <from>
                    <xdr:col>4</xdr:col>
                    <xdr:colOff>1366838</xdr:colOff>
                    <xdr:row>35</xdr:row>
                    <xdr:rowOff>90488</xdr:rowOff>
                  </from>
                  <to>
                    <xdr:col>5</xdr:col>
                    <xdr:colOff>804863</xdr:colOff>
                    <xdr:row>36</xdr:row>
                    <xdr:rowOff>90488</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50"/>
  </sheetPr>
  <dimension ref="B1:F34"/>
  <sheetViews>
    <sheetView topLeftCell="A10" workbookViewId="0">
      <selection activeCell="D8" sqref="D8"/>
    </sheetView>
  </sheetViews>
  <sheetFormatPr baseColWidth="10" defaultColWidth="9.19921875" defaultRowHeight="13.9" x14ac:dyDescent="0.4"/>
  <cols>
    <col min="1" max="2" width="1.796875" style="1" customWidth="1"/>
    <col min="3" max="3" width="11.46484375" style="227" customWidth="1"/>
    <col min="4" max="4" width="116" style="10" customWidth="1"/>
    <col min="5" max="6" width="1.796875" style="1" customWidth="1"/>
    <col min="7" max="16384" width="9.19921875" style="1"/>
  </cols>
  <sheetData>
    <row r="1" spans="2:6" ht="10.5" customHeight="1" thickBot="1" x14ac:dyDescent="0.45"/>
    <row r="2" spans="2:6" ht="14.25" thickBot="1" x14ac:dyDescent="0.45">
      <c r="B2" s="244"/>
      <c r="C2" s="243"/>
      <c r="D2" s="242"/>
      <c r="E2" s="241"/>
    </row>
    <row r="3" spans="2:6" ht="20.25" thickBot="1" x14ac:dyDescent="0.55000000000000004">
      <c r="B3" s="235"/>
      <c r="C3" s="994" t="s">
        <v>720</v>
      </c>
      <c r="D3" s="996"/>
      <c r="E3" s="233"/>
    </row>
    <row r="4" spans="2:6" ht="19.899999999999999" x14ac:dyDescent="0.5">
      <c r="B4" s="235"/>
      <c r="C4" s="240"/>
      <c r="D4" s="240"/>
      <c r="E4" s="233"/>
    </row>
    <row r="5" spans="2:6" ht="19.899999999999999" x14ac:dyDescent="0.5">
      <c r="B5" s="235"/>
      <c r="C5" s="170" t="s">
        <v>721</v>
      </c>
      <c r="D5" s="240"/>
      <c r="E5" s="233"/>
    </row>
    <row r="6" spans="2:6" ht="14.25" thickBot="1" x14ac:dyDescent="0.45">
      <c r="B6" s="235"/>
      <c r="C6" s="41"/>
      <c r="D6" s="339"/>
      <c r="E6" s="233"/>
    </row>
    <row r="7" spans="2:6" ht="30" customHeight="1" x14ac:dyDescent="0.4">
      <c r="B7" s="235"/>
      <c r="C7" s="238" t="s">
        <v>722</v>
      </c>
      <c r="D7" s="237" t="s">
        <v>723</v>
      </c>
      <c r="E7" s="233"/>
    </row>
    <row r="8" spans="2:6" ht="41.65" x14ac:dyDescent="0.4">
      <c r="B8" s="235"/>
      <c r="C8" s="223">
        <v>1</v>
      </c>
      <c r="D8" s="179" t="s">
        <v>724</v>
      </c>
      <c r="E8" s="233"/>
      <c r="F8" s="228"/>
    </row>
    <row r="9" spans="2:6" x14ac:dyDescent="0.4">
      <c r="B9" s="235"/>
      <c r="C9" s="223">
        <v>2</v>
      </c>
      <c r="D9" s="179" t="s">
        <v>725</v>
      </c>
      <c r="E9" s="233"/>
    </row>
    <row r="10" spans="2:6" ht="27.75" x14ac:dyDescent="0.4">
      <c r="B10" s="235"/>
      <c r="C10" s="223">
        <v>3</v>
      </c>
      <c r="D10" s="179" t="s">
        <v>726</v>
      </c>
      <c r="E10" s="233"/>
    </row>
    <row r="11" spans="2:6" x14ac:dyDescent="0.4">
      <c r="B11" s="235"/>
      <c r="C11" s="223">
        <v>4</v>
      </c>
      <c r="D11" s="179" t="s">
        <v>727</v>
      </c>
      <c r="E11" s="233"/>
    </row>
    <row r="12" spans="2:6" x14ac:dyDescent="0.4">
      <c r="B12" s="235"/>
      <c r="C12" s="223">
        <v>5</v>
      </c>
      <c r="D12" s="179" t="s">
        <v>728</v>
      </c>
      <c r="E12" s="233"/>
    </row>
    <row r="13" spans="2:6" x14ac:dyDescent="0.4">
      <c r="B13" s="235"/>
      <c r="C13" s="223">
        <v>6</v>
      </c>
      <c r="D13" s="179" t="s">
        <v>729</v>
      </c>
      <c r="E13" s="233"/>
    </row>
    <row r="14" spans="2:6" ht="27.75" x14ac:dyDescent="0.4">
      <c r="B14" s="235"/>
      <c r="C14" s="223">
        <v>7</v>
      </c>
      <c r="D14" s="179" t="s">
        <v>730</v>
      </c>
      <c r="E14" s="233"/>
    </row>
    <row r="15" spans="2:6" x14ac:dyDescent="0.4">
      <c r="B15" s="235"/>
      <c r="C15" s="223">
        <v>8</v>
      </c>
      <c r="D15" s="179" t="s">
        <v>731</v>
      </c>
      <c r="E15" s="233"/>
    </row>
    <row r="16" spans="2:6" x14ac:dyDescent="0.4">
      <c r="B16" s="235"/>
      <c r="C16" s="223">
        <v>9</v>
      </c>
      <c r="D16" s="179" t="s">
        <v>732</v>
      </c>
      <c r="E16" s="233"/>
    </row>
    <row r="17" spans="2:5" x14ac:dyDescent="0.4">
      <c r="B17" s="235"/>
      <c r="C17" s="223">
        <v>10</v>
      </c>
      <c r="D17" s="236" t="s">
        <v>733</v>
      </c>
      <c r="E17" s="233"/>
    </row>
    <row r="18" spans="2:5" ht="28.15" thickBot="1" x14ac:dyDescent="0.45">
      <c r="B18" s="235"/>
      <c r="C18" s="234">
        <v>11</v>
      </c>
      <c r="D18" s="200" t="s">
        <v>734</v>
      </c>
      <c r="E18" s="233"/>
    </row>
    <row r="19" spans="2:5" x14ac:dyDescent="0.4">
      <c r="B19" s="235"/>
      <c r="C19" s="239"/>
      <c r="D19" s="188"/>
      <c r="E19" s="233"/>
    </row>
    <row r="20" spans="2:5" x14ac:dyDescent="0.4">
      <c r="B20" s="235"/>
      <c r="C20" s="170" t="s">
        <v>735</v>
      </c>
      <c r="D20" s="188"/>
      <c r="E20" s="233"/>
    </row>
    <row r="21" spans="2:5" ht="14.25" thickBot="1" x14ac:dyDescent="0.45">
      <c r="B21" s="235"/>
      <c r="C21" s="41"/>
      <c r="D21" s="188"/>
      <c r="E21" s="233"/>
    </row>
    <row r="22" spans="2:5" ht="30" customHeight="1" x14ac:dyDescent="0.4">
      <c r="B22" s="235"/>
      <c r="C22" s="238" t="s">
        <v>722</v>
      </c>
      <c r="D22" s="237" t="s">
        <v>723</v>
      </c>
      <c r="E22" s="233"/>
    </row>
    <row r="23" spans="2:5" x14ac:dyDescent="0.4">
      <c r="B23" s="235"/>
      <c r="C23" s="223">
        <v>1</v>
      </c>
      <c r="D23" s="236" t="s">
        <v>736</v>
      </c>
      <c r="E23" s="233"/>
    </row>
    <row r="24" spans="2:5" x14ac:dyDescent="0.4">
      <c r="B24" s="235"/>
      <c r="C24" s="223">
        <v>2</v>
      </c>
      <c r="D24" s="179" t="s">
        <v>737</v>
      </c>
      <c r="E24" s="233"/>
    </row>
    <row r="25" spans="2:5" x14ac:dyDescent="0.4">
      <c r="B25" s="235"/>
      <c r="C25" s="223">
        <v>3</v>
      </c>
      <c r="D25" s="179" t="s">
        <v>738</v>
      </c>
      <c r="E25" s="233"/>
    </row>
    <row r="26" spans="2:5" x14ac:dyDescent="0.4">
      <c r="B26" s="235"/>
      <c r="C26" s="223">
        <v>4</v>
      </c>
      <c r="D26" s="179" t="s">
        <v>739</v>
      </c>
      <c r="E26" s="233"/>
    </row>
    <row r="27" spans="2:5" x14ac:dyDescent="0.4">
      <c r="B27" s="235"/>
      <c r="C27" s="223">
        <v>5</v>
      </c>
      <c r="D27" s="179" t="s">
        <v>740</v>
      </c>
      <c r="E27" s="233"/>
    </row>
    <row r="28" spans="2:5" ht="28.15" thickBot="1" x14ac:dyDescent="0.45">
      <c r="B28" s="235"/>
      <c r="C28" s="234">
        <v>6</v>
      </c>
      <c r="D28" s="200" t="s">
        <v>741</v>
      </c>
      <c r="E28" s="233"/>
    </row>
    <row r="29" spans="2:5" ht="14.25" thickBot="1" x14ac:dyDescent="0.45">
      <c r="B29" s="232"/>
      <c r="C29" s="231"/>
      <c r="D29" s="230"/>
      <c r="E29" s="229"/>
    </row>
    <row r="30" spans="2:5" x14ac:dyDescent="0.4">
      <c r="D30" s="228"/>
    </row>
    <row r="31" spans="2:5" x14ac:dyDescent="0.4">
      <c r="D31" s="228"/>
    </row>
    <row r="32" spans="2:5" x14ac:dyDescent="0.4">
      <c r="D32" s="228"/>
    </row>
    <row r="33" spans="4:4" x14ac:dyDescent="0.4">
      <c r="D33" s="228"/>
    </row>
    <row r="34" spans="4:4" x14ac:dyDescent="0.4">
      <c r="D34" s="228"/>
    </row>
  </sheetData>
  <mergeCells count="1">
    <mergeCell ref="C3:D3"/>
  </mergeCells>
  <pageMargins left="0.7" right="0.7" top="0.75" bottom="0.75" header="0.3" footer="0.3"/>
  <pageSetup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B1:H53"/>
  <sheetViews>
    <sheetView topLeftCell="A13" zoomScaleNormal="100" workbookViewId="0">
      <selection activeCell="D14" sqref="D14"/>
    </sheetView>
  </sheetViews>
  <sheetFormatPr baseColWidth="10" defaultColWidth="8.796875" defaultRowHeight="14.25" x14ac:dyDescent="0.45"/>
  <cols>
    <col min="1" max="2" width="1.796875" customWidth="1"/>
    <col min="3" max="3" width="22.796875" customWidth="1"/>
    <col min="4" max="4" width="31.46484375" customWidth="1"/>
    <col min="5" max="5" width="22.796875" customWidth="1"/>
    <col min="6" max="6" width="20.19921875" customWidth="1"/>
    <col min="7" max="7" width="2" customWidth="1"/>
    <col min="8" max="8" width="1.46484375" customWidth="1"/>
  </cols>
  <sheetData>
    <row r="1" spans="2:7" ht="14.65" thickBot="1" x14ac:dyDescent="0.5"/>
    <row r="2" spans="2:7" ht="14.65" thickBot="1" x14ac:dyDescent="0.5">
      <c r="B2" s="52"/>
      <c r="C2" s="53"/>
      <c r="D2" s="53"/>
      <c r="E2" s="53"/>
      <c r="F2" s="53"/>
      <c r="G2" s="54"/>
    </row>
    <row r="3" spans="2:7" ht="20.25" thickBot="1" x14ac:dyDescent="0.55000000000000004">
      <c r="B3" s="564"/>
      <c r="C3" s="810" t="s">
        <v>742</v>
      </c>
      <c r="D3" s="811"/>
      <c r="E3" s="811"/>
      <c r="F3" s="812"/>
      <c r="G3" s="33"/>
    </row>
    <row r="4" spans="2:7" x14ac:dyDescent="0.45">
      <c r="B4" s="813"/>
      <c r="C4" s="814"/>
      <c r="D4" s="814"/>
      <c r="E4" s="814"/>
      <c r="F4" s="814"/>
      <c r="G4" s="33"/>
    </row>
    <row r="5" spans="2:7" x14ac:dyDescent="0.45">
      <c r="B5" s="34"/>
      <c r="C5" s="1063"/>
      <c r="D5" s="1063"/>
      <c r="E5" s="1063"/>
      <c r="F5" s="1063"/>
      <c r="G5" s="33"/>
    </row>
    <row r="6" spans="2:7" x14ac:dyDescent="0.45">
      <c r="B6" s="34"/>
      <c r="C6" s="35"/>
      <c r="D6" s="36"/>
      <c r="E6" s="35"/>
      <c r="F6" s="36"/>
      <c r="G6" s="33"/>
    </row>
    <row r="7" spans="2:7" x14ac:dyDescent="0.45">
      <c r="B7" s="34"/>
      <c r="C7" s="809" t="s">
        <v>743</v>
      </c>
      <c r="D7" s="809"/>
      <c r="E7" s="37"/>
      <c r="F7" s="36"/>
      <c r="G7" s="33"/>
    </row>
    <row r="8" spans="2:7" ht="14.65" thickBot="1" x14ac:dyDescent="0.5">
      <c r="B8" s="34"/>
      <c r="C8" s="1052" t="s">
        <v>744</v>
      </c>
      <c r="D8" s="1052"/>
      <c r="E8" s="1052"/>
      <c r="F8" s="1052"/>
      <c r="G8" s="33"/>
    </row>
    <row r="9" spans="2:7" ht="14.65" thickBot="1" x14ac:dyDescent="0.5">
      <c r="B9" s="34"/>
      <c r="C9" s="14" t="s">
        <v>745</v>
      </c>
      <c r="D9" s="15" t="s">
        <v>78</v>
      </c>
      <c r="E9" s="1054" t="s">
        <v>746</v>
      </c>
      <c r="F9" s="1055"/>
      <c r="G9" s="33"/>
    </row>
    <row r="10" spans="2:7" ht="108" customHeight="1" x14ac:dyDescent="0.45">
      <c r="B10" s="34"/>
      <c r="C10" s="286" t="s">
        <v>747</v>
      </c>
      <c r="D10" s="287" t="s">
        <v>748</v>
      </c>
      <c r="E10" s="1056" t="s">
        <v>749</v>
      </c>
      <c r="F10" s="1057"/>
      <c r="G10" s="33"/>
    </row>
    <row r="11" spans="2:7" ht="86.2" customHeight="1" x14ac:dyDescent="0.45">
      <c r="B11" s="34"/>
      <c r="C11" s="288" t="s">
        <v>750</v>
      </c>
      <c r="D11" s="289" t="s">
        <v>751</v>
      </c>
      <c r="E11" s="1058" t="s">
        <v>752</v>
      </c>
      <c r="F11" s="1059"/>
      <c r="G11" s="33"/>
    </row>
    <row r="12" spans="2:7" ht="76.05" customHeight="1" x14ac:dyDescent="0.45">
      <c r="B12" s="34"/>
      <c r="C12" s="288" t="s">
        <v>753</v>
      </c>
      <c r="D12" s="287" t="s">
        <v>748</v>
      </c>
      <c r="E12" s="1058" t="s">
        <v>754</v>
      </c>
      <c r="F12" s="1059"/>
      <c r="G12" s="33"/>
    </row>
    <row r="13" spans="2:7" ht="146.19999999999999" customHeight="1" x14ac:dyDescent="0.45">
      <c r="B13" s="34"/>
      <c r="C13" s="288" t="s">
        <v>755</v>
      </c>
      <c r="D13" s="287" t="s">
        <v>756</v>
      </c>
      <c r="E13" s="1058" t="s">
        <v>757</v>
      </c>
      <c r="F13" s="1059"/>
      <c r="G13" s="33"/>
    </row>
    <row r="14" spans="2:7" ht="90" customHeight="1" x14ac:dyDescent="0.45">
      <c r="B14" s="34"/>
      <c r="C14" s="288" t="s">
        <v>758</v>
      </c>
      <c r="D14" s="289" t="s">
        <v>748</v>
      </c>
      <c r="E14" s="1058" t="s">
        <v>759</v>
      </c>
      <c r="F14" s="1059"/>
      <c r="G14" s="33"/>
    </row>
    <row r="15" spans="2:7" ht="59.2" customHeight="1" x14ac:dyDescent="0.45">
      <c r="B15" s="34"/>
      <c r="C15" s="288" t="s">
        <v>760</v>
      </c>
      <c r="D15" s="289" t="s">
        <v>748</v>
      </c>
      <c r="E15" s="1058" t="s">
        <v>761</v>
      </c>
      <c r="F15" s="1059"/>
      <c r="G15" s="33"/>
    </row>
    <row r="16" spans="2:7" ht="94.05" customHeight="1" x14ac:dyDescent="0.45">
      <c r="B16" s="34"/>
      <c r="C16" s="288" t="s">
        <v>762</v>
      </c>
      <c r="D16" s="287" t="s">
        <v>756</v>
      </c>
      <c r="E16" s="1058" t="s">
        <v>763</v>
      </c>
      <c r="F16" s="1059"/>
      <c r="G16" s="33"/>
    </row>
    <row r="17" spans="2:8" ht="50.2" customHeight="1" x14ac:dyDescent="0.45">
      <c r="B17" s="34"/>
      <c r="C17" s="288" t="s">
        <v>764</v>
      </c>
      <c r="D17" s="289" t="s">
        <v>765</v>
      </c>
      <c r="E17" s="1058" t="s">
        <v>766</v>
      </c>
      <c r="F17" s="1059"/>
      <c r="G17" s="33"/>
    </row>
    <row r="18" spans="2:8" ht="61.05" customHeight="1" thickBot="1" x14ac:dyDescent="0.5">
      <c r="B18" s="34"/>
      <c r="C18" s="290" t="s">
        <v>767</v>
      </c>
      <c r="D18" s="291" t="s">
        <v>765</v>
      </c>
      <c r="E18" s="1060" t="s">
        <v>768</v>
      </c>
      <c r="F18" s="1061"/>
      <c r="G18" s="33"/>
    </row>
    <row r="19" spans="2:8" x14ac:dyDescent="0.45">
      <c r="B19" s="34"/>
      <c r="C19" s="36"/>
      <c r="D19" s="36"/>
      <c r="E19" s="36"/>
      <c r="F19" s="36"/>
      <c r="G19" s="33"/>
    </row>
    <row r="20" spans="2:8" x14ac:dyDescent="0.45">
      <c r="B20" s="34"/>
      <c r="C20" s="815" t="s">
        <v>769</v>
      </c>
      <c r="D20" s="815"/>
      <c r="E20" s="815"/>
      <c r="F20" s="815"/>
      <c r="G20" s="33"/>
    </row>
    <row r="21" spans="2:8" ht="14.65" thickBot="1" x14ac:dyDescent="0.5">
      <c r="B21" s="34"/>
      <c r="C21" s="1062" t="s">
        <v>770</v>
      </c>
      <c r="D21" s="1062"/>
      <c r="E21" s="1062"/>
      <c r="F21" s="1062"/>
      <c r="G21" s="33"/>
    </row>
    <row r="22" spans="2:8" ht="14.65" thickBot="1" x14ac:dyDescent="0.5">
      <c r="B22" s="34"/>
      <c r="C22" s="14" t="s">
        <v>745</v>
      </c>
      <c r="D22" s="15" t="s">
        <v>78</v>
      </c>
      <c r="E22" s="1054" t="s">
        <v>746</v>
      </c>
      <c r="F22" s="1055"/>
      <c r="G22" s="33"/>
    </row>
    <row r="23" spans="2:8" ht="71.2" customHeight="1" thickBot="1" x14ac:dyDescent="0.5">
      <c r="B23" s="34"/>
      <c r="C23" s="312" t="s">
        <v>771</v>
      </c>
      <c r="D23" s="292" t="s">
        <v>772</v>
      </c>
      <c r="E23" s="1046" t="s">
        <v>773</v>
      </c>
      <c r="F23" s="1047"/>
      <c r="G23" s="33"/>
    </row>
    <row r="24" spans="2:8" ht="201.7" customHeight="1" x14ac:dyDescent="0.45">
      <c r="B24" s="34"/>
      <c r="C24" s="524" t="s">
        <v>774</v>
      </c>
      <c r="D24" s="565" t="s">
        <v>775</v>
      </c>
      <c r="E24" s="1048" t="s">
        <v>776</v>
      </c>
      <c r="F24" s="1049"/>
      <c r="G24" s="33"/>
    </row>
    <row r="25" spans="2:8" ht="59.2" customHeight="1" x14ac:dyDescent="0.45">
      <c r="B25" s="34"/>
      <c r="C25" s="531" t="s">
        <v>777</v>
      </c>
      <c r="D25" s="525" t="s">
        <v>772</v>
      </c>
      <c r="E25" s="1050" t="s">
        <v>778</v>
      </c>
      <c r="F25" s="1050"/>
      <c r="G25" s="33"/>
    </row>
    <row r="26" spans="2:8" x14ac:dyDescent="0.45">
      <c r="B26" s="34"/>
      <c r="C26" s="36"/>
      <c r="D26" s="36"/>
      <c r="E26" s="36"/>
      <c r="F26" s="36"/>
      <c r="G26" s="33"/>
    </row>
    <row r="27" spans="2:8" x14ac:dyDescent="0.45">
      <c r="B27" s="34"/>
      <c r="C27" s="36"/>
      <c r="D27" s="36"/>
      <c r="E27" s="36"/>
      <c r="F27" s="36"/>
      <c r="G27" s="33"/>
    </row>
    <row r="28" spans="2:8" ht="31.5" customHeight="1" x14ac:dyDescent="0.45">
      <c r="B28" s="34"/>
      <c r="C28" s="1051" t="s">
        <v>779</v>
      </c>
      <c r="D28" s="1051"/>
      <c r="E28" s="1051"/>
      <c r="F28" s="1051"/>
      <c r="G28" s="33"/>
    </row>
    <row r="29" spans="2:8" ht="14.65" thickBot="1" x14ac:dyDescent="0.5">
      <c r="B29" s="34"/>
      <c r="C29" s="1052" t="s">
        <v>780</v>
      </c>
      <c r="D29" s="1052"/>
      <c r="E29" s="1053"/>
      <c r="F29" s="1053"/>
      <c r="G29" s="33"/>
    </row>
    <row r="30" spans="2:8" ht="89.2" customHeight="1" thickBot="1" x14ac:dyDescent="0.5">
      <c r="B30" s="34"/>
      <c r="C30" s="1038" t="s">
        <v>781</v>
      </c>
      <c r="D30" s="1039"/>
      <c r="E30" s="1039"/>
      <c r="F30" s="1040"/>
      <c r="G30" s="33"/>
    </row>
    <row r="31" spans="2:8" ht="14.65" thickBot="1" x14ac:dyDescent="0.5">
      <c r="B31" s="254"/>
      <c r="C31" s="1041"/>
      <c r="D31" s="1042"/>
      <c r="E31" s="1041"/>
      <c r="F31" s="1042"/>
      <c r="G31" s="38"/>
      <c r="H31" s="256"/>
    </row>
    <row r="32" spans="2:8" ht="15" customHeight="1" x14ac:dyDescent="0.45">
      <c r="B32" s="255"/>
      <c r="C32" s="1043"/>
      <c r="D32" s="1043"/>
      <c r="E32" s="1043"/>
      <c r="F32" s="1043"/>
      <c r="G32" s="255"/>
    </row>
    <row r="33" spans="2:7" x14ac:dyDescent="0.45">
      <c r="B33" s="334"/>
      <c r="C33" s="1043"/>
      <c r="D33" s="1043"/>
      <c r="E33" s="1043"/>
      <c r="F33" s="1043"/>
      <c r="G33" s="334"/>
    </row>
    <row r="34" spans="2:7" x14ac:dyDescent="0.45">
      <c r="B34" s="334"/>
      <c r="C34" s="1044"/>
      <c r="D34" s="1044"/>
      <c r="E34" s="1044"/>
      <c r="F34" s="1044"/>
      <c r="G34" s="334"/>
    </row>
    <row r="35" spans="2:7" x14ac:dyDescent="0.45">
      <c r="B35" s="334"/>
      <c r="C35" s="334"/>
      <c r="D35" s="334"/>
      <c r="E35" s="334"/>
      <c r="F35" s="334"/>
      <c r="G35" s="334"/>
    </row>
    <row r="36" spans="2:7" x14ac:dyDescent="0.45">
      <c r="B36" s="334"/>
      <c r="C36" s="334"/>
      <c r="D36" s="334"/>
      <c r="E36" s="334"/>
      <c r="F36" s="334"/>
      <c r="G36" s="334"/>
    </row>
    <row r="37" spans="2:7" x14ac:dyDescent="0.45">
      <c r="B37" s="334"/>
      <c r="C37" s="1035"/>
      <c r="D37" s="1035"/>
      <c r="E37" s="333"/>
      <c r="F37" s="334"/>
      <c r="G37" s="334"/>
    </row>
    <row r="38" spans="2:7" x14ac:dyDescent="0.45">
      <c r="B38" s="334"/>
      <c r="C38" s="1035"/>
      <c r="D38" s="1035"/>
      <c r="E38" s="333"/>
      <c r="F38" s="334"/>
      <c r="G38" s="334"/>
    </row>
    <row r="39" spans="2:7" x14ac:dyDescent="0.45">
      <c r="B39" s="334"/>
      <c r="C39" s="1045"/>
      <c r="D39" s="1045"/>
      <c r="E39" s="1045"/>
      <c r="F39" s="1045"/>
      <c r="G39" s="334"/>
    </row>
    <row r="40" spans="2:7" x14ac:dyDescent="0.45">
      <c r="B40" s="334"/>
      <c r="C40" s="1033"/>
      <c r="D40" s="1033"/>
      <c r="E40" s="1037"/>
      <c r="F40" s="1037"/>
      <c r="G40" s="334"/>
    </row>
    <row r="41" spans="2:7" x14ac:dyDescent="0.45">
      <c r="B41" s="334"/>
      <c r="C41" s="1033"/>
      <c r="D41" s="1033"/>
      <c r="E41" s="1034"/>
      <c r="F41" s="1034"/>
      <c r="G41" s="334"/>
    </row>
    <row r="42" spans="2:7" x14ac:dyDescent="0.45">
      <c r="B42" s="334"/>
      <c r="C42" s="334"/>
      <c r="D42" s="334"/>
      <c r="E42" s="334"/>
      <c r="F42" s="334"/>
      <c r="G42" s="334"/>
    </row>
    <row r="43" spans="2:7" x14ac:dyDescent="0.45">
      <c r="B43" s="334"/>
      <c r="C43" s="1035"/>
      <c r="D43" s="1035"/>
      <c r="E43" s="333"/>
      <c r="F43" s="334"/>
      <c r="G43" s="334"/>
    </row>
    <row r="44" spans="2:7" x14ac:dyDescent="0.45">
      <c r="B44" s="334"/>
      <c r="C44" s="1035"/>
      <c r="D44" s="1035"/>
      <c r="E44" s="1036"/>
      <c r="F44" s="1036"/>
      <c r="G44" s="334"/>
    </row>
    <row r="45" spans="2:7" x14ac:dyDescent="0.45">
      <c r="B45" s="334"/>
      <c r="C45" s="333"/>
      <c r="D45" s="333"/>
      <c r="E45" s="333"/>
      <c r="F45" s="333"/>
      <c r="G45" s="334"/>
    </row>
    <row r="46" spans="2:7" x14ac:dyDescent="0.45">
      <c r="B46" s="334"/>
      <c r="C46" s="1033"/>
      <c r="D46" s="1033"/>
      <c r="E46" s="1037"/>
      <c r="F46" s="1037"/>
      <c r="G46" s="334"/>
    </row>
    <row r="47" spans="2:7" x14ac:dyDescent="0.45">
      <c r="B47" s="334"/>
      <c r="C47" s="1033"/>
      <c r="D47" s="1033"/>
      <c r="E47" s="1034"/>
      <c r="F47" s="1034"/>
      <c r="G47" s="334"/>
    </row>
    <row r="48" spans="2:7" x14ac:dyDescent="0.45">
      <c r="B48" s="334"/>
      <c r="C48" s="334"/>
      <c r="D48" s="334"/>
      <c r="E48" s="334"/>
      <c r="F48" s="334"/>
      <c r="G48" s="334"/>
    </row>
    <row r="49" spans="2:7" x14ac:dyDescent="0.45">
      <c r="B49" s="334"/>
      <c r="C49" s="1035"/>
      <c r="D49" s="1035"/>
      <c r="E49" s="334"/>
      <c r="F49" s="334"/>
      <c r="G49" s="334"/>
    </row>
    <row r="50" spans="2:7" x14ac:dyDescent="0.45">
      <c r="B50" s="334"/>
      <c r="C50" s="1035"/>
      <c r="D50" s="1035"/>
      <c r="E50" s="1034"/>
      <c r="F50" s="1034"/>
      <c r="G50" s="334"/>
    </row>
    <row r="51" spans="2:7" x14ac:dyDescent="0.45">
      <c r="B51" s="334"/>
      <c r="C51" s="1033"/>
      <c r="D51" s="1033"/>
      <c r="E51" s="1034"/>
      <c r="F51" s="1034"/>
      <c r="G51" s="334"/>
    </row>
    <row r="52" spans="2:7" x14ac:dyDescent="0.45">
      <c r="B52" s="334"/>
      <c r="C52" s="5"/>
      <c r="D52" s="334"/>
      <c r="E52" s="5"/>
      <c r="F52" s="334"/>
      <c r="G52" s="334"/>
    </row>
    <row r="53" spans="2:7" x14ac:dyDescent="0.45">
      <c r="B53" s="334"/>
      <c r="C53" s="5"/>
      <c r="D53" s="5"/>
      <c r="E53" s="5"/>
      <c r="F53" s="5"/>
      <c r="G53" s="5"/>
    </row>
  </sheetData>
  <mergeCells count="52">
    <mergeCell ref="E9:F9"/>
    <mergeCell ref="C3:F3"/>
    <mergeCell ref="B4:F4"/>
    <mergeCell ref="C5:F5"/>
    <mergeCell ref="C7:D7"/>
    <mergeCell ref="C8:F8"/>
    <mergeCell ref="E22:F22"/>
    <mergeCell ref="E10:F10"/>
    <mergeCell ref="E11:F11"/>
    <mergeCell ref="E12:F12"/>
    <mergeCell ref="E13:F13"/>
    <mergeCell ref="E14:F14"/>
    <mergeCell ref="E15:F15"/>
    <mergeCell ref="E16:F16"/>
    <mergeCell ref="E17:F17"/>
    <mergeCell ref="E18:F18"/>
    <mergeCell ref="C20:F20"/>
    <mergeCell ref="C21:F21"/>
    <mergeCell ref="E23:F23"/>
    <mergeCell ref="E24:F24"/>
    <mergeCell ref="E25:F25"/>
    <mergeCell ref="C28:F28"/>
    <mergeCell ref="C29:D29"/>
    <mergeCell ref="E29:F29"/>
    <mergeCell ref="C40:D40"/>
    <mergeCell ref="E40:F40"/>
    <mergeCell ref="C30:F30"/>
    <mergeCell ref="C31:D31"/>
    <mergeCell ref="E31:F31"/>
    <mergeCell ref="C32:D32"/>
    <mergeCell ref="E32:F32"/>
    <mergeCell ref="C33:D33"/>
    <mergeCell ref="E33:F33"/>
    <mergeCell ref="C34:D34"/>
    <mergeCell ref="E34:F34"/>
    <mergeCell ref="C37:D37"/>
    <mergeCell ref="C38:D38"/>
    <mergeCell ref="C39:F39"/>
    <mergeCell ref="C51:D51"/>
    <mergeCell ref="E51:F51"/>
    <mergeCell ref="C41:D41"/>
    <mergeCell ref="E41:F41"/>
    <mergeCell ref="C43:D43"/>
    <mergeCell ref="C44:D44"/>
    <mergeCell ref="E44:F44"/>
    <mergeCell ref="C46:D46"/>
    <mergeCell ref="E46:F46"/>
    <mergeCell ref="C47:D47"/>
    <mergeCell ref="E47:F47"/>
    <mergeCell ref="C49:D49"/>
    <mergeCell ref="C50:D50"/>
    <mergeCell ref="E50:F50"/>
  </mergeCells>
  <dataValidations count="2">
    <dataValidation type="list" allowBlank="1" showInputMessage="1" showErrorMessage="1" sqref="E50" xr:uid="{00000000-0002-0000-0600-000000000000}">
      <formula1>$K$57:$K$58</formula1>
    </dataValidation>
    <dataValidation type="whole" allowBlank="1" showInputMessage="1" showErrorMessage="1" sqref="E46 E40" xr:uid="{00000000-0002-0000-0600-000001000000}">
      <formula1>-999999999</formula1>
      <formula2>999999999</formula2>
    </dataValidation>
  </dataValidations>
  <pageMargins left="0.25" right="0.25" top="0.17" bottom="0.17" header="0.17" footer="0.17"/>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50"/>
  </sheetPr>
  <dimension ref="B1:I42"/>
  <sheetViews>
    <sheetView topLeftCell="A4" workbookViewId="0">
      <selection activeCell="H36" sqref="H36:H41"/>
    </sheetView>
  </sheetViews>
  <sheetFormatPr baseColWidth="10" defaultColWidth="8.796875" defaultRowHeight="14.25" x14ac:dyDescent="0.45"/>
  <cols>
    <col min="1" max="1" width="1.46484375" customWidth="1"/>
    <col min="2" max="2" width="1.796875" customWidth="1"/>
    <col min="3" max="3" width="13.46484375" customWidth="1"/>
    <col min="4" max="4" width="11.46484375" customWidth="1"/>
    <col min="5" max="5" width="54.46484375" customWidth="1"/>
    <col min="6" max="6" width="17.46484375" customWidth="1"/>
    <col min="7" max="8" width="17.796875" customWidth="1"/>
    <col min="9" max="10" width="1.53125" customWidth="1"/>
  </cols>
  <sheetData>
    <row r="1" spans="2:9" ht="14.65" thickBot="1" x14ac:dyDescent="0.5"/>
    <row r="2" spans="2:9" ht="14.65" thickBot="1" x14ac:dyDescent="0.5">
      <c r="B2" s="16"/>
      <c r="C2" s="17"/>
      <c r="D2" s="18"/>
      <c r="E2" s="18"/>
      <c r="F2" s="18"/>
      <c r="G2" s="18"/>
      <c r="H2" s="18"/>
      <c r="I2" s="19"/>
    </row>
    <row r="3" spans="2:9" ht="20.25" thickBot="1" x14ac:dyDescent="0.55000000000000004">
      <c r="B3" s="55"/>
      <c r="C3" s="810" t="s">
        <v>782</v>
      </c>
      <c r="D3" s="1105"/>
      <c r="E3" s="1105"/>
      <c r="F3" s="1105"/>
      <c r="G3" s="1105"/>
      <c r="H3" s="1106"/>
      <c r="I3" s="57"/>
    </row>
    <row r="4" spans="2:9" x14ac:dyDescent="0.45">
      <c r="B4" s="20"/>
      <c r="C4" s="1107" t="s">
        <v>783</v>
      </c>
      <c r="D4" s="1107"/>
      <c r="E4" s="1107"/>
      <c r="F4" s="1107"/>
      <c r="G4" s="1107"/>
      <c r="H4" s="1107"/>
      <c r="I4" s="21"/>
    </row>
    <row r="5" spans="2:9" x14ac:dyDescent="0.45">
      <c r="B5" s="20"/>
      <c r="C5" s="951"/>
      <c r="D5" s="951"/>
      <c r="E5" s="951"/>
      <c r="F5" s="951"/>
      <c r="G5" s="951"/>
      <c r="H5" s="951"/>
      <c r="I5" s="21"/>
    </row>
    <row r="6" spans="2:9" ht="46.05" customHeight="1" thickBot="1" x14ac:dyDescent="0.5">
      <c r="B6" s="20"/>
      <c r="C6" s="1108" t="s">
        <v>784</v>
      </c>
      <c r="D6" s="1108"/>
      <c r="E6" s="2"/>
      <c r="F6" s="2"/>
      <c r="G6" s="2"/>
      <c r="H6" s="2"/>
      <c r="I6" s="21"/>
    </row>
    <row r="7" spans="2:9" ht="30" customHeight="1" thickBot="1" x14ac:dyDescent="0.5">
      <c r="B7" s="20"/>
      <c r="C7" s="532" t="s">
        <v>785</v>
      </c>
      <c r="D7" s="1109" t="s">
        <v>702</v>
      </c>
      <c r="E7" s="1110"/>
      <c r="F7" s="396" t="s">
        <v>703</v>
      </c>
      <c r="G7" s="533" t="s">
        <v>786</v>
      </c>
      <c r="H7" s="396" t="s">
        <v>787</v>
      </c>
      <c r="I7" s="21"/>
    </row>
    <row r="8" spans="2:9" ht="14.65" thickBot="1" x14ac:dyDescent="0.5">
      <c r="B8" s="24"/>
      <c r="C8" s="1102" t="s">
        <v>788</v>
      </c>
      <c r="D8" s="1103"/>
      <c r="E8" s="1103"/>
      <c r="F8" s="1103"/>
      <c r="G8" s="1103"/>
      <c r="H8" s="1104"/>
      <c r="I8" s="25"/>
    </row>
    <row r="9" spans="2:9" x14ac:dyDescent="0.45">
      <c r="B9" s="24"/>
      <c r="C9" s="534" t="s">
        <v>594</v>
      </c>
      <c r="D9" s="1097" t="s">
        <v>789</v>
      </c>
      <c r="E9" s="1098"/>
      <c r="F9" s="535">
        <v>0</v>
      </c>
      <c r="G9" s="535" t="s">
        <v>790</v>
      </c>
      <c r="H9" s="536" t="s">
        <v>791</v>
      </c>
      <c r="I9" s="25"/>
    </row>
    <row r="10" spans="2:9" ht="33" customHeight="1" x14ac:dyDescent="0.45">
      <c r="B10" s="24"/>
      <c r="C10" s="1099" t="s">
        <v>792</v>
      </c>
      <c r="D10" s="1089" t="s">
        <v>793</v>
      </c>
      <c r="E10" s="1090"/>
      <c r="F10" s="537">
        <v>0</v>
      </c>
      <c r="G10" s="537">
        <v>2</v>
      </c>
      <c r="H10" s="538" t="s">
        <v>794</v>
      </c>
      <c r="I10" s="25"/>
    </row>
    <row r="11" spans="2:9" x14ac:dyDescent="0.45">
      <c r="B11" s="24"/>
      <c r="C11" s="1100"/>
      <c r="D11" s="1089" t="s">
        <v>795</v>
      </c>
      <c r="E11" s="1090"/>
      <c r="F11" s="537">
        <v>0</v>
      </c>
      <c r="G11" s="537" t="s">
        <v>790</v>
      </c>
      <c r="H11" s="538" t="s">
        <v>796</v>
      </c>
      <c r="I11" s="25"/>
    </row>
    <row r="12" spans="2:9" ht="16.05" customHeight="1" x14ac:dyDescent="0.45">
      <c r="B12" s="24"/>
      <c r="C12" s="1086" t="s">
        <v>797</v>
      </c>
      <c r="D12" s="1089" t="s">
        <v>798</v>
      </c>
      <c r="E12" s="1090"/>
      <c r="F12" s="539">
        <v>0</v>
      </c>
      <c r="G12" s="537">
        <v>112</v>
      </c>
      <c r="H12" s="539" t="s">
        <v>799</v>
      </c>
      <c r="I12" s="25"/>
    </row>
    <row r="13" spans="2:9" ht="14.65" thickBot="1" x14ac:dyDescent="0.5">
      <c r="B13" s="24"/>
      <c r="C13" s="1074"/>
      <c r="D13" s="938" t="s">
        <v>800</v>
      </c>
      <c r="E13" s="1101"/>
      <c r="F13" s="540">
        <v>0</v>
      </c>
      <c r="G13" s="541">
        <v>479800</v>
      </c>
      <c r="H13" s="542" t="s">
        <v>801</v>
      </c>
      <c r="I13" s="25"/>
    </row>
    <row r="14" spans="2:9" ht="14.65" thickBot="1" x14ac:dyDescent="0.5">
      <c r="B14" s="24"/>
      <c r="C14" s="703" t="s">
        <v>802</v>
      </c>
      <c r="D14" s="743"/>
      <c r="E14" s="743"/>
      <c r="F14" s="743"/>
      <c r="G14" s="743"/>
      <c r="H14" s="704"/>
      <c r="I14" s="25"/>
    </row>
    <row r="15" spans="2:9" ht="82.05" customHeight="1" x14ac:dyDescent="0.45">
      <c r="B15" s="24"/>
      <c r="C15" s="543" t="s">
        <v>598</v>
      </c>
      <c r="D15" s="1097" t="s">
        <v>803</v>
      </c>
      <c r="E15" s="1098"/>
      <c r="F15" s="535">
        <v>0</v>
      </c>
      <c r="G15" s="535">
        <v>0</v>
      </c>
      <c r="H15" s="544" t="s">
        <v>804</v>
      </c>
      <c r="I15" s="25"/>
    </row>
    <row r="16" spans="2:9" x14ac:dyDescent="0.45">
      <c r="B16" s="24"/>
      <c r="C16" s="1067" t="s">
        <v>805</v>
      </c>
      <c r="D16" s="1089" t="s">
        <v>806</v>
      </c>
      <c r="E16" s="1090"/>
      <c r="F16" s="537">
        <v>0</v>
      </c>
      <c r="G16" s="537">
        <v>3</v>
      </c>
      <c r="H16" s="545">
        <v>13</v>
      </c>
      <c r="I16" s="25"/>
    </row>
    <row r="17" spans="2:9" x14ac:dyDescent="0.45">
      <c r="B17" s="24"/>
      <c r="C17" s="1067"/>
      <c r="D17" s="1089" t="s">
        <v>807</v>
      </c>
      <c r="E17" s="1090"/>
      <c r="F17" s="537">
        <v>0</v>
      </c>
      <c r="G17" s="537">
        <v>0</v>
      </c>
      <c r="H17" s="545">
        <v>15</v>
      </c>
      <c r="I17" s="25"/>
    </row>
    <row r="18" spans="2:9" x14ac:dyDescent="0.45">
      <c r="B18" s="24"/>
      <c r="C18" s="1067"/>
      <c r="D18" s="1089" t="s">
        <v>808</v>
      </c>
      <c r="E18" s="1090"/>
      <c r="F18" s="537">
        <v>0</v>
      </c>
      <c r="G18" s="537">
        <v>0</v>
      </c>
      <c r="H18" s="545" t="s">
        <v>809</v>
      </c>
      <c r="I18" s="25"/>
    </row>
    <row r="19" spans="2:9" x14ac:dyDescent="0.45">
      <c r="B19" s="24"/>
      <c r="C19" s="1067" t="s">
        <v>810</v>
      </c>
      <c r="D19" s="1089" t="s">
        <v>811</v>
      </c>
      <c r="E19" s="1090"/>
      <c r="F19" s="537">
        <v>0</v>
      </c>
      <c r="G19" s="546">
        <v>0</v>
      </c>
      <c r="H19" s="538">
        <v>60000</v>
      </c>
      <c r="I19" s="25"/>
    </row>
    <row r="20" spans="2:9" ht="41.65" x14ac:dyDescent="0.45">
      <c r="B20" s="24"/>
      <c r="C20" s="1067"/>
      <c r="D20" s="1089" t="s">
        <v>812</v>
      </c>
      <c r="E20" s="1090"/>
      <c r="F20" s="537">
        <v>0</v>
      </c>
      <c r="G20" s="546">
        <v>0</v>
      </c>
      <c r="H20" s="538" t="s">
        <v>813</v>
      </c>
      <c r="I20" s="25"/>
    </row>
    <row r="21" spans="2:9" x14ac:dyDescent="0.45">
      <c r="B21" s="24"/>
      <c r="C21" s="1067" t="s">
        <v>814</v>
      </c>
      <c r="D21" s="1089" t="s">
        <v>815</v>
      </c>
      <c r="E21" s="1090"/>
      <c r="F21" s="537">
        <v>0</v>
      </c>
      <c r="G21" s="546">
        <v>0</v>
      </c>
      <c r="H21" s="306">
        <v>200</v>
      </c>
      <c r="I21" s="25"/>
    </row>
    <row r="22" spans="2:9" x14ac:dyDescent="0.45">
      <c r="B22" s="24"/>
      <c r="C22" s="1067"/>
      <c r="D22" s="1089" t="s">
        <v>816</v>
      </c>
      <c r="E22" s="1090"/>
      <c r="F22" s="537">
        <v>0</v>
      </c>
      <c r="G22" s="546">
        <v>37</v>
      </c>
      <c r="H22" s="306">
        <v>20</v>
      </c>
      <c r="I22" s="25"/>
    </row>
    <row r="23" spans="2:9" x14ac:dyDescent="0.45">
      <c r="B23" s="24"/>
      <c r="C23" s="547" t="s">
        <v>817</v>
      </c>
      <c r="D23" s="1089" t="s">
        <v>818</v>
      </c>
      <c r="E23" s="1090"/>
      <c r="F23" s="537">
        <v>0</v>
      </c>
      <c r="G23" s="537">
        <v>0</v>
      </c>
      <c r="H23" s="538">
        <v>5000</v>
      </c>
      <c r="I23" s="25"/>
    </row>
    <row r="24" spans="2:9" ht="18" customHeight="1" x14ac:dyDescent="0.45">
      <c r="B24" s="24"/>
      <c r="C24" s="1067" t="s">
        <v>819</v>
      </c>
      <c r="D24" s="1091" t="s">
        <v>820</v>
      </c>
      <c r="E24" s="1092"/>
      <c r="F24" s="1095">
        <v>0</v>
      </c>
      <c r="G24" s="1095">
        <v>0</v>
      </c>
      <c r="H24" s="1087" t="s">
        <v>821</v>
      </c>
      <c r="I24" s="25"/>
    </row>
    <row r="25" spans="2:9" ht="61.05" customHeight="1" thickBot="1" x14ac:dyDescent="0.5">
      <c r="B25" s="24"/>
      <c r="C25" s="1068"/>
      <c r="D25" s="1093"/>
      <c r="E25" s="1094"/>
      <c r="F25" s="1096"/>
      <c r="G25" s="1096"/>
      <c r="H25" s="1088"/>
      <c r="I25" s="25"/>
    </row>
    <row r="26" spans="2:9" ht="14.65" thickBot="1" x14ac:dyDescent="0.5">
      <c r="B26" s="24"/>
      <c r="C26" s="703" t="s">
        <v>822</v>
      </c>
      <c r="D26" s="743"/>
      <c r="E26" s="743"/>
      <c r="F26" s="743"/>
      <c r="G26" s="743"/>
      <c r="H26" s="704"/>
      <c r="I26" s="25"/>
    </row>
    <row r="27" spans="2:9" ht="55.5" x14ac:dyDescent="0.45">
      <c r="B27" s="24"/>
      <c r="C27" s="530" t="s">
        <v>602</v>
      </c>
      <c r="D27" s="1084" t="s">
        <v>823</v>
      </c>
      <c r="E27" s="1085"/>
      <c r="F27" s="548">
        <v>0</v>
      </c>
      <c r="G27" s="549">
        <v>0</v>
      </c>
      <c r="H27" s="550" t="s">
        <v>824</v>
      </c>
      <c r="I27" s="25"/>
    </row>
    <row r="28" spans="2:9" x14ac:dyDescent="0.45">
      <c r="B28" s="24"/>
      <c r="C28" s="1086" t="s">
        <v>825</v>
      </c>
      <c r="D28" s="1064" t="s">
        <v>826</v>
      </c>
      <c r="E28" s="1065"/>
      <c r="F28" s="551">
        <v>0</v>
      </c>
      <c r="G28" s="552">
        <v>0</v>
      </c>
      <c r="H28" s="553">
        <v>1</v>
      </c>
      <c r="I28" s="25"/>
    </row>
    <row r="29" spans="2:9" ht="30.75" x14ac:dyDescent="0.45">
      <c r="B29" s="24"/>
      <c r="C29" s="1073"/>
      <c r="D29" s="1064" t="s">
        <v>827</v>
      </c>
      <c r="E29" s="1065"/>
      <c r="F29" s="551">
        <v>0</v>
      </c>
      <c r="G29" s="552">
        <v>7</v>
      </c>
      <c r="H29" s="554" t="s">
        <v>828</v>
      </c>
      <c r="I29" s="25"/>
    </row>
    <row r="30" spans="2:9" x14ac:dyDescent="0.45">
      <c r="B30" s="24"/>
      <c r="C30" s="1073"/>
      <c r="D30" s="1064" t="s">
        <v>829</v>
      </c>
      <c r="E30" s="1065"/>
      <c r="F30" s="551">
        <v>0</v>
      </c>
      <c r="G30" s="552">
        <v>0</v>
      </c>
      <c r="H30" s="553">
        <v>20</v>
      </c>
      <c r="I30" s="25"/>
    </row>
    <row r="31" spans="2:9" x14ac:dyDescent="0.45">
      <c r="B31" s="24"/>
      <c r="C31" s="1066"/>
      <c r="D31" s="1064" t="s">
        <v>830</v>
      </c>
      <c r="E31" s="1065"/>
      <c r="F31" s="551">
        <v>0</v>
      </c>
      <c r="G31" s="555">
        <v>92</v>
      </c>
      <c r="H31" s="307">
        <v>200</v>
      </c>
      <c r="I31" s="25"/>
    </row>
    <row r="32" spans="2:9" x14ac:dyDescent="0.45">
      <c r="B32" s="24"/>
      <c r="C32" s="1073" t="s">
        <v>831</v>
      </c>
      <c r="D32" s="1075" t="s">
        <v>832</v>
      </c>
      <c r="E32" s="1076"/>
      <c r="F32" s="556">
        <v>0</v>
      </c>
      <c r="G32" s="557">
        <v>1</v>
      </c>
      <c r="H32" s="558">
        <v>1</v>
      </c>
      <c r="I32" s="25"/>
    </row>
    <row r="33" spans="2:9" x14ac:dyDescent="0.45">
      <c r="B33" s="24"/>
      <c r="C33" s="1073"/>
      <c r="D33" s="1064" t="s">
        <v>833</v>
      </c>
      <c r="E33" s="1065"/>
      <c r="F33" s="551">
        <v>0</v>
      </c>
      <c r="G33" s="552">
        <v>0</v>
      </c>
      <c r="H33" s="289" t="s">
        <v>834</v>
      </c>
      <c r="I33" s="25"/>
    </row>
    <row r="34" spans="2:9" ht="46.5" thickBot="1" x14ac:dyDescent="0.5">
      <c r="B34" s="24"/>
      <c r="C34" s="1074"/>
      <c r="D34" s="1071" t="s">
        <v>835</v>
      </c>
      <c r="E34" s="1072"/>
      <c r="F34" s="559">
        <v>0</v>
      </c>
      <c r="G34" s="560">
        <v>0</v>
      </c>
      <c r="H34" s="561" t="s">
        <v>836</v>
      </c>
      <c r="I34" s="25"/>
    </row>
    <row r="35" spans="2:9" ht="16.05" customHeight="1" thickBot="1" x14ac:dyDescent="0.5">
      <c r="B35" s="24"/>
      <c r="C35" s="703" t="s">
        <v>837</v>
      </c>
      <c r="D35" s="743"/>
      <c r="E35" s="743"/>
      <c r="F35" s="743"/>
      <c r="G35" s="743"/>
      <c r="H35" s="704"/>
      <c r="I35" s="25"/>
    </row>
    <row r="36" spans="2:9" ht="16.05" customHeight="1" x14ac:dyDescent="0.45">
      <c r="B36" s="24"/>
      <c r="C36" s="1077" t="s">
        <v>516</v>
      </c>
      <c r="D36" s="944" t="s">
        <v>838</v>
      </c>
      <c r="E36" s="945"/>
      <c r="F36" s="1080">
        <v>0</v>
      </c>
      <c r="G36" s="1080">
        <v>0</v>
      </c>
      <c r="H36" s="1082">
        <v>0.6</v>
      </c>
      <c r="I36" s="25"/>
    </row>
    <row r="37" spans="2:9" ht="30" customHeight="1" x14ac:dyDescent="0.45">
      <c r="B37" s="24"/>
      <c r="C37" s="1066"/>
      <c r="D37" s="1078"/>
      <c r="E37" s="1079"/>
      <c r="F37" s="1081"/>
      <c r="G37" s="1081"/>
      <c r="H37" s="1083"/>
      <c r="I37" s="25"/>
    </row>
    <row r="38" spans="2:9" ht="56.2" customHeight="1" x14ac:dyDescent="0.45">
      <c r="B38" s="24"/>
      <c r="C38" s="562" t="s">
        <v>839</v>
      </c>
      <c r="D38" s="1064" t="s">
        <v>840</v>
      </c>
      <c r="E38" s="1065"/>
      <c r="F38" s="551">
        <v>0</v>
      </c>
      <c r="G38" s="555">
        <v>0</v>
      </c>
      <c r="H38" s="289">
        <v>3</v>
      </c>
      <c r="I38" s="25"/>
    </row>
    <row r="39" spans="2:9" ht="15" customHeight="1" x14ac:dyDescent="0.45">
      <c r="B39" s="24"/>
      <c r="C39" s="1066" t="s">
        <v>841</v>
      </c>
      <c r="D39" s="1069" t="s">
        <v>842</v>
      </c>
      <c r="E39" s="1070"/>
      <c r="F39" s="556">
        <v>0</v>
      </c>
      <c r="G39" s="563">
        <v>0</v>
      </c>
      <c r="H39" s="287">
        <v>4</v>
      </c>
      <c r="I39" s="25"/>
    </row>
    <row r="40" spans="2:9" ht="31.05" customHeight="1" x14ac:dyDescent="0.45">
      <c r="B40" s="24"/>
      <c r="C40" s="1067"/>
      <c r="D40" s="936" t="s">
        <v>843</v>
      </c>
      <c r="E40" s="937"/>
      <c r="F40" s="551">
        <v>0</v>
      </c>
      <c r="G40" s="555">
        <v>0</v>
      </c>
      <c r="H40" s="289" t="s">
        <v>844</v>
      </c>
      <c r="I40" s="25"/>
    </row>
    <row r="41" spans="2:9" ht="42" thickBot="1" x14ac:dyDescent="0.5">
      <c r="B41" s="24"/>
      <c r="C41" s="1068"/>
      <c r="D41" s="1071" t="s">
        <v>845</v>
      </c>
      <c r="E41" s="1072"/>
      <c r="F41" s="559">
        <v>0</v>
      </c>
      <c r="G41" s="560">
        <v>0</v>
      </c>
      <c r="H41" s="291" t="s">
        <v>846</v>
      </c>
      <c r="I41" s="25"/>
    </row>
    <row r="42" spans="2:9" ht="16.05" customHeight="1" thickBot="1" x14ac:dyDescent="0.5">
      <c r="B42" s="62"/>
      <c r="C42" s="63"/>
      <c r="D42" s="63"/>
      <c r="E42" s="63"/>
      <c r="F42" s="63"/>
      <c r="G42" s="63"/>
      <c r="H42" s="63"/>
      <c r="I42" s="64"/>
    </row>
  </sheetData>
  <mergeCells count="53">
    <mergeCell ref="C8:H8"/>
    <mergeCell ref="C3:H3"/>
    <mergeCell ref="C4:H4"/>
    <mergeCell ref="C5:H5"/>
    <mergeCell ref="C6:D6"/>
    <mergeCell ref="D7:E7"/>
    <mergeCell ref="D9:E9"/>
    <mergeCell ref="C10:C11"/>
    <mergeCell ref="D10:E10"/>
    <mergeCell ref="D11:E11"/>
    <mergeCell ref="C12:C13"/>
    <mergeCell ref="D12:E12"/>
    <mergeCell ref="D13:E13"/>
    <mergeCell ref="C14:H14"/>
    <mergeCell ref="D15:E15"/>
    <mergeCell ref="C16:C18"/>
    <mergeCell ref="D16:E16"/>
    <mergeCell ref="D17:E17"/>
    <mergeCell ref="D18:E18"/>
    <mergeCell ref="H24:H25"/>
    <mergeCell ref="C19:C20"/>
    <mergeCell ref="D19:E19"/>
    <mergeCell ref="D20:E20"/>
    <mergeCell ref="C21:C22"/>
    <mergeCell ref="D21:E21"/>
    <mergeCell ref="D22:E22"/>
    <mergeCell ref="D23:E23"/>
    <mergeCell ref="C24:C25"/>
    <mergeCell ref="D24:E25"/>
    <mergeCell ref="F24:F25"/>
    <mergeCell ref="G24:G25"/>
    <mergeCell ref="C26:H26"/>
    <mergeCell ref="D27:E27"/>
    <mergeCell ref="C28:C31"/>
    <mergeCell ref="D28:E28"/>
    <mergeCell ref="D29:E29"/>
    <mergeCell ref="D30:E30"/>
    <mergeCell ref="D31:E31"/>
    <mergeCell ref="C36:C37"/>
    <mergeCell ref="D36:E37"/>
    <mergeCell ref="F36:F37"/>
    <mergeCell ref="G36:G37"/>
    <mergeCell ref="H36:H37"/>
    <mergeCell ref="C32:C34"/>
    <mergeCell ref="D32:E32"/>
    <mergeCell ref="D33:E33"/>
    <mergeCell ref="D34:E34"/>
    <mergeCell ref="C35:H35"/>
    <mergeCell ref="D38:E38"/>
    <mergeCell ref="C39:C41"/>
    <mergeCell ref="D39:E39"/>
    <mergeCell ref="D40:E40"/>
    <mergeCell ref="D41:E41"/>
  </mergeCells>
  <pageMargins left="0.25" right="0.25" top="0.17" bottom="0.17" header="0.17" footer="0.17"/>
  <pageSetup orientation="portrai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50"/>
  </sheetPr>
  <dimension ref="B1:E41"/>
  <sheetViews>
    <sheetView topLeftCell="C1" zoomScale="62" zoomScaleNormal="110" workbookViewId="0">
      <selection activeCell="D11" sqref="D11"/>
    </sheetView>
  </sheetViews>
  <sheetFormatPr baseColWidth="10" defaultColWidth="8.796875" defaultRowHeight="14.25" x14ac:dyDescent="0.45"/>
  <cols>
    <col min="1" max="1" width="1.46484375" customWidth="1"/>
    <col min="2" max="2" width="2" customWidth="1"/>
    <col min="3" max="3" width="45.46484375" customWidth="1"/>
    <col min="4" max="4" width="58.46484375" customWidth="1"/>
    <col min="5" max="5" width="2.46484375" customWidth="1"/>
    <col min="6" max="6" width="1.46484375" customWidth="1"/>
  </cols>
  <sheetData>
    <row r="1" spans="2:5" ht="14.65" thickBot="1" x14ac:dyDescent="0.5"/>
    <row r="2" spans="2:5" ht="14.65" thickBot="1" x14ac:dyDescent="0.5">
      <c r="B2" s="71"/>
      <c r="C2" s="39"/>
      <c r="D2" s="39"/>
      <c r="E2" s="40"/>
    </row>
    <row r="3" spans="2:5" ht="17.649999999999999" thickBot="1" x14ac:dyDescent="0.5">
      <c r="B3" s="72"/>
      <c r="C3" s="1112" t="s">
        <v>847</v>
      </c>
      <c r="D3" s="1113"/>
      <c r="E3" s="42"/>
    </row>
    <row r="4" spans="2:5" x14ac:dyDescent="0.45">
      <c r="B4" s="72"/>
      <c r="C4" s="73"/>
      <c r="D4" s="73"/>
      <c r="E4" s="42"/>
    </row>
    <row r="5" spans="2:5" ht="14.65" thickBot="1" x14ac:dyDescent="0.5">
      <c r="B5" s="72"/>
      <c r="C5" s="74" t="s">
        <v>848</v>
      </c>
      <c r="D5" s="73"/>
      <c r="E5" s="42"/>
    </row>
    <row r="6" spans="2:5" ht="14.65" thickBot="1" x14ac:dyDescent="0.5">
      <c r="B6" s="72"/>
      <c r="C6" s="82" t="s">
        <v>849</v>
      </c>
      <c r="D6" s="83" t="s">
        <v>850</v>
      </c>
      <c r="E6" s="42"/>
    </row>
    <row r="7" spans="2:5" ht="97.5" thickBot="1" x14ac:dyDescent="0.5">
      <c r="B7" s="72"/>
      <c r="C7" s="75" t="s">
        <v>851</v>
      </c>
      <c r="D7" s="78" t="s">
        <v>852</v>
      </c>
      <c r="E7" s="42"/>
    </row>
    <row r="8" spans="2:5" ht="361.15" thickBot="1" x14ac:dyDescent="0.5">
      <c r="B8" s="72"/>
      <c r="C8" s="77" t="s">
        <v>853</v>
      </c>
      <c r="D8" s="308" t="s">
        <v>854</v>
      </c>
      <c r="E8" s="42"/>
    </row>
    <row r="9" spans="2:5" ht="409.05" customHeight="1" thickBot="1" x14ac:dyDescent="0.5">
      <c r="B9" s="72"/>
      <c r="C9" s="281" t="s">
        <v>855</v>
      </c>
      <c r="D9" s="309" t="s">
        <v>856</v>
      </c>
      <c r="E9" s="42"/>
    </row>
    <row r="10" spans="2:5" ht="166.9" thickBot="1" x14ac:dyDescent="0.5">
      <c r="B10" s="72"/>
      <c r="C10" s="245" t="s">
        <v>857</v>
      </c>
      <c r="D10" s="566" t="s">
        <v>858</v>
      </c>
      <c r="E10" s="42"/>
    </row>
    <row r="11" spans="2:5" ht="236.25" thickBot="1" x14ac:dyDescent="0.5">
      <c r="B11" s="72"/>
      <c r="C11" s="75" t="s">
        <v>859</v>
      </c>
      <c r="D11" s="76" t="s">
        <v>860</v>
      </c>
      <c r="E11" s="42"/>
    </row>
    <row r="12" spans="2:5" ht="40.049999999999997" customHeight="1" x14ac:dyDescent="0.45">
      <c r="B12" s="72"/>
      <c r="C12" s="1114" t="s">
        <v>861</v>
      </c>
      <c r="D12" s="1114"/>
      <c r="E12" s="42"/>
    </row>
    <row r="13" spans="2:5" x14ac:dyDescent="0.45">
      <c r="B13" s="72"/>
      <c r="C13" s="73"/>
      <c r="D13" s="73"/>
      <c r="E13" s="42"/>
    </row>
    <row r="14" spans="2:5" ht="14.65" thickBot="1" x14ac:dyDescent="0.5">
      <c r="B14" s="72"/>
      <c r="C14" s="1115" t="s">
        <v>862</v>
      </c>
      <c r="D14" s="1115"/>
      <c r="E14" s="42"/>
    </row>
    <row r="15" spans="2:5" ht="14.65" thickBot="1" x14ac:dyDescent="0.5">
      <c r="B15" s="72"/>
      <c r="C15" s="84" t="s">
        <v>863</v>
      </c>
      <c r="D15" s="84" t="s">
        <v>850</v>
      </c>
      <c r="E15" s="42"/>
    </row>
    <row r="16" spans="2:5" ht="14.65" thickBot="1" x14ac:dyDescent="0.5">
      <c r="B16" s="72"/>
      <c r="C16" s="1111" t="s">
        <v>864</v>
      </c>
      <c r="D16" s="1111"/>
      <c r="E16" s="42"/>
    </row>
    <row r="17" spans="2:5" ht="69.75" thickBot="1" x14ac:dyDescent="0.5">
      <c r="B17" s="72"/>
      <c r="C17" s="78" t="s">
        <v>865</v>
      </c>
      <c r="D17" s="79"/>
      <c r="E17" s="42"/>
    </row>
    <row r="18" spans="2:5" ht="42" thickBot="1" x14ac:dyDescent="0.5">
      <c r="B18" s="72"/>
      <c r="C18" s="78" t="s">
        <v>866</v>
      </c>
      <c r="D18" s="79"/>
      <c r="E18" s="42"/>
    </row>
    <row r="19" spans="2:5" ht="14.65" thickBot="1" x14ac:dyDescent="0.5">
      <c r="B19" s="72"/>
      <c r="C19" s="1116" t="s">
        <v>867</v>
      </c>
      <c r="D19" s="1116"/>
      <c r="E19" s="42"/>
    </row>
    <row r="20" spans="2:5" ht="75.75" customHeight="1" thickBot="1" x14ac:dyDescent="0.5">
      <c r="B20" s="72"/>
      <c r="C20" s="159" t="s">
        <v>868</v>
      </c>
      <c r="D20" s="158"/>
      <c r="E20" s="42"/>
    </row>
    <row r="21" spans="2:5" ht="120.75" customHeight="1" thickBot="1" x14ac:dyDescent="0.5">
      <c r="B21" s="72"/>
      <c r="C21" s="159" t="s">
        <v>869</v>
      </c>
      <c r="D21" s="158"/>
      <c r="E21" s="42"/>
    </row>
    <row r="22" spans="2:5" ht="14.65" thickBot="1" x14ac:dyDescent="0.5">
      <c r="B22" s="72"/>
      <c r="C22" s="1111" t="s">
        <v>870</v>
      </c>
      <c r="D22" s="1111"/>
      <c r="E22" s="42"/>
    </row>
    <row r="23" spans="2:5" ht="69.75" thickBot="1" x14ac:dyDescent="0.5">
      <c r="B23" s="72"/>
      <c r="C23" s="78" t="s">
        <v>871</v>
      </c>
      <c r="D23" s="79"/>
      <c r="E23" s="42"/>
    </row>
    <row r="24" spans="2:5" ht="55.9" thickBot="1" x14ac:dyDescent="0.5">
      <c r="B24" s="72"/>
      <c r="C24" s="78" t="s">
        <v>872</v>
      </c>
      <c r="D24" s="79"/>
      <c r="E24" s="42"/>
    </row>
    <row r="25" spans="2:5" ht="14.65" thickBot="1" x14ac:dyDescent="0.5">
      <c r="B25" s="72"/>
      <c r="C25" s="1111" t="s">
        <v>873</v>
      </c>
      <c r="D25" s="1111"/>
      <c r="E25" s="42"/>
    </row>
    <row r="26" spans="2:5" ht="28.15" thickBot="1" x14ac:dyDescent="0.5">
      <c r="B26" s="72"/>
      <c r="C26" s="80" t="s">
        <v>874</v>
      </c>
      <c r="D26" s="80"/>
      <c r="E26" s="42"/>
    </row>
    <row r="27" spans="2:5" ht="28.15" thickBot="1" x14ac:dyDescent="0.5">
      <c r="B27" s="72"/>
      <c r="C27" s="80" t="s">
        <v>875</v>
      </c>
      <c r="D27" s="80"/>
      <c r="E27" s="42"/>
    </row>
    <row r="28" spans="2:5" ht="28.15" thickBot="1" x14ac:dyDescent="0.5">
      <c r="B28" s="72"/>
      <c r="C28" s="80" t="s">
        <v>876</v>
      </c>
      <c r="D28" s="80"/>
      <c r="E28" s="42"/>
    </row>
    <row r="29" spans="2:5" ht="14.65" thickBot="1" x14ac:dyDescent="0.5">
      <c r="B29" s="72"/>
      <c r="C29" s="1111" t="s">
        <v>877</v>
      </c>
      <c r="D29" s="1111"/>
      <c r="E29" s="42"/>
    </row>
    <row r="30" spans="2:5" ht="42" thickBot="1" x14ac:dyDescent="0.5">
      <c r="B30" s="72"/>
      <c r="C30" s="78" t="s">
        <v>878</v>
      </c>
      <c r="D30" s="79"/>
      <c r="E30" s="42"/>
    </row>
    <row r="31" spans="2:5" ht="42" thickBot="1" x14ac:dyDescent="0.5">
      <c r="B31" s="72"/>
      <c r="C31" s="159" t="s">
        <v>879</v>
      </c>
      <c r="D31" s="79"/>
      <c r="E31" s="42"/>
    </row>
    <row r="32" spans="2:5" ht="55.9" thickBot="1" x14ac:dyDescent="0.5">
      <c r="B32" s="72"/>
      <c r="C32" s="159" t="s">
        <v>880</v>
      </c>
      <c r="D32" s="79"/>
      <c r="E32" s="42"/>
    </row>
    <row r="33" spans="2:5" ht="28.15" thickBot="1" x14ac:dyDescent="0.5">
      <c r="B33" s="72"/>
      <c r="C33" s="78" t="s">
        <v>881</v>
      </c>
      <c r="D33" s="79"/>
      <c r="E33" s="42"/>
    </row>
    <row r="34" spans="2:5" ht="55.9" thickBot="1" x14ac:dyDescent="0.5">
      <c r="B34" s="72"/>
      <c r="C34" s="78" t="s">
        <v>882</v>
      </c>
      <c r="D34" s="79"/>
      <c r="E34" s="42"/>
    </row>
    <row r="35" spans="2:5" ht="42" thickBot="1" x14ac:dyDescent="0.5">
      <c r="B35" s="72"/>
      <c r="C35" s="78" t="s">
        <v>883</v>
      </c>
      <c r="D35" s="79"/>
      <c r="E35" s="42"/>
    </row>
    <row r="36" spans="2:5" ht="14.65" thickBot="1" x14ac:dyDescent="0.5">
      <c r="B36" s="72"/>
      <c r="C36" s="1111" t="s">
        <v>884</v>
      </c>
      <c r="D36" s="1111"/>
      <c r="E36" s="42"/>
    </row>
    <row r="37" spans="2:5" ht="28.15" thickBot="1" x14ac:dyDescent="0.5">
      <c r="B37" s="249"/>
      <c r="C37" s="279" t="s">
        <v>885</v>
      </c>
      <c r="D37" s="79"/>
      <c r="E37" s="249"/>
    </row>
    <row r="38" spans="2:5" ht="14.65" thickBot="1" x14ac:dyDescent="0.5">
      <c r="B38" s="72"/>
      <c r="C38" s="1111" t="s">
        <v>886</v>
      </c>
      <c r="D38" s="1111"/>
      <c r="E38" s="42"/>
    </row>
    <row r="39" spans="2:5" ht="45.7" customHeight="1" thickBot="1" x14ac:dyDescent="0.5">
      <c r="B39" s="72"/>
      <c r="C39" s="280" t="s">
        <v>887</v>
      </c>
      <c r="D39" s="79"/>
      <c r="E39" s="42"/>
    </row>
    <row r="40" spans="2:5" ht="28.15" thickBot="1" x14ac:dyDescent="0.5">
      <c r="B40" s="72"/>
      <c r="C40" s="280" t="s">
        <v>888</v>
      </c>
      <c r="D40" s="264"/>
      <c r="E40" s="42"/>
    </row>
    <row r="41" spans="2:5" ht="14.65" thickBot="1" x14ac:dyDescent="0.5">
      <c r="B41" s="99"/>
      <c r="C41" s="81"/>
      <c r="D41" s="81"/>
      <c r="E41" s="100"/>
    </row>
  </sheetData>
  <mergeCells count="10">
    <mergeCell ref="C25:D25"/>
    <mergeCell ref="C29:D29"/>
    <mergeCell ref="C36:D36"/>
    <mergeCell ref="C38:D38"/>
    <mergeCell ref="C3:D3"/>
    <mergeCell ref="C12:D12"/>
    <mergeCell ref="C14:D14"/>
    <mergeCell ref="C16:D16"/>
    <mergeCell ref="C19:D19"/>
    <mergeCell ref="C22:D22"/>
  </mergeCells>
  <pageMargins left="0.25" right="0.25" top="0.18" bottom="0.17" header="0.17" footer="0.17"/>
  <pageSetup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51201" r:id="rId4" name="Check Box 1">
              <controlPr defaultSize="0" autoFill="0" autoLine="0" autoPict="0">
                <anchor moveWithCells="1" sizeWithCells="1">
                  <from>
                    <xdr:col>3</xdr:col>
                    <xdr:colOff>9525</xdr:colOff>
                    <xdr:row>37</xdr:row>
                    <xdr:rowOff>176213</xdr:rowOff>
                  </from>
                  <to>
                    <xdr:col>3</xdr:col>
                    <xdr:colOff>666750</xdr:colOff>
                    <xdr:row>38</xdr:row>
                    <xdr:rowOff>319088</xdr:rowOff>
                  </to>
                </anchor>
              </controlPr>
            </control>
          </mc:Choice>
        </mc:AlternateContent>
        <mc:AlternateContent xmlns:mc="http://schemas.openxmlformats.org/markup-compatibility/2006">
          <mc:Choice Requires="x14">
            <control shapeId="51202" r:id="rId5" name="Check Box 2">
              <controlPr defaultSize="0" autoFill="0" autoLine="0" autoPict="0">
                <anchor moveWithCells="1" sizeWithCells="1">
                  <from>
                    <xdr:col>3</xdr:col>
                    <xdr:colOff>714375</xdr:colOff>
                    <xdr:row>37</xdr:row>
                    <xdr:rowOff>176213</xdr:rowOff>
                  </from>
                  <to>
                    <xdr:col>3</xdr:col>
                    <xdr:colOff>1371600</xdr:colOff>
                    <xdr:row>38</xdr:row>
                    <xdr:rowOff>319088</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B050"/>
    <pageSetUpPr fitToPage="1"/>
  </sheetPr>
  <dimension ref="B1:S258"/>
  <sheetViews>
    <sheetView showGridLines="0" topLeftCell="B1" zoomScale="62" zoomScaleNormal="62" zoomScaleSheetLayoutView="50" zoomScalePageLayoutView="85" workbookViewId="0">
      <selection activeCell="F29" sqref="F29:G29"/>
    </sheetView>
  </sheetViews>
  <sheetFormatPr baseColWidth="10" defaultColWidth="8.796875" defaultRowHeight="14.25" outlineLevelRow="1" x14ac:dyDescent="0.45"/>
  <cols>
    <col min="1" max="1" width="3" customWidth="1"/>
    <col min="2" max="2" width="28.46484375" customWidth="1"/>
    <col min="3" max="3" width="50.46484375" customWidth="1"/>
    <col min="4" max="4" width="34.46484375" customWidth="1"/>
    <col min="5" max="5" width="32" customWidth="1"/>
    <col min="6" max="6" width="26.53125" customWidth="1"/>
    <col min="7" max="7" width="26.46484375" bestFit="1" customWidth="1"/>
    <col min="8" max="8" width="30" customWidth="1"/>
    <col min="9" max="9" width="26.19921875" customWidth="1"/>
    <col min="10" max="10" width="25.796875" customWidth="1"/>
    <col min="11" max="11" width="31" bestFit="1" customWidth="1"/>
    <col min="12" max="12" width="30.46484375" customWidth="1"/>
    <col min="13" max="13" width="27.19921875" bestFit="1" customWidth="1"/>
    <col min="14" max="14" width="25" customWidth="1"/>
    <col min="15" max="15" width="25.796875" bestFit="1" customWidth="1"/>
    <col min="16" max="16" width="30.46484375" customWidth="1"/>
    <col min="17" max="17" width="27.19921875" bestFit="1" customWidth="1"/>
    <col min="18" max="18" width="24.46484375" customWidth="1"/>
    <col min="19" max="19" width="23.19921875" bestFit="1" customWidth="1"/>
    <col min="20" max="20" width="27.53125" customWidth="1"/>
  </cols>
  <sheetData>
    <row r="1" spans="2:19" ht="14.65" thickBot="1" x14ac:dyDescent="0.5"/>
    <row r="2" spans="2:19" ht="25.5" x14ac:dyDescent="0.45">
      <c r="B2" s="59"/>
      <c r="C2" s="1177"/>
      <c r="D2" s="1177"/>
      <c r="E2" s="1177"/>
      <c r="F2" s="1177"/>
      <c r="G2" s="1177"/>
      <c r="H2" s="53"/>
      <c r="I2" s="53"/>
      <c r="J2" s="53"/>
      <c r="K2" s="53"/>
      <c r="L2" s="53"/>
      <c r="M2" s="53"/>
      <c r="N2" s="53"/>
      <c r="O2" s="53"/>
      <c r="P2" s="53"/>
      <c r="Q2" s="53"/>
      <c r="R2" s="53"/>
      <c r="S2" s="54"/>
    </row>
    <row r="3" spans="2:19" ht="25.5" x14ac:dyDescent="0.45">
      <c r="B3" s="60"/>
      <c r="C3" s="1178" t="s">
        <v>889</v>
      </c>
      <c r="D3" s="1179"/>
      <c r="E3" s="1179"/>
      <c r="F3" s="1179"/>
      <c r="G3" s="1180"/>
      <c r="H3" s="56"/>
      <c r="I3" s="56"/>
      <c r="J3" s="56"/>
      <c r="K3" s="56"/>
      <c r="L3" s="56"/>
      <c r="M3" s="56"/>
      <c r="N3" s="56"/>
      <c r="O3" s="56"/>
      <c r="P3" s="56"/>
      <c r="Q3" s="56"/>
      <c r="R3" s="56"/>
      <c r="S3" s="58"/>
    </row>
    <row r="4" spans="2:19" ht="25.5" x14ac:dyDescent="0.45">
      <c r="B4" s="60"/>
      <c r="C4" s="61"/>
      <c r="D4" s="61"/>
      <c r="E4" s="61"/>
      <c r="F4" s="61"/>
      <c r="G4" s="61"/>
      <c r="H4" s="56"/>
      <c r="I4" s="56"/>
      <c r="J4" s="56"/>
      <c r="K4" s="56"/>
      <c r="L4" s="56"/>
      <c r="M4" s="56"/>
      <c r="N4" s="56"/>
      <c r="O4" s="56"/>
      <c r="P4" s="56"/>
      <c r="Q4" s="56"/>
      <c r="R4" s="56"/>
      <c r="S4" s="58"/>
    </row>
    <row r="5" spans="2:19" ht="14.65" thickBot="1" x14ac:dyDescent="0.5">
      <c r="B5" s="55"/>
      <c r="C5" s="56"/>
      <c r="D5" s="56"/>
      <c r="E5" s="56"/>
      <c r="F5" s="56"/>
      <c r="G5" s="56"/>
      <c r="H5" s="56"/>
      <c r="I5" s="56"/>
      <c r="J5" s="56"/>
      <c r="K5" s="56"/>
      <c r="L5" s="56"/>
      <c r="M5" s="56"/>
      <c r="N5" s="56"/>
      <c r="O5" s="56"/>
      <c r="P5" s="56"/>
      <c r="Q5" s="56"/>
      <c r="R5" s="56"/>
      <c r="S5" s="58"/>
    </row>
    <row r="6" spans="2:19" ht="34.5" customHeight="1" thickBot="1" x14ac:dyDescent="0.5">
      <c r="B6" s="1181" t="s">
        <v>890</v>
      </c>
      <c r="C6" s="1182"/>
      <c r="D6" s="1182"/>
      <c r="E6" s="1182"/>
      <c r="F6" s="1182"/>
      <c r="G6" s="1182"/>
      <c r="H6" s="150"/>
      <c r="I6" s="150"/>
      <c r="J6" s="150"/>
      <c r="K6" s="150"/>
      <c r="L6" s="150"/>
      <c r="M6" s="150"/>
      <c r="N6" s="150"/>
      <c r="O6" s="150"/>
      <c r="P6" s="150"/>
      <c r="Q6" s="150"/>
      <c r="R6" s="150"/>
      <c r="S6" s="151"/>
    </row>
    <row r="7" spans="2:19" ht="15.75" customHeight="1" x14ac:dyDescent="0.45">
      <c r="B7" s="1183" t="s">
        <v>891</v>
      </c>
      <c r="C7" s="1184"/>
      <c r="D7" s="1184"/>
      <c r="E7" s="1184"/>
      <c r="F7" s="1184"/>
      <c r="G7" s="1184"/>
      <c r="H7" s="150"/>
      <c r="I7" s="150"/>
      <c r="J7" s="150"/>
      <c r="K7" s="150"/>
      <c r="L7" s="150"/>
      <c r="M7" s="150"/>
      <c r="N7" s="150"/>
      <c r="O7" s="150"/>
      <c r="P7" s="150"/>
      <c r="Q7" s="150"/>
      <c r="R7" s="150"/>
      <c r="S7" s="151"/>
    </row>
    <row r="8" spans="2:19" ht="15.75" customHeight="1" thickBot="1" x14ac:dyDescent="0.5">
      <c r="B8" s="1185" t="s">
        <v>892</v>
      </c>
      <c r="C8" s="1186"/>
      <c r="D8" s="1186"/>
      <c r="E8" s="1186"/>
      <c r="F8" s="1186"/>
      <c r="G8" s="1186"/>
      <c r="H8" s="152"/>
      <c r="I8" s="152"/>
      <c r="J8" s="152"/>
      <c r="K8" s="152"/>
      <c r="L8" s="152"/>
      <c r="M8" s="152"/>
      <c r="N8" s="152"/>
      <c r="O8" s="152"/>
      <c r="P8" s="152"/>
      <c r="Q8" s="152"/>
      <c r="R8" s="152"/>
      <c r="S8" s="153"/>
    </row>
    <row r="10" spans="2:19" ht="21" x14ac:dyDescent="0.65">
      <c r="B10" s="1187" t="s">
        <v>893</v>
      </c>
      <c r="C10" s="1187"/>
    </row>
    <row r="11" spans="2:19" ht="14.65" thickBot="1" x14ac:dyDescent="0.5"/>
    <row r="12" spans="2:19" ht="15" customHeight="1" thickBot="1" x14ac:dyDescent="0.5">
      <c r="B12" s="155" t="s">
        <v>894</v>
      </c>
      <c r="C12" s="101" t="s">
        <v>895</v>
      </c>
    </row>
    <row r="13" spans="2:19" ht="15.75" customHeight="1" thickBot="1" x14ac:dyDescent="0.5">
      <c r="B13" s="155" t="s">
        <v>108</v>
      </c>
      <c r="C13" s="101" t="s">
        <v>896</v>
      </c>
    </row>
    <row r="14" spans="2:19" ht="15.75" customHeight="1" thickBot="1" x14ac:dyDescent="0.5">
      <c r="B14" s="155" t="s">
        <v>897</v>
      </c>
      <c r="C14" s="101" t="s">
        <v>898</v>
      </c>
    </row>
    <row r="15" spans="2:19" ht="15.75" customHeight="1" thickBot="1" x14ac:dyDescent="0.5">
      <c r="B15" s="155" t="s">
        <v>899</v>
      </c>
      <c r="C15" s="101" t="s">
        <v>43</v>
      </c>
    </row>
    <row r="16" spans="2:19" ht="14.65" thickBot="1" x14ac:dyDescent="0.5">
      <c r="B16" s="155" t="s">
        <v>900</v>
      </c>
      <c r="C16" s="101"/>
    </row>
    <row r="17" spans="2:19" ht="14.65" thickBot="1" x14ac:dyDescent="0.5">
      <c r="B17" s="155" t="s">
        <v>901</v>
      </c>
      <c r="C17" s="101" t="s">
        <v>902</v>
      </c>
    </row>
    <row r="18" spans="2:19" ht="14.65" thickBot="1" x14ac:dyDescent="0.5"/>
    <row r="19" spans="2:19" ht="14.65" thickBot="1" x14ac:dyDescent="0.5">
      <c r="D19" s="1141" t="s">
        <v>903</v>
      </c>
      <c r="E19" s="1142"/>
      <c r="F19" s="1142"/>
      <c r="G19" s="1143"/>
      <c r="H19" s="1141" t="s">
        <v>904</v>
      </c>
      <c r="I19" s="1142"/>
      <c r="J19" s="1142"/>
      <c r="K19" s="1143"/>
      <c r="L19" s="1141" t="s">
        <v>905</v>
      </c>
      <c r="M19" s="1142"/>
      <c r="N19" s="1142"/>
      <c r="O19" s="1143"/>
      <c r="P19" s="1141" t="s">
        <v>906</v>
      </c>
      <c r="Q19" s="1142"/>
      <c r="R19" s="1142"/>
      <c r="S19" s="1143"/>
    </row>
    <row r="20" spans="2:19" ht="45" customHeight="1" thickBot="1" x14ac:dyDescent="0.5">
      <c r="B20" s="1126" t="s">
        <v>907</v>
      </c>
      <c r="C20" s="1174" t="s">
        <v>908</v>
      </c>
      <c r="D20" s="102"/>
      <c r="E20" s="103" t="s">
        <v>909</v>
      </c>
      <c r="F20" s="104" t="s">
        <v>910</v>
      </c>
      <c r="G20" s="105" t="s">
        <v>911</v>
      </c>
      <c r="H20" s="102"/>
      <c r="I20" s="103" t="s">
        <v>909</v>
      </c>
      <c r="J20" s="104" t="s">
        <v>910</v>
      </c>
      <c r="K20" s="105" t="s">
        <v>911</v>
      </c>
      <c r="L20" s="102"/>
      <c r="M20" s="103" t="s">
        <v>909</v>
      </c>
      <c r="N20" s="104" t="s">
        <v>910</v>
      </c>
      <c r="O20" s="105" t="s">
        <v>911</v>
      </c>
      <c r="P20" s="102"/>
      <c r="Q20" s="103" t="s">
        <v>909</v>
      </c>
      <c r="R20" s="104" t="s">
        <v>910</v>
      </c>
      <c r="S20" s="105" t="s">
        <v>911</v>
      </c>
    </row>
    <row r="21" spans="2:19" ht="40.5" customHeight="1" x14ac:dyDescent="0.45">
      <c r="B21" s="1166"/>
      <c r="C21" s="1175"/>
      <c r="D21" s="106" t="s">
        <v>500</v>
      </c>
      <c r="E21" s="107">
        <v>0</v>
      </c>
      <c r="F21" s="108">
        <v>0</v>
      </c>
      <c r="G21" s="109">
        <v>0</v>
      </c>
      <c r="H21" s="110" t="s">
        <v>500</v>
      </c>
      <c r="I21" s="112">
        <f>J21+K21</f>
        <v>108855</v>
      </c>
      <c r="J21" s="112">
        <v>73355</v>
      </c>
      <c r="K21" s="113">
        <v>35500</v>
      </c>
      <c r="L21" s="106" t="s">
        <v>500</v>
      </c>
      <c r="M21" s="113">
        <v>575</v>
      </c>
      <c r="N21" s="113">
        <f>M21</f>
        <v>575</v>
      </c>
      <c r="O21" s="113"/>
      <c r="P21" s="106" t="s">
        <v>500</v>
      </c>
      <c r="Q21" s="111"/>
      <c r="R21" s="112"/>
      <c r="S21" s="113"/>
    </row>
    <row r="22" spans="2:19" ht="39.75" customHeight="1" x14ac:dyDescent="0.45">
      <c r="B22" s="1166"/>
      <c r="C22" s="1175"/>
      <c r="D22" s="114" t="s">
        <v>912</v>
      </c>
      <c r="E22" s="115">
        <v>0</v>
      </c>
      <c r="F22" s="115">
        <v>0</v>
      </c>
      <c r="G22" s="116">
        <v>0</v>
      </c>
      <c r="H22" s="117" t="s">
        <v>912</v>
      </c>
      <c r="I22" s="118">
        <v>0.46</v>
      </c>
      <c r="J22" s="118">
        <v>0.3</v>
      </c>
      <c r="K22" s="119">
        <v>0.5</v>
      </c>
      <c r="L22" s="114" t="s">
        <v>912</v>
      </c>
      <c r="M22" s="119">
        <v>0.15130434782608695</v>
      </c>
      <c r="N22" s="119">
        <f>M22</f>
        <v>0.15130434782608695</v>
      </c>
      <c r="O22" s="119"/>
      <c r="P22" s="114" t="s">
        <v>912</v>
      </c>
      <c r="Q22" s="118"/>
      <c r="R22" s="118"/>
      <c r="S22" s="119"/>
    </row>
    <row r="23" spans="2:19" ht="37.5" customHeight="1" x14ac:dyDescent="0.45">
      <c r="B23" s="1127"/>
      <c r="C23" s="1176"/>
      <c r="D23" s="114" t="s">
        <v>913</v>
      </c>
      <c r="E23" s="115">
        <v>0</v>
      </c>
      <c r="F23" s="115">
        <v>0</v>
      </c>
      <c r="G23" s="116">
        <v>0</v>
      </c>
      <c r="H23" s="117" t="s">
        <v>913</v>
      </c>
      <c r="I23" s="118">
        <v>0.46</v>
      </c>
      <c r="J23" s="118">
        <v>0.3</v>
      </c>
      <c r="K23" s="119">
        <v>0.5</v>
      </c>
      <c r="L23" s="114" t="s">
        <v>913</v>
      </c>
      <c r="M23" s="119">
        <v>0.08</v>
      </c>
      <c r="N23" s="119">
        <f>M23</f>
        <v>0.08</v>
      </c>
      <c r="O23" s="119"/>
      <c r="P23" s="114" t="s">
        <v>913</v>
      </c>
      <c r="Q23" s="118"/>
      <c r="R23" s="118"/>
      <c r="S23" s="119"/>
    </row>
    <row r="24" spans="2:19" ht="14.55" customHeight="1" thickBot="1" x14ac:dyDescent="0.5">
      <c r="B24" s="120"/>
      <c r="C24" s="120"/>
      <c r="Q24" s="121"/>
      <c r="R24" s="121"/>
      <c r="S24" s="121"/>
    </row>
    <row r="25" spans="2:19" ht="37.5" customHeight="1" thickBot="1" x14ac:dyDescent="0.5">
      <c r="B25" s="310" t="s">
        <v>914</v>
      </c>
      <c r="C25" s="120"/>
      <c r="D25" s="1141" t="s">
        <v>903</v>
      </c>
      <c r="E25" s="1142"/>
      <c r="F25" s="1142"/>
      <c r="G25" s="1143"/>
      <c r="H25" s="1141" t="s">
        <v>904</v>
      </c>
      <c r="I25" s="1142"/>
      <c r="J25" s="1142"/>
      <c r="K25" s="1143"/>
      <c r="L25" s="1141" t="s">
        <v>905</v>
      </c>
      <c r="M25" s="1142"/>
      <c r="N25" s="1142"/>
      <c r="O25" s="1142"/>
      <c r="P25" s="1142" t="s">
        <v>904</v>
      </c>
      <c r="Q25" s="1142"/>
      <c r="R25" s="1142"/>
      <c r="S25" s="1143"/>
    </row>
    <row r="26" spans="2:19" ht="37.5" customHeight="1" x14ac:dyDescent="0.45">
      <c r="B26" s="1126" t="s">
        <v>915</v>
      </c>
      <c r="C26" s="1126" t="s">
        <v>916</v>
      </c>
      <c r="D26" s="130" t="s">
        <v>917</v>
      </c>
      <c r="E26" s="129" t="s">
        <v>918</v>
      </c>
      <c r="F26" s="1128" t="s">
        <v>919</v>
      </c>
      <c r="G26" s="1130"/>
      <c r="H26" s="130" t="s">
        <v>917</v>
      </c>
      <c r="I26" s="129" t="s">
        <v>918</v>
      </c>
      <c r="J26" s="1128" t="s">
        <v>919</v>
      </c>
      <c r="K26" s="1130"/>
      <c r="L26" s="130" t="s">
        <v>917</v>
      </c>
      <c r="M26" s="129" t="s">
        <v>918</v>
      </c>
      <c r="N26" s="1128" t="s">
        <v>919</v>
      </c>
      <c r="O26" s="1130"/>
      <c r="P26" s="130" t="s">
        <v>917</v>
      </c>
      <c r="Q26" s="129" t="s">
        <v>918</v>
      </c>
      <c r="R26" s="1128" t="s">
        <v>919</v>
      </c>
      <c r="S26" s="1130"/>
    </row>
    <row r="27" spans="2:19" ht="44.25" customHeight="1" x14ac:dyDescent="0.45">
      <c r="B27" s="1166"/>
      <c r="C27" s="1127"/>
      <c r="D27" s="131" t="s">
        <v>902</v>
      </c>
      <c r="E27" s="132" t="s">
        <v>920</v>
      </c>
      <c r="F27" s="1167" t="s">
        <v>1080</v>
      </c>
      <c r="G27" s="1168"/>
      <c r="H27" s="133" t="s">
        <v>902</v>
      </c>
      <c r="I27" s="134" t="s">
        <v>920</v>
      </c>
      <c r="J27" s="1169" t="s">
        <v>921</v>
      </c>
      <c r="K27" s="1170"/>
      <c r="L27" s="133"/>
      <c r="M27" s="134"/>
      <c r="N27" s="1171"/>
      <c r="O27" s="1172"/>
      <c r="P27" s="133"/>
      <c r="Q27" s="134"/>
      <c r="R27" s="1171"/>
      <c r="S27" s="1172"/>
    </row>
    <row r="28" spans="2:19" ht="36.75" customHeight="1" x14ac:dyDescent="0.45">
      <c r="B28" s="1166"/>
      <c r="C28" s="1126" t="s">
        <v>922</v>
      </c>
      <c r="D28" s="123" t="s">
        <v>901</v>
      </c>
      <c r="E28" s="122" t="s">
        <v>923</v>
      </c>
      <c r="F28" s="1117" t="s">
        <v>924</v>
      </c>
      <c r="G28" s="1173"/>
      <c r="H28" s="123" t="s">
        <v>901</v>
      </c>
      <c r="I28" s="122" t="s">
        <v>923</v>
      </c>
      <c r="J28" s="1117" t="s">
        <v>924</v>
      </c>
      <c r="K28" s="1173"/>
      <c r="L28" s="123" t="s">
        <v>901</v>
      </c>
      <c r="M28" s="122" t="s">
        <v>923</v>
      </c>
      <c r="N28" s="1117" t="s">
        <v>924</v>
      </c>
      <c r="O28" s="1173"/>
      <c r="P28" s="123" t="s">
        <v>901</v>
      </c>
      <c r="Q28" s="122" t="s">
        <v>923</v>
      </c>
      <c r="R28" s="1117" t="s">
        <v>924</v>
      </c>
      <c r="S28" s="1173"/>
    </row>
    <row r="29" spans="2:19" ht="46.05" customHeight="1" x14ac:dyDescent="0.45">
      <c r="B29" s="1166"/>
      <c r="C29" s="1166"/>
      <c r="D29" s="125"/>
      <c r="E29" s="132"/>
      <c r="F29" s="1153"/>
      <c r="G29" s="1163"/>
      <c r="H29" s="127"/>
      <c r="I29" s="134"/>
      <c r="J29" s="1164"/>
      <c r="K29" s="1165"/>
      <c r="L29" s="127"/>
      <c r="M29" s="134"/>
      <c r="N29" s="1164"/>
      <c r="O29" s="1165"/>
      <c r="P29" s="127"/>
      <c r="Q29" s="134"/>
      <c r="R29" s="1164"/>
      <c r="S29" s="1165"/>
    </row>
    <row r="30" spans="2:19" ht="30" hidden="1" customHeight="1" outlineLevel="1" x14ac:dyDescent="0.45">
      <c r="B30" s="1166"/>
      <c r="C30" s="1166"/>
      <c r="D30" s="125"/>
      <c r="E30" s="132"/>
      <c r="F30" s="1153"/>
      <c r="G30" s="1163"/>
      <c r="H30" s="127"/>
      <c r="I30" s="134"/>
      <c r="J30" s="1164"/>
      <c r="K30" s="1165"/>
      <c r="L30" s="127"/>
      <c r="M30" s="134"/>
      <c r="N30" s="1164"/>
      <c r="O30" s="1165"/>
      <c r="P30" s="127"/>
      <c r="Q30" s="134"/>
      <c r="R30" s="1164"/>
      <c r="S30" s="1165"/>
    </row>
    <row r="31" spans="2:19" ht="30" hidden="1" customHeight="1" outlineLevel="1" x14ac:dyDescent="0.45">
      <c r="B31" s="1166"/>
      <c r="C31" s="1166"/>
      <c r="D31" s="125"/>
      <c r="E31" s="132"/>
      <c r="F31" s="1153"/>
      <c r="G31" s="1163"/>
      <c r="H31" s="127"/>
      <c r="I31" s="134"/>
      <c r="J31" s="1164"/>
      <c r="K31" s="1165"/>
      <c r="L31" s="127"/>
      <c r="M31" s="134"/>
      <c r="N31" s="1164"/>
      <c r="O31" s="1165"/>
      <c r="P31" s="127"/>
      <c r="Q31" s="134"/>
      <c r="R31" s="1164"/>
      <c r="S31" s="1165"/>
    </row>
    <row r="32" spans="2:19" ht="30" hidden="1" customHeight="1" outlineLevel="1" x14ac:dyDescent="0.45">
      <c r="B32" s="1166"/>
      <c r="C32" s="1166"/>
      <c r="D32" s="125"/>
      <c r="E32" s="132"/>
      <c r="F32" s="1153"/>
      <c r="G32" s="1163"/>
      <c r="H32" s="127"/>
      <c r="I32" s="134"/>
      <c r="J32" s="1164"/>
      <c r="K32" s="1165"/>
      <c r="L32" s="127"/>
      <c r="M32" s="134"/>
      <c r="N32" s="1164"/>
      <c r="O32" s="1165"/>
      <c r="P32" s="127"/>
      <c r="Q32" s="134"/>
      <c r="R32" s="1164"/>
      <c r="S32" s="1165"/>
    </row>
    <row r="33" spans="2:19" ht="30" hidden="1" customHeight="1" outlineLevel="1" x14ac:dyDescent="0.45">
      <c r="B33" s="1166"/>
      <c r="C33" s="1166"/>
      <c r="D33" s="125"/>
      <c r="E33" s="132"/>
      <c r="F33" s="1153"/>
      <c r="G33" s="1163"/>
      <c r="H33" s="127"/>
      <c r="I33" s="134"/>
      <c r="J33" s="1164"/>
      <c r="K33" s="1165"/>
      <c r="L33" s="127"/>
      <c r="M33" s="134"/>
      <c r="N33" s="1164"/>
      <c r="O33" s="1165"/>
      <c r="P33" s="127"/>
      <c r="Q33" s="134"/>
      <c r="R33" s="1164"/>
      <c r="S33" s="1165"/>
    </row>
    <row r="34" spans="2:19" ht="30" hidden="1" customHeight="1" outlineLevel="1" x14ac:dyDescent="0.45">
      <c r="B34" s="1127"/>
      <c r="C34" s="1127"/>
      <c r="D34" s="125"/>
      <c r="E34" s="132"/>
      <c r="F34" s="1153"/>
      <c r="G34" s="1163"/>
      <c r="H34" s="127"/>
      <c r="I34" s="134"/>
      <c r="J34" s="1164"/>
      <c r="K34" s="1165"/>
      <c r="L34" s="127"/>
      <c r="M34" s="134"/>
      <c r="N34" s="1164"/>
      <c r="O34" s="1165"/>
      <c r="P34" s="127"/>
      <c r="Q34" s="134"/>
      <c r="R34" s="1164"/>
      <c r="S34" s="1165"/>
    </row>
    <row r="35" spans="2:19" ht="35.25" customHeight="1" collapsed="1" x14ac:dyDescent="0.45">
      <c r="B35" s="1123" t="s">
        <v>925</v>
      </c>
      <c r="C35" s="1162" t="s">
        <v>926</v>
      </c>
      <c r="D35" s="311" t="s">
        <v>927</v>
      </c>
      <c r="E35" s="1117" t="s">
        <v>928</v>
      </c>
      <c r="F35" s="1118"/>
      <c r="G35" s="124" t="s">
        <v>901</v>
      </c>
      <c r="H35" s="311" t="s">
        <v>929</v>
      </c>
      <c r="I35" s="1117" t="s">
        <v>928</v>
      </c>
      <c r="J35" s="1118"/>
      <c r="K35" s="124" t="s">
        <v>901</v>
      </c>
      <c r="L35" s="311" t="s">
        <v>927</v>
      </c>
      <c r="M35" s="1117" t="s">
        <v>928</v>
      </c>
      <c r="N35" s="1118"/>
      <c r="O35" s="124" t="s">
        <v>901</v>
      </c>
      <c r="P35" s="311" t="s">
        <v>927</v>
      </c>
      <c r="Q35" s="1117" t="s">
        <v>928</v>
      </c>
      <c r="R35" s="1118"/>
      <c r="S35" s="124" t="s">
        <v>901</v>
      </c>
    </row>
    <row r="36" spans="2:19" ht="35.25" customHeight="1" x14ac:dyDescent="0.45">
      <c r="B36" s="1124"/>
      <c r="C36" s="1162"/>
      <c r="D36" s="348">
        <v>0</v>
      </c>
      <c r="E36" s="1155"/>
      <c r="F36" s="1156"/>
      <c r="G36" s="135" t="s">
        <v>902</v>
      </c>
      <c r="H36" s="347">
        <v>13</v>
      </c>
      <c r="I36" s="1157" t="s">
        <v>930</v>
      </c>
      <c r="J36" s="1158"/>
      <c r="K36" s="136" t="s">
        <v>902</v>
      </c>
      <c r="L36" s="347"/>
      <c r="M36" s="1157"/>
      <c r="N36" s="1158"/>
      <c r="O36" s="136"/>
      <c r="P36" s="347"/>
      <c r="Q36" s="1157"/>
      <c r="R36" s="1158"/>
      <c r="S36" s="136"/>
    </row>
    <row r="37" spans="2:19" ht="35.25" hidden="1" customHeight="1" outlineLevel="1" x14ac:dyDescent="0.45">
      <c r="B37" s="1124"/>
      <c r="C37" s="1162"/>
      <c r="D37" s="348"/>
      <c r="E37" s="1155"/>
      <c r="F37" s="1156"/>
      <c r="G37" s="135"/>
      <c r="H37" s="347"/>
      <c r="I37" s="1157"/>
      <c r="J37" s="1158"/>
      <c r="K37" s="136"/>
      <c r="L37" s="347"/>
      <c r="M37" s="1157"/>
      <c r="N37" s="1158"/>
      <c r="O37" s="136"/>
      <c r="P37" s="347"/>
      <c r="Q37" s="1157"/>
      <c r="R37" s="1158"/>
      <c r="S37" s="136"/>
    </row>
    <row r="38" spans="2:19" ht="35.25" hidden="1" customHeight="1" outlineLevel="1" x14ac:dyDescent="0.45">
      <c r="B38" s="1124"/>
      <c r="C38" s="1162"/>
      <c r="D38" s="348"/>
      <c r="E38" s="1155"/>
      <c r="F38" s="1156"/>
      <c r="G38" s="135"/>
      <c r="H38" s="347"/>
      <c r="I38" s="1157"/>
      <c r="J38" s="1158"/>
      <c r="K38" s="136"/>
      <c r="L38" s="347"/>
      <c r="M38" s="1157"/>
      <c r="N38" s="1158"/>
      <c r="O38" s="136"/>
      <c r="P38" s="347"/>
      <c r="Q38" s="1157"/>
      <c r="R38" s="1158"/>
      <c r="S38" s="136"/>
    </row>
    <row r="39" spans="2:19" ht="35.25" hidden="1" customHeight="1" outlineLevel="1" x14ac:dyDescent="0.45">
      <c r="B39" s="1124"/>
      <c r="C39" s="1162"/>
      <c r="D39" s="348"/>
      <c r="E39" s="1155"/>
      <c r="F39" s="1156"/>
      <c r="G39" s="135"/>
      <c r="H39" s="347"/>
      <c r="I39" s="1157"/>
      <c r="J39" s="1158"/>
      <c r="K39" s="136"/>
      <c r="L39" s="347"/>
      <c r="M39" s="1157"/>
      <c r="N39" s="1158"/>
      <c r="O39" s="136"/>
      <c r="P39" s="347"/>
      <c r="Q39" s="1157"/>
      <c r="R39" s="1158"/>
      <c r="S39" s="136"/>
    </row>
    <row r="40" spans="2:19" ht="35.25" hidden="1" customHeight="1" outlineLevel="1" x14ac:dyDescent="0.45">
      <c r="B40" s="1124"/>
      <c r="C40" s="1162"/>
      <c r="D40" s="348"/>
      <c r="E40" s="1155"/>
      <c r="F40" s="1156"/>
      <c r="G40" s="135"/>
      <c r="H40" s="347"/>
      <c r="I40" s="1157"/>
      <c r="J40" s="1158"/>
      <c r="K40" s="136"/>
      <c r="L40" s="347"/>
      <c r="M40" s="1157"/>
      <c r="N40" s="1158"/>
      <c r="O40" s="136"/>
      <c r="P40" s="347"/>
      <c r="Q40" s="1157"/>
      <c r="R40" s="1158"/>
      <c r="S40" s="136"/>
    </row>
    <row r="41" spans="2:19" ht="33" hidden="1" customHeight="1" outlineLevel="1" x14ac:dyDescent="0.45">
      <c r="B41" s="1125"/>
      <c r="C41" s="1162"/>
      <c r="D41" s="348"/>
      <c r="E41" s="1155"/>
      <c r="F41" s="1156"/>
      <c r="G41" s="135"/>
      <c r="H41" s="347"/>
      <c r="I41" s="1157"/>
      <c r="J41" s="1158"/>
      <c r="K41" s="136"/>
      <c r="L41" s="347"/>
      <c r="M41" s="1157"/>
      <c r="N41" s="1158"/>
      <c r="O41" s="136"/>
      <c r="P41" s="347"/>
      <c r="Q41" s="1157"/>
      <c r="R41" s="1158"/>
      <c r="S41" s="136"/>
    </row>
    <row r="42" spans="2:19" ht="31.5" customHeight="1" collapsed="1" thickBot="1" x14ac:dyDescent="0.5">
      <c r="B42" s="120"/>
      <c r="C42" s="137"/>
    </row>
    <row r="43" spans="2:19" ht="30.75" customHeight="1" thickBot="1" x14ac:dyDescent="0.5">
      <c r="B43" s="310" t="s">
        <v>931</v>
      </c>
      <c r="C43" s="120"/>
      <c r="D43" s="1141" t="s">
        <v>903</v>
      </c>
      <c r="E43" s="1142"/>
      <c r="F43" s="1142"/>
      <c r="G43" s="1143"/>
      <c r="H43" s="1159" t="s">
        <v>903</v>
      </c>
      <c r="I43" s="1160"/>
      <c r="J43" s="1160"/>
      <c r="K43" s="1161"/>
      <c r="L43" s="1142" t="s">
        <v>905</v>
      </c>
      <c r="M43" s="1142"/>
      <c r="N43" s="1142"/>
      <c r="O43" s="1142"/>
      <c r="P43" s="1142" t="s">
        <v>904</v>
      </c>
      <c r="Q43" s="1142"/>
      <c r="R43" s="1142"/>
      <c r="S43" s="1143"/>
    </row>
    <row r="44" spans="2:19" ht="30.75" customHeight="1" x14ac:dyDescent="0.45">
      <c r="B44" s="1126" t="s">
        <v>932</v>
      </c>
      <c r="C44" s="1126" t="s">
        <v>933</v>
      </c>
      <c r="D44" s="1128" t="s">
        <v>934</v>
      </c>
      <c r="E44" s="1151"/>
      <c r="F44" s="129" t="s">
        <v>901</v>
      </c>
      <c r="G44" s="138" t="s">
        <v>928</v>
      </c>
      <c r="H44" s="1152" t="s">
        <v>934</v>
      </c>
      <c r="I44" s="1151"/>
      <c r="J44" s="129" t="s">
        <v>901</v>
      </c>
      <c r="K44" s="138" t="s">
        <v>928</v>
      </c>
      <c r="L44" s="1152" t="s">
        <v>934</v>
      </c>
      <c r="M44" s="1151"/>
      <c r="N44" s="129" t="s">
        <v>901</v>
      </c>
      <c r="O44" s="138" t="s">
        <v>928</v>
      </c>
      <c r="P44" s="1152" t="s">
        <v>934</v>
      </c>
      <c r="Q44" s="1151"/>
      <c r="R44" s="129" t="s">
        <v>901</v>
      </c>
      <c r="S44" s="138" t="s">
        <v>928</v>
      </c>
    </row>
    <row r="45" spans="2:19" ht="29.25" customHeight="1" x14ac:dyDescent="0.45">
      <c r="B45" s="1127"/>
      <c r="C45" s="1127"/>
      <c r="D45" s="1153"/>
      <c r="E45" s="1154"/>
      <c r="F45" s="131"/>
      <c r="G45" s="139"/>
      <c r="H45" s="346" t="s">
        <v>935</v>
      </c>
      <c r="I45" s="140"/>
      <c r="J45" s="133" t="s">
        <v>902</v>
      </c>
      <c r="K45" s="141" t="s">
        <v>936</v>
      </c>
      <c r="L45" s="346"/>
      <c r="M45" s="140"/>
      <c r="N45" s="133"/>
      <c r="O45" s="141"/>
      <c r="P45" s="346"/>
      <c r="Q45" s="140"/>
      <c r="R45" s="133"/>
      <c r="S45" s="141"/>
    </row>
    <row r="46" spans="2:19" ht="45" customHeight="1" x14ac:dyDescent="0.45">
      <c r="B46" s="1150" t="s">
        <v>937</v>
      </c>
      <c r="C46" s="1123" t="s">
        <v>938</v>
      </c>
      <c r="D46" s="123" t="s">
        <v>939</v>
      </c>
      <c r="E46" s="123" t="s">
        <v>940</v>
      </c>
      <c r="F46" s="311" t="s">
        <v>941</v>
      </c>
      <c r="G46" s="124" t="s">
        <v>942</v>
      </c>
      <c r="H46" s="123" t="s">
        <v>939</v>
      </c>
      <c r="I46" s="123" t="s">
        <v>940</v>
      </c>
      <c r="J46" s="311" t="s">
        <v>941</v>
      </c>
      <c r="K46" s="124" t="s">
        <v>942</v>
      </c>
      <c r="L46" s="123" t="s">
        <v>939</v>
      </c>
      <c r="M46" s="123" t="s">
        <v>940</v>
      </c>
      <c r="N46" s="311" t="s">
        <v>941</v>
      </c>
      <c r="O46" s="124" t="s">
        <v>942</v>
      </c>
      <c r="P46" s="123" t="s">
        <v>939</v>
      </c>
      <c r="Q46" s="123" t="s">
        <v>940</v>
      </c>
      <c r="R46" s="311" t="s">
        <v>941</v>
      </c>
      <c r="S46" s="124" t="s">
        <v>942</v>
      </c>
    </row>
    <row r="47" spans="2:19" ht="29.25" customHeight="1" x14ac:dyDescent="0.45">
      <c r="B47" s="1150"/>
      <c r="C47" s="1124"/>
      <c r="D47" s="1144" t="s">
        <v>943</v>
      </c>
      <c r="E47" s="1146"/>
      <c r="F47" s="1144" t="s">
        <v>944</v>
      </c>
      <c r="G47" s="1148" t="s">
        <v>1083</v>
      </c>
      <c r="H47" s="1137" t="s">
        <v>943</v>
      </c>
      <c r="I47" s="1137">
        <v>550</v>
      </c>
      <c r="J47" s="1137" t="s">
        <v>944</v>
      </c>
      <c r="K47" s="1139" t="s">
        <v>935</v>
      </c>
      <c r="L47" s="1139" t="s">
        <v>943</v>
      </c>
      <c r="M47" s="1139">
        <v>122</v>
      </c>
      <c r="N47" s="1139" t="s">
        <v>944</v>
      </c>
      <c r="O47" s="1139" t="s">
        <v>945</v>
      </c>
      <c r="P47" s="1137"/>
      <c r="Q47" s="1137"/>
      <c r="R47" s="1137"/>
      <c r="S47" s="1139"/>
    </row>
    <row r="48" spans="2:19" ht="29.25" customHeight="1" x14ac:dyDescent="0.45">
      <c r="B48" s="1150"/>
      <c r="C48" s="1124"/>
      <c r="D48" s="1145"/>
      <c r="E48" s="1147"/>
      <c r="F48" s="1145"/>
      <c r="G48" s="1149"/>
      <c r="H48" s="1138"/>
      <c r="I48" s="1138"/>
      <c r="J48" s="1138"/>
      <c r="K48" s="1140"/>
      <c r="L48" s="1140"/>
      <c r="M48" s="1140"/>
      <c r="N48" s="1140"/>
      <c r="O48" s="1140"/>
      <c r="P48" s="1138"/>
      <c r="Q48" s="1138"/>
      <c r="R48" s="1138"/>
      <c r="S48" s="1140"/>
    </row>
    <row r="49" spans="2:19" ht="23.25" hidden="1" outlineLevel="1" x14ac:dyDescent="0.45">
      <c r="B49" s="1150"/>
      <c r="C49" s="1124"/>
      <c r="D49" s="123" t="s">
        <v>939</v>
      </c>
      <c r="E49" s="123" t="s">
        <v>940</v>
      </c>
      <c r="F49" s="311" t="s">
        <v>941</v>
      </c>
      <c r="G49" s="124" t="s">
        <v>942</v>
      </c>
      <c r="H49" s="123" t="s">
        <v>939</v>
      </c>
      <c r="I49" s="123" t="s">
        <v>940</v>
      </c>
      <c r="J49" s="311" t="s">
        <v>941</v>
      </c>
      <c r="K49" s="124" t="s">
        <v>942</v>
      </c>
      <c r="L49" s="123" t="s">
        <v>939</v>
      </c>
      <c r="M49" s="123" t="s">
        <v>940</v>
      </c>
      <c r="N49" s="311" t="s">
        <v>941</v>
      </c>
      <c r="O49" s="124" t="s">
        <v>942</v>
      </c>
      <c r="P49" s="123" t="s">
        <v>939</v>
      </c>
      <c r="Q49" s="123" t="s">
        <v>940</v>
      </c>
      <c r="R49" s="311" t="s">
        <v>941</v>
      </c>
      <c r="S49" s="124" t="s">
        <v>942</v>
      </c>
    </row>
    <row r="50" spans="2:19" ht="29.25" hidden="1" customHeight="1" outlineLevel="1" x14ac:dyDescent="0.45">
      <c r="B50" s="1150"/>
      <c r="C50" s="1124"/>
      <c r="D50" s="1144"/>
      <c r="E50" s="1146"/>
      <c r="F50" s="1144"/>
      <c r="G50" s="1148"/>
      <c r="H50" s="1137" t="s">
        <v>946</v>
      </c>
      <c r="I50" s="1137">
        <v>2300</v>
      </c>
      <c r="J50" s="1137" t="s">
        <v>944</v>
      </c>
      <c r="K50" s="1139" t="s">
        <v>935</v>
      </c>
      <c r="L50" s="1137"/>
      <c r="M50" s="1137"/>
      <c r="N50" s="1137"/>
      <c r="O50" s="1139"/>
      <c r="P50" s="1137"/>
      <c r="Q50" s="1137"/>
      <c r="R50" s="1137"/>
      <c r="S50" s="1139"/>
    </row>
    <row r="51" spans="2:19" ht="29.25" hidden="1" customHeight="1" outlineLevel="1" x14ac:dyDescent="0.45">
      <c r="B51" s="1150"/>
      <c r="C51" s="1124"/>
      <c r="D51" s="1145"/>
      <c r="E51" s="1147"/>
      <c r="F51" s="1145"/>
      <c r="G51" s="1149"/>
      <c r="H51" s="1138"/>
      <c r="I51" s="1138"/>
      <c r="J51" s="1138"/>
      <c r="K51" s="1140"/>
      <c r="L51" s="1138"/>
      <c r="M51" s="1138"/>
      <c r="N51" s="1138"/>
      <c r="O51" s="1140"/>
      <c r="P51" s="1138"/>
      <c r="Q51" s="1138"/>
      <c r="R51" s="1138"/>
      <c r="S51" s="1140"/>
    </row>
    <row r="52" spans="2:19" ht="23.25" hidden="1" outlineLevel="1" x14ac:dyDescent="0.45">
      <c r="B52" s="1150"/>
      <c r="C52" s="1124"/>
      <c r="D52" s="123" t="s">
        <v>939</v>
      </c>
      <c r="E52" s="123" t="s">
        <v>940</v>
      </c>
      <c r="F52" s="311" t="s">
        <v>941</v>
      </c>
      <c r="G52" s="124" t="s">
        <v>942</v>
      </c>
      <c r="H52" s="123" t="s">
        <v>939</v>
      </c>
      <c r="I52" s="123" t="s">
        <v>940</v>
      </c>
      <c r="J52" s="311" t="s">
        <v>941</v>
      </c>
      <c r="K52" s="124" t="s">
        <v>942</v>
      </c>
      <c r="L52" s="123" t="s">
        <v>939</v>
      </c>
      <c r="M52" s="123" t="s">
        <v>940</v>
      </c>
      <c r="N52" s="311" t="s">
        <v>941</v>
      </c>
      <c r="O52" s="124" t="s">
        <v>942</v>
      </c>
      <c r="P52" s="123" t="s">
        <v>939</v>
      </c>
      <c r="Q52" s="123" t="s">
        <v>940</v>
      </c>
      <c r="R52" s="311" t="s">
        <v>941</v>
      </c>
      <c r="S52" s="124" t="s">
        <v>942</v>
      </c>
    </row>
    <row r="53" spans="2:19" ht="29.25" hidden="1" customHeight="1" outlineLevel="1" x14ac:dyDescent="0.45">
      <c r="B53" s="1150"/>
      <c r="C53" s="1124"/>
      <c r="D53" s="1144"/>
      <c r="E53" s="1146"/>
      <c r="F53" s="1144"/>
      <c r="G53" s="1148"/>
      <c r="H53" s="1137"/>
      <c r="I53" s="1137"/>
      <c r="J53" s="1137"/>
      <c r="K53" s="1139"/>
      <c r="L53" s="1137"/>
      <c r="M53" s="1137"/>
      <c r="N53" s="1137"/>
      <c r="O53" s="1139"/>
      <c r="P53" s="1137"/>
      <c r="Q53" s="1137"/>
      <c r="R53" s="1137"/>
      <c r="S53" s="1139"/>
    </row>
    <row r="54" spans="2:19" ht="29.25" hidden="1" customHeight="1" outlineLevel="1" x14ac:dyDescent="0.45">
      <c r="B54" s="1150"/>
      <c r="C54" s="1124"/>
      <c r="D54" s="1145"/>
      <c r="E54" s="1147"/>
      <c r="F54" s="1145"/>
      <c r="G54" s="1149"/>
      <c r="H54" s="1138"/>
      <c r="I54" s="1138"/>
      <c r="J54" s="1138"/>
      <c r="K54" s="1140"/>
      <c r="L54" s="1138"/>
      <c r="M54" s="1138"/>
      <c r="N54" s="1138"/>
      <c r="O54" s="1140"/>
      <c r="P54" s="1138"/>
      <c r="Q54" s="1138"/>
      <c r="R54" s="1138"/>
      <c r="S54" s="1140"/>
    </row>
    <row r="55" spans="2:19" ht="23.25" hidden="1" outlineLevel="1" x14ac:dyDescent="0.45">
      <c r="B55" s="1150"/>
      <c r="C55" s="1124"/>
      <c r="D55" s="123" t="s">
        <v>939</v>
      </c>
      <c r="E55" s="123" t="s">
        <v>940</v>
      </c>
      <c r="F55" s="311" t="s">
        <v>941</v>
      </c>
      <c r="G55" s="124" t="s">
        <v>942</v>
      </c>
      <c r="H55" s="123" t="s">
        <v>939</v>
      </c>
      <c r="I55" s="123" t="s">
        <v>940</v>
      </c>
      <c r="J55" s="311" t="s">
        <v>941</v>
      </c>
      <c r="K55" s="124" t="s">
        <v>942</v>
      </c>
      <c r="L55" s="123" t="s">
        <v>939</v>
      </c>
      <c r="M55" s="123" t="s">
        <v>940</v>
      </c>
      <c r="N55" s="311" t="s">
        <v>941</v>
      </c>
      <c r="O55" s="124" t="s">
        <v>942</v>
      </c>
      <c r="P55" s="123" t="s">
        <v>939</v>
      </c>
      <c r="Q55" s="123" t="s">
        <v>940</v>
      </c>
      <c r="R55" s="311" t="s">
        <v>941</v>
      </c>
      <c r="S55" s="124" t="s">
        <v>942</v>
      </c>
    </row>
    <row r="56" spans="2:19" ht="29.25" hidden="1" customHeight="1" outlineLevel="1" x14ac:dyDescent="0.45">
      <c r="B56" s="1150"/>
      <c r="C56" s="1124"/>
      <c r="D56" s="1144"/>
      <c r="E56" s="1146"/>
      <c r="F56" s="1144"/>
      <c r="G56" s="1148"/>
      <c r="H56" s="1137"/>
      <c r="I56" s="1137"/>
      <c r="J56" s="1137"/>
      <c r="K56" s="1139"/>
      <c r="L56" s="1137"/>
      <c r="M56" s="1137"/>
      <c r="N56" s="1137"/>
      <c r="O56" s="1139"/>
      <c r="P56" s="1137"/>
      <c r="Q56" s="1137"/>
      <c r="R56" s="1137"/>
      <c r="S56" s="1139"/>
    </row>
    <row r="57" spans="2:19" ht="29.25" hidden="1" customHeight="1" outlineLevel="1" x14ac:dyDescent="0.45">
      <c r="B57" s="1150"/>
      <c r="C57" s="1125"/>
      <c r="D57" s="1145"/>
      <c r="E57" s="1147"/>
      <c r="F57" s="1145"/>
      <c r="G57" s="1149"/>
      <c r="H57" s="1138"/>
      <c r="I57" s="1138"/>
      <c r="J57" s="1138"/>
      <c r="K57" s="1140"/>
      <c r="L57" s="1138"/>
      <c r="M57" s="1138"/>
      <c r="N57" s="1138"/>
      <c r="O57" s="1140"/>
      <c r="P57" s="1138"/>
      <c r="Q57" s="1138"/>
      <c r="R57" s="1138"/>
      <c r="S57" s="1140"/>
    </row>
    <row r="58" spans="2:19" ht="14.65" collapsed="1" thickBot="1" x14ac:dyDescent="0.5">
      <c r="B58" s="120"/>
      <c r="C58" s="120"/>
    </row>
    <row r="59" spans="2:19" ht="14.65" thickBot="1" x14ac:dyDescent="0.5">
      <c r="B59" s="310" t="s">
        <v>947</v>
      </c>
      <c r="C59" s="120"/>
      <c r="D59" s="1141" t="s">
        <v>903</v>
      </c>
      <c r="E59" s="1142"/>
      <c r="F59" s="1142"/>
      <c r="G59" s="1143"/>
      <c r="H59" s="1141" t="s">
        <v>904</v>
      </c>
      <c r="I59" s="1142"/>
      <c r="J59" s="1142"/>
      <c r="K59" s="1143"/>
      <c r="L59" s="1142" t="s">
        <v>905</v>
      </c>
      <c r="M59" s="1142"/>
      <c r="N59" s="1142"/>
      <c r="O59" s="1142"/>
      <c r="P59" s="1141" t="s">
        <v>906</v>
      </c>
      <c r="Q59" s="1142"/>
      <c r="R59" s="1142"/>
      <c r="S59" s="1143"/>
    </row>
    <row r="60" spans="2:19" x14ac:dyDescent="0.45">
      <c r="B60" s="1126" t="s">
        <v>948</v>
      </c>
      <c r="C60" s="1126" t="s">
        <v>949</v>
      </c>
      <c r="D60" s="1128" t="s">
        <v>950</v>
      </c>
      <c r="E60" s="1129"/>
      <c r="F60" s="1129"/>
      <c r="G60" s="1130"/>
      <c r="H60" s="1128" t="s">
        <v>950</v>
      </c>
      <c r="I60" s="1129"/>
      <c r="J60" s="1129"/>
      <c r="K60" s="1130"/>
      <c r="L60" s="1128" t="s">
        <v>950</v>
      </c>
      <c r="M60" s="1129"/>
      <c r="N60" s="1129"/>
      <c r="O60" s="1130"/>
      <c r="P60" s="1128" t="s">
        <v>950</v>
      </c>
      <c r="Q60" s="1129"/>
      <c r="R60" s="1129"/>
      <c r="S60" s="1130"/>
    </row>
    <row r="61" spans="2:19" ht="45" customHeight="1" x14ac:dyDescent="0.45">
      <c r="B61" s="1127"/>
      <c r="C61" s="1127"/>
      <c r="D61" s="1131"/>
      <c r="E61" s="1132"/>
      <c r="F61" s="1132"/>
      <c r="G61" s="1133"/>
      <c r="H61" s="1134"/>
      <c r="I61" s="1135"/>
      <c r="J61" s="1135"/>
      <c r="K61" s="1136"/>
      <c r="L61" s="1134"/>
      <c r="M61" s="1135"/>
      <c r="N61" s="1135"/>
      <c r="O61" s="1136"/>
      <c r="P61" s="1134"/>
      <c r="Q61" s="1135"/>
      <c r="R61" s="1135"/>
      <c r="S61" s="1136"/>
    </row>
    <row r="62" spans="2:19" ht="32.25" customHeight="1" x14ac:dyDescent="0.45">
      <c r="B62" s="1123" t="s">
        <v>951</v>
      </c>
      <c r="C62" s="1123" t="s">
        <v>952</v>
      </c>
      <c r="D62" s="142" t="s">
        <v>953</v>
      </c>
      <c r="E62" s="345" t="s">
        <v>901</v>
      </c>
      <c r="F62" s="123" t="s">
        <v>954</v>
      </c>
      <c r="G62" s="124" t="s">
        <v>928</v>
      </c>
      <c r="H62" s="142" t="s">
        <v>953</v>
      </c>
      <c r="I62" s="345" t="s">
        <v>901</v>
      </c>
      <c r="J62" s="123" t="s">
        <v>954</v>
      </c>
      <c r="K62" s="124" t="s">
        <v>928</v>
      </c>
      <c r="L62" s="142" t="s">
        <v>953</v>
      </c>
      <c r="M62" s="345" t="s">
        <v>901</v>
      </c>
      <c r="N62" s="123" t="s">
        <v>954</v>
      </c>
      <c r="O62" s="124" t="s">
        <v>928</v>
      </c>
      <c r="P62" s="142" t="s">
        <v>953</v>
      </c>
      <c r="Q62" s="345" t="s">
        <v>901</v>
      </c>
      <c r="R62" s="123" t="s">
        <v>954</v>
      </c>
      <c r="S62" s="124" t="s">
        <v>928</v>
      </c>
    </row>
    <row r="63" spans="2:19" ht="23.25" customHeight="1" x14ac:dyDescent="0.45">
      <c r="B63" s="1124"/>
      <c r="C63" s="1125"/>
      <c r="D63" s="107">
        <v>0</v>
      </c>
      <c r="E63" s="145" t="s">
        <v>902</v>
      </c>
      <c r="F63" s="125" t="s">
        <v>955</v>
      </c>
      <c r="G63" s="135"/>
      <c r="H63" s="111">
        <v>4</v>
      </c>
      <c r="I63" s="156" t="s">
        <v>902</v>
      </c>
      <c r="J63" s="111" t="s">
        <v>955</v>
      </c>
      <c r="K63" s="154" t="s">
        <v>956</v>
      </c>
      <c r="L63" s="111"/>
      <c r="M63" s="156"/>
      <c r="N63" s="111"/>
      <c r="O63" s="154"/>
      <c r="P63" s="111"/>
      <c r="Q63" s="156"/>
      <c r="R63" s="111"/>
      <c r="S63" s="154"/>
    </row>
    <row r="64" spans="2:19" ht="29.25" customHeight="1" x14ac:dyDescent="0.45">
      <c r="B64" s="1124"/>
      <c r="C64" s="1123" t="s">
        <v>957</v>
      </c>
      <c r="D64" s="123" t="s">
        <v>958</v>
      </c>
      <c r="E64" s="1117" t="s">
        <v>959</v>
      </c>
      <c r="F64" s="1118"/>
      <c r="G64" s="124" t="s">
        <v>960</v>
      </c>
      <c r="H64" s="123" t="s">
        <v>958</v>
      </c>
      <c r="I64" s="1117" t="s">
        <v>959</v>
      </c>
      <c r="J64" s="1118"/>
      <c r="K64" s="124" t="s">
        <v>960</v>
      </c>
      <c r="L64" s="123" t="s">
        <v>958</v>
      </c>
      <c r="M64" s="1117" t="s">
        <v>959</v>
      </c>
      <c r="N64" s="1118"/>
      <c r="O64" s="124" t="s">
        <v>960</v>
      </c>
      <c r="P64" s="123" t="s">
        <v>958</v>
      </c>
      <c r="Q64" s="1117" t="s">
        <v>959</v>
      </c>
      <c r="R64" s="1118"/>
      <c r="S64" s="124" t="s">
        <v>960</v>
      </c>
    </row>
    <row r="65" spans="2:19" ht="36.700000000000003" customHeight="1" x14ac:dyDescent="0.45">
      <c r="B65" s="1125"/>
      <c r="C65" s="1125"/>
      <c r="D65" s="143"/>
      <c r="E65" s="1119"/>
      <c r="F65" s="1120"/>
      <c r="G65" s="126"/>
      <c r="H65" s="144"/>
      <c r="I65" s="1121"/>
      <c r="J65" s="1122"/>
      <c r="K65" s="128"/>
      <c r="L65" s="144"/>
      <c r="M65" s="1121"/>
      <c r="N65" s="1122"/>
      <c r="O65" s="128"/>
      <c r="P65" s="144"/>
      <c r="Q65" s="1121"/>
      <c r="R65" s="1122"/>
      <c r="S65" s="128"/>
    </row>
    <row r="67" spans="2:19" hidden="1" x14ac:dyDescent="0.45"/>
    <row r="68" spans="2:19" hidden="1" x14ac:dyDescent="0.45"/>
    <row r="69" spans="2:19" hidden="1" x14ac:dyDescent="0.45"/>
    <row r="70" spans="2:19" hidden="1" x14ac:dyDescent="0.45"/>
    <row r="71" spans="2:19" hidden="1" x14ac:dyDescent="0.45">
      <c r="D71" t="s">
        <v>961</v>
      </c>
    </row>
    <row r="72" spans="2:19" hidden="1" x14ac:dyDescent="0.45">
      <c r="D72" t="s">
        <v>962</v>
      </c>
      <c r="E72" t="s">
        <v>963</v>
      </c>
      <c r="F72" t="s">
        <v>964</v>
      </c>
      <c r="H72" t="s">
        <v>965</v>
      </c>
      <c r="I72" t="s">
        <v>966</v>
      </c>
    </row>
    <row r="73" spans="2:19" hidden="1" x14ac:dyDescent="0.45">
      <c r="D73" t="s">
        <v>967</v>
      </c>
      <c r="E73" t="s">
        <v>968</v>
      </c>
      <c r="F73" t="s">
        <v>936</v>
      </c>
      <c r="H73" t="s">
        <v>969</v>
      </c>
      <c r="I73" t="s">
        <v>970</v>
      </c>
    </row>
    <row r="74" spans="2:19" hidden="1" x14ac:dyDescent="0.45">
      <c r="D74" t="s">
        <v>971</v>
      </c>
      <c r="E74" t="s">
        <v>972</v>
      </c>
      <c r="F74" t="s">
        <v>973</v>
      </c>
      <c r="H74" t="s">
        <v>974</v>
      </c>
      <c r="I74" t="s">
        <v>975</v>
      </c>
    </row>
    <row r="75" spans="2:19" hidden="1" x14ac:dyDescent="0.45">
      <c r="D75" t="s">
        <v>976</v>
      </c>
      <c r="F75" t="s">
        <v>977</v>
      </c>
      <c r="G75" t="s">
        <v>978</v>
      </c>
      <c r="H75" t="s">
        <v>979</v>
      </c>
      <c r="I75" t="s">
        <v>980</v>
      </c>
      <c r="K75" t="s">
        <v>981</v>
      </c>
    </row>
    <row r="76" spans="2:19" hidden="1" x14ac:dyDescent="0.45">
      <c r="D76" t="s">
        <v>982</v>
      </c>
      <c r="F76" t="s">
        <v>983</v>
      </c>
      <c r="G76" t="s">
        <v>984</v>
      </c>
      <c r="H76" t="s">
        <v>985</v>
      </c>
      <c r="I76" t="s">
        <v>986</v>
      </c>
      <c r="K76" t="s">
        <v>987</v>
      </c>
      <c r="L76" t="s">
        <v>988</v>
      </c>
    </row>
    <row r="77" spans="2:19" hidden="1" x14ac:dyDescent="0.45">
      <c r="D77" t="s">
        <v>989</v>
      </c>
      <c r="E77" s="146" t="s">
        <v>990</v>
      </c>
      <c r="G77" t="s">
        <v>991</v>
      </c>
      <c r="H77" t="s">
        <v>992</v>
      </c>
      <c r="K77" t="s">
        <v>902</v>
      </c>
      <c r="L77" t="s">
        <v>993</v>
      </c>
    </row>
    <row r="78" spans="2:19" hidden="1" x14ac:dyDescent="0.45">
      <c r="D78" t="s">
        <v>994</v>
      </c>
      <c r="E78" s="147" t="s">
        <v>995</v>
      </c>
      <c r="K78" t="s">
        <v>996</v>
      </c>
      <c r="L78" t="s">
        <v>997</v>
      </c>
    </row>
    <row r="79" spans="2:19" hidden="1" x14ac:dyDescent="0.45">
      <c r="E79" s="148" t="s">
        <v>998</v>
      </c>
      <c r="H79" t="s">
        <v>999</v>
      </c>
      <c r="K79" t="s">
        <v>1000</v>
      </c>
      <c r="L79" t="s">
        <v>1001</v>
      </c>
    </row>
    <row r="80" spans="2:19" hidden="1" x14ac:dyDescent="0.45">
      <c r="H80" t="s">
        <v>1002</v>
      </c>
      <c r="K80" t="s">
        <v>1003</v>
      </c>
      <c r="L80" t="s">
        <v>1004</v>
      </c>
    </row>
    <row r="81" spans="2:12" hidden="1" x14ac:dyDescent="0.45">
      <c r="H81" t="s">
        <v>1005</v>
      </c>
      <c r="K81" t="s">
        <v>1006</v>
      </c>
      <c r="L81" t="s">
        <v>1007</v>
      </c>
    </row>
    <row r="82" spans="2:12" hidden="1" x14ac:dyDescent="0.45">
      <c r="B82" t="s">
        <v>1008</v>
      </c>
      <c r="C82" t="s">
        <v>1009</v>
      </c>
      <c r="D82" t="s">
        <v>1008</v>
      </c>
      <c r="G82" t="s">
        <v>930</v>
      </c>
      <c r="H82" t="s">
        <v>1010</v>
      </c>
      <c r="J82" t="s">
        <v>1011</v>
      </c>
      <c r="K82" t="s">
        <v>1012</v>
      </c>
      <c r="L82" t="s">
        <v>1013</v>
      </c>
    </row>
    <row r="83" spans="2:12" hidden="1" x14ac:dyDescent="0.45">
      <c r="B83">
        <v>1</v>
      </c>
      <c r="C83" t="s">
        <v>1014</v>
      </c>
      <c r="D83" t="s">
        <v>1015</v>
      </c>
      <c r="E83" t="s">
        <v>928</v>
      </c>
      <c r="F83" t="s">
        <v>20</v>
      </c>
      <c r="G83" t="s">
        <v>1016</v>
      </c>
      <c r="H83" t="s">
        <v>1017</v>
      </c>
      <c r="J83" t="s">
        <v>902</v>
      </c>
      <c r="K83" t="s">
        <v>1018</v>
      </c>
    </row>
    <row r="84" spans="2:12" hidden="1" x14ac:dyDescent="0.45">
      <c r="B84">
        <v>2</v>
      </c>
      <c r="C84" t="s">
        <v>1019</v>
      </c>
      <c r="D84" t="s">
        <v>1020</v>
      </c>
      <c r="E84" t="s">
        <v>954</v>
      </c>
      <c r="F84" t="s">
        <v>29</v>
      </c>
      <c r="G84" t="s">
        <v>1021</v>
      </c>
      <c r="J84" t="s">
        <v>1022</v>
      </c>
      <c r="K84" t="s">
        <v>1023</v>
      </c>
    </row>
    <row r="85" spans="2:12" hidden="1" x14ac:dyDescent="0.45">
      <c r="B85">
        <v>3</v>
      </c>
      <c r="C85" t="s">
        <v>1024</v>
      </c>
      <c r="D85" t="s">
        <v>1025</v>
      </c>
      <c r="E85" t="s">
        <v>901</v>
      </c>
      <c r="G85" t="s">
        <v>955</v>
      </c>
      <c r="J85" t="s">
        <v>1026</v>
      </c>
      <c r="K85" t="s">
        <v>1027</v>
      </c>
    </row>
    <row r="86" spans="2:12" hidden="1" x14ac:dyDescent="0.45">
      <c r="B86">
        <v>4</v>
      </c>
      <c r="C86" t="s">
        <v>1017</v>
      </c>
      <c r="H86" t="s">
        <v>1028</v>
      </c>
      <c r="I86" t="s">
        <v>1029</v>
      </c>
      <c r="J86" t="s">
        <v>1030</v>
      </c>
      <c r="K86" t="s">
        <v>1031</v>
      </c>
    </row>
    <row r="87" spans="2:12" hidden="1" x14ac:dyDescent="0.45">
      <c r="D87" t="s">
        <v>955</v>
      </c>
      <c r="H87" t="s">
        <v>1032</v>
      </c>
      <c r="I87" t="s">
        <v>1033</v>
      </c>
      <c r="J87" t="s">
        <v>1034</v>
      </c>
      <c r="K87" t="s">
        <v>1035</v>
      </c>
    </row>
    <row r="88" spans="2:12" hidden="1" x14ac:dyDescent="0.45">
      <c r="D88" t="s">
        <v>1036</v>
      </c>
      <c r="H88" t="s">
        <v>1037</v>
      </c>
      <c r="I88" t="s">
        <v>1038</v>
      </c>
      <c r="J88" t="s">
        <v>1039</v>
      </c>
      <c r="K88" t="s">
        <v>1040</v>
      </c>
    </row>
    <row r="89" spans="2:12" hidden="1" x14ac:dyDescent="0.45">
      <c r="D89" t="s">
        <v>920</v>
      </c>
      <c r="H89" t="s">
        <v>1041</v>
      </c>
      <c r="J89" t="s">
        <v>1042</v>
      </c>
      <c r="K89" t="s">
        <v>1043</v>
      </c>
    </row>
    <row r="90" spans="2:12" hidden="1" x14ac:dyDescent="0.45">
      <c r="H90" t="s">
        <v>1044</v>
      </c>
      <c r="J90" t="s">
        <v>1045</v>
      </c>
    </row>
    <row r="91" spans="2:12" ht="42.75" hidden="1" x14ac:dyDescent="0.45">
      <c r="D91" s="149" t="s">
        <v>1046</v>
      </c>
      <c r="E91" t="s">
        <v>1047</v>
      </c>
      <c r="F91" t="s">
        <v>1048</v>
      </c>
      <c r="G91" t="s">
        <v>1049</v>
      </c>
      <c r="H91" t="s">
        <v>1050</v>
      </c>
      <c r="I91" t="s">
        <v>1051</v>
      </c>
      <c r="J91" t="s">
        <v>1052</v>
      </c>
      <c r="K91" t="s">
        <v>1053</v>
      </c>
    </row>
    <row r="92" spans="2:12" ht="57" hidden="1" x14ac:dyDescent="0.45">
      <c r="B92" t="s">
        <v>1054</v>
      </c>
      <c r="C92" t="s">
        <v>1055</v>
      </c>
      <c r="D92" s="149" t="s">
        <v>1056</v>
      </c>
      <c r="E92" t="s">
        <v>1057</v>
      </c>
      <c r="F92" t="s">
        <v>1058</v>
      </c>
      <c r="G92" t="s">
        <v>1059</v>
      </c>
      <c r="H92" t="s">
        <v>921</v>
      </c>
      <c r="I92" t="s">
        <v>1060</v>
      </c>
      <c r="J92" t="s">
        <v>1061</v>
      </c>
      <c r="K92" t="s">
        <v>935</v>
      </c>
    </row>
    <row r="93" spans="2:12" ht="42.75" hidden="1" x14ac:dyDescent="0.45">
      <c r="B93" t="s">
        <v>1062</v>
      </c>
      <c r="C93" t="s">
        <v>1063</v>
      </c>
      <c r="D93" s="149" t="s">
        <v>1064</v>
      </c>
      <c r="E93" t="s">
        <v>1065</v>
      </c>
      <c r="F93" t="s">
        <v>1066</v>
      </c>
      <c r="G93" t="s">
        <v>1067</v>
      </c>
      <c r="H93" t="s">
        <v>1068</v>
      </c>
      <c r="I93" t="s">
        <v>1069</v>
      </c>
      <c r="J93" t="s">
        <v>1070</v>
      </c>
      <c r="K93" t="s">
        <v>945</v>
      </c>
    </row>
    <row r="94" spans="2:12" hidden="1" x14ac:dyDescent="0.45">
      <c r="B94" t="s">
        <v>1071</v>
      </c>
      <c r="C94" t="s">
        <v>898</v>
      </c>
      <c r="F94" t="s">
        <v>1072</v>
      </c>
      <c r="G94" t="s">
        <v>1073</v>
      </c>
      <c r="H94" t="s">
        <v>1074</v>
      </c>
      <c r="I94" t="s">
        <v>1075</v>
      </c>
      <c r="J94" t="s">
        <v>1076</v>
      </c>
      <c r="K94" t="s">
        <v>1077</v>
      </c>
    </row>
    <row r="95" spans="2:12" hidden="1" x14ac:dyDescent="0.45">
      <c r="B95" t="s">
        <v>1078</v>
      </c>
      <c r="G95" t="s">
        <v>1079</v>
      </c>
      <c r="H95" t="s">
        <v>1080</v>
      </c>
      <c r="I95" t="s">
        <v>1081</v>
      </c>
      <c r="J95" t="s">
        <v>1082</v>
      </c>
      <c r="K95" t="s">
        <v>1083</v>
      </c>
    </row>
    <row r="96" spans="2:12" hidden="1" x14ac:dyDescent="0.45">
      <c r="C96" t="s">
        <v>944</v>
      </c>
      <c r="J96" t="s">
        <v>1084</v>
      </c>
    </row>
    <row r="97" spans="2:10" hidden="1" x14ac:dyDescent="0.45">
      <c r="C97" t="s">
        <v>1085</v>
      </c>
      <c r="I97" t="s">
        <v>1086</v>
      </c>
      <c r="J97" t="s">
        <v>1087</v>
      </c>
    </row>
    <row r="98" spans="2:10" hidden="1" x14ac:dyDescent="0.45">
      <c r="B98" s="157" t="s">
        <v>1088</v>
      </c>
      <c r="C98" t="s">
        <v>1089</v>
      </c>
      <c r="I98" t="s">
        <v>1090</v>
      </c>
      <c r="J98" t="s">
        <v>1091</v>
      </c>
    </row>
    <row r="99" spans="2:10" hidden="1" x14ac:dyDescent="0.45">
      <c r="B99" s="157" t="s">
        <v>44</v>
      </c>
      <c r="C99" t="s">
        <v>1092</v>
      </c>
      <c r="D99" t="s">
        <v>1093</v>
      </c>
      <c r="E99" t="s">
        <v>1094</v>
      </c>
      <c r="I99" t="s">
        <v>1095</v>
      </c>
      <c r="J99" t="s">
        <v>1011</v>
      </c>
    </row>
    <row r="100" spans="2:10" hidden="1" x14ac:dyDescent="0.45">
      <c r="B100" s="157" t="s">
        <v>27</v>
      </c>
      <c r="D100" t="s">
        <v>1096</v>
      </c>
      <c r="E100" t="s">
        <v>1097</v>
      </c>
      <c r="H100" t="s">
        <v>969</v>
      </c>
      <c r="I100" t="s">
        <v>1098</v>
      </c>
    </row>
    <row r="101" spans="2:10" hidden="1" x14ac:dyDescent="0.45">
      <c r="B101" s="157" t="s">
        <v>51</v>
      </c>
      <c r="D101" t="s">
        <v>1099</v>
      </c>
      <c r="E101" t="s">
        <v>1100</v>
      </c>
      <c r="H101" t="s">
        <v>979</v>
      </c>
      <c r="I101" t="s">
        <v>1101</v>
      </c>
      <c r="J101" t="s">
        <v>1102</v>
      </c>
    </row>
    <row r="102" spans="2:10" hidden="1" x14ac:dyDescent="0.45">
      <c r="B102" s="157" t="s">
        <v>1103</v>
      </c>
      <c r="C102" t="s">
        <v>1104</v>
      </c>
      <c r="D102" t="s">
        <v>1105</v>
      </c>
      <c r="H102" t="s">
        <v>985</v>
      </c>
      <c r="I102" t="s">
        <v>1106</v>
      </c>
      <c r="J102" t="s">
        <v>1107</v>
      </c>
    </row>
    <row r="103" spans="2:10" hidden="1" x14ac:dyDescent="0.45">
      <c r="B103" s="157" t="s">
        <v>1108</v>
      </c>
      <c r="C103" t="s">
        <v>1109</v>
      </c>
      <c r="H103" t="s">
        <v>992</v>
      </c>
      <c r="I103" t="s">
        <v>1110</v>
      </c>
    </row>
    <row r="104" spans="2:10" hidden="1" x14ac:dyDescent="0.45">
      <c r="B104" s="157" t="s">
        <v>1111</v>
      </c>
      <c r="C104" t="s">
        <v>1112</v>
      </c>
      <c r="E104" t="s">
        <v>1113</v>
      </c>
      <c r="H104" t="s">
        <v>1114</v>
      </c>
      <c r="I104" t="s">
        <v>1115</v>
      </c>
    </row>
    <row r="105" spans="2:10" hidden="1" x14ac:dyDescent="0.45">
      <c r="B105" s="157" t="s">
        <v>1116</v>
      </c>
      <c r="C105" t="s">
        <v>1117</v>
      </c>
      <c r="E105" t="s">
        <v>1118</v>
      </c>
      <c r="H105" t="s">
        <v>1119</v>
      </c>
      <c r="I105" t="s">
        <v>1120</v>
      </c>
    </row>
    <row r="106" spans="2:10" hidden="1" x14ac:dyDescent="0.45">
      <c r="B106" s="157" t="s">
        <v>1121</v>
      </c>
      <c r="C106" t="s">
        <v>943</v>
      </c>
      <c r="E106" t="s">
        <v>1122</v>
      </c>
      <c r="H106" t="s">
        <v>1123</v>
      </c>
      <c r="I106" t="s">
        <v>1124</v>
      </c>
    </row>
    <row r="107" spans="2:10" hidden="1" x14ac:dyDescent="0.45">
      <c r="B107" s="157" t="s">
        <v>1125</v>
      </c>
      <c r="C107" t="s">
        <v>946</v>
      </c>
      <c r="E107" t="s">
        <v>1126</v>
      </c>
      <c r="H107" t="s">
        <v>1127</v>
      </c>
      <c r="I107" t="s">
        <v>1128</v>
      </c>
    </row>
    <row r="108" spans="2:10" hidden="1" x14ac:dyDescent="0.45">
      <c r="B108" s="157" t="s">
        <v>1129</v>
      </c>
      <c r="C108" t="s">
        <v>1130</v>
      </c>
      <c r="E108" t="s">
        <v>1131</v>
      </c>
      <c r="H108" t="s">
        <v>1132</v>
      </c>
      <c r="I108" t="s">
        <v>1133</v>
      </c>
    </row>
    <row r="109" spans="2:10" hidden="1" x14ac:dyDescent="0.45">
      <c r="B109" s="157" t="s">
        <v>1134</v>
      </c>
      <c r="C109" t="s">
        <v>1011</v>
      </c>
      <c r="E109" t="s">
        <v>1135</v>
      </c>
      <c r="H109" t="s">
        <v>1136</v>
      </c>
      <c r="I109" t="s">
        <v>1137</v>
      </c>
    </row>
    <row r="110" spans="2:10" hidden="1" x14ac:dyDescent="0.45">
      <c r="B110" s="157" t="s">
        <v>1138</v>
      </c>
      <c r="E110" t="s">
        <v>1139</v>
      </c>
      <c r="H110" t="s">
        <v>1140</v>
      </c>
      <c r="I110" t="s">
        <v>1141</v>
      </c>
    </row>
    <row r="111" spans="2:10" hidden="1" x14ac:dyDescent="0.45">
      <c r="B111" s="157" t="s">
        <v>1142</v>
      </c>
      <c r="E111" t="s">
        <v>1143</v>
      </c>
      <c r="H111" t="s">
        <v>1144</v>
      </c>
      <c r="I111" t="s">
        <v>1145</v>
      </c>
    </row>
    <row r="112" spans="2:10" hidden="1" x14ac:dyDescent="0.45">
      <c r="B112" s="157" t="s">
        <v>1146</v>
      </c>
      <c r="E112" t="s">
        <v>1147</v>
      </c>
      <c r="H112" t="s">
        <v>1148</v>
      </c>
      <c r="I112" t="s">
        <v>1149</v>
      </c>
    </row>
    <row r="113" spans="2:9" hidden="1" x14ac:dyDescent="0.45">
      <c r="B113" s="157" t="s">
        <v>1150</v>
      </c>
      <c r="H113" t="s">
        <v>1151</v>
      </c>
      <c r="I113" t="s">
        <v>1152</v>
      </c>
    </row>
    <row r="114" spans="2:9" hidden="1" x14ac:dyDescent="0.45">
      <c r="B114" s="157" t="s">
        <v>1153</v>
      </c>
      <c r="H114" t="s">
        <v>1154</v>
      </c>
    </row>
    <row r="115" spans="2:9" hidden="1" x14ac:dyDescent="0.45">
      <c r="B115" s="157" t="s">
        <v>1155</v>
      </c>
      <c r="H115" t="s">
        <v>1156</v>
      </c>
    </row>
    <row r="116" spans="2:9" hidden="1" x14ac:dyDescent="0.45">
      <c r="B116" s="157" t="s">
        <v>1157</v>
      </c>
      <c r="H116" t="s">
        <v>1158</v>
      </c>
    </row>
    <row r="117" spans="2:9" hidden="1" x14ac:dyDescent="0.45">
      <c r="B117" s="157" t="s">
        <v>1159</v>
      </c>
      <c r="H117" t="s">
        <v>1160</v>
      </c>
    </row>
    <row r="118" spans="2:9" hidden="1" x14ac:dyDescent="0.45">
      <c r="B118" s="157" t="s">
        <v>1161</v>
      </c>
      <c r="D118" t="s">
        <v>1162</v>
      </c>
      <c r="H118" t="s">
        <v>1163</v>
      </c>
    </row>
    <row r="119" spans="2:9" hidden="1" x14ac:dyDescent="0.45">
      <c r="B119" s="157" t="s">
        <v>1164</v>
      </c>
      <c r="D119" t="s">
        <v>1165</v>
      </c>
      <c r="H119" t="s">
        <v>1166</v>
      </c>
    </row>
    <row r="120" spans="2:9" hidden="1" x14ac:dyDescent="0.45">
      <c r="B120" s="157" t="s">
        <v>1167</v>
      </c>
      <c r="D120" t="s">
        <v>1168</v>
      </c>
      <c r="H120" t="s">
        <v>1169</v>
      </c>
    </row>
    <row r="121" spans="2:9" hidden="1" x14ac:dyDescent="0.45">
      <c r="B121" s="157" t="s">
        <v>1170</v>
      </c>
      <c r="D121" t="s">
        <v>1165</v>
      </c>
      <c r="H121" t="s">
        <v>1171</v>
      </c>
    </row>
    <row r="122" spans="2:9" hidden="1" x14ac:dyDescent="0.45">
      <c r="B122" s="157" t="s">
        <v>1172</v>
      </c>
      <c r="D122" t="s">
        <v>1173</v>
      </c>
    </row>
    <row r="123" spans="2:9" hidden="1" x14ac:dyDescent="0.45">
      <c r="B123" s="157" t="s">
        <v>1174</v>
      </c>
      <c r="D123" t="s">
        <v>1165</v>
      </c>
    </row>
    <row r="124" spans="2:9" hidden="1" x14ac:dyDescent="0.45">
      <c r="B124" s="157" t="s">
        <v>1175</v>
      </c>
    </row>
    <row r="125" spans="2:9" hidden="1" x14ac:dyDescent="0.45">
      <c r="B125" s="157" t="s">
        <v>1176</v>
      </c>
    </row>
    <row r="126" spans="2:9" hidden="1" x14ac:dyDescent="0.45">
      <c r="B126" s="157" t="s">
        <v>1177</v>
      </c>
    </row>
    <row r="127" spans="2:9" hidden="1" x14ac:dyDescent="0.45">
      <c r="B127" s="157" t="s">
        <v>1178</v>
      </c>
    </row>
    <row r="128" spans="2:9" hidden="1" x14ac:dyDescent="0.45">
      <c r="B128" s="157" t="s">
        <v>1179</v>
      </c>
    </row>
    <row r="129" spans="2:2" hidden="1" x14ac:dyDescent="0.45">
      <c r="B129" s="157" t="s">
        <v>1180</v>
      </c>
    </row>
    <row r="130" spans="2:2" hidden="1" x14ac:dyDescent="0.45">
      <c r="B130" s="157" t="s">
        <v>1181</v>
      </c>
    </row>
    <row r="131" spans="2:2" hidden="1" x14ac:dyDescent="0.45">
      <c r="B131" s="157" t="s">
        <v>1182</v>
      </c>
    </row>
    <row r="132" spans="2:2" hidden="1" x14ac:dyDescent="0.45">
      <c r="B132" s="157" t="s">
        <v>1183</v>
      </c>
    </row>
    <row r="133" spans="2:2" hidden="1" x14ac:dyDescent="0.45">
      <c r="B133" s="157" t="s">
        <v>83</v>
      </c>
    </row>
    <row r="134" spans="2:2" hidden="1" x14ac:dyDescent="0.45">
      <c r="B134" s="157" t="s">
        <v>90</v>
      </c>
    </row>
    <row r="135" spans="2:2" hidden="1" x14ac:dyDescent="0.45">
      <c r="B135" s="157" t="s">
        <v>92</v>
      </c>
    </row>
    <row r="136" spans="2:2" hidden="1" x14ac:dyDescent="0.45">
      <c r="B136" s="157" t="s">
        <v>95</v>
      </c>
    </row>
    <row r="137" spans="2:2" hidden="1" x14ac:dyDescent="0.45">
      <c r="B137" s="157" t="s">
        <v>36</v>
      </c>
    </row>
    <row r="138" spans="2:2" hidden="1" x14ac:dyDescent="0.45">
      <c r="B138" s="157" t="s">
        <v>98</v>
      </c>
    </row>
    <row r="139" spans="2:2" hidden="1" x14ac:dyDescent="0.45">
      <c r="B139" s="157" t="s">
        <v>100</v>
      </c>
    </row>
    <row r="140" spans="2:2" hidden="1" x14ac:dyDescent="0.45">
      <c r="B140" s="157" t="s">
        <v>106</v>
      </c>
    </row>
    <row r="141" spans="2:2" hidden="1" x14ac:dyDescent="0.45">
      <c r="B141" s="157" t="s">
        <v>107</v>
      </c>
    </row>
    <row r="142" spans="2:2" hidden="1" x14ac:dyDescent="0.45">
      <c r="B142" s="157" t="s">
        <v>109</v>
      </c>
    </row>
    <row r="143" spans="2:2" hidden="1" x14ac:dyDescent="0.45">
      <c r="B143" s="157" t="s">
        <v>110</v>
      </c>
    </row>
    <row r="144" spans="2:2" hidden="1" x14ac:dyDescent="0.45">
      <c r="B144" s="157" t="s">
        <v>1184</v>
      </c>
    </row>
    <row r="145" spans="2:2" hidden="1" x14ac:dyDescent="0.45">
      <c r="B145" s="157" t="s">
        <v>1185</v>
      </c>
    </row>
    <row r="146" spans="2:2" hidden="1" x14ac:dyDescent="0.45">
      <c r="B146" s="157" t="s">
        <v>118</v>
      </c>
    </row>
    <row r="147" spans="2:2" hidden="1" x14ac:dyDescent="0.45">
      <c r="B147" s="157" t="s">
        <v>121</v>
      </c>
    </row>
    <row r="148" spans="2:2" hidden="1" x14ac:dyDescent="0.45">
      <c r="B148" s="157" t="s">
        <v>127</v>
      </c>
    </row>
    <row r="149" spans="2:2" hidden="1" x14ac:dyDescent="0.45">
      <c r="B149" s="157" t="s">
        <v>1186</v>
      </c>
    </row>
    <row r="150" spans="2:2" hidden="1" x14ac:dyDescent="0.45">
      <c r="B150" s="157" t="s">
        <v>1187</v>
      </c>
    </row>
    <row r="151" spans="2:2" hidden="1" x14ac:dyDescent="0.45">
      <c r="B151" s="157" t="s">
        <v>1188</v>
      </c>
    </row>
    <row r="152" spans="2:2" hidden="1" x14ac:dyDescent="0.45">
      <c r="B152" s="157" t="s">
        <v>124</v>
      </c>
    </row>
    <row r="153" spans="2:2" hidden="1" x14ac:dyDescent="0.45">
      <c r="B153" s="157" t="s">
        <v>126</v>
      </c>
    </row>
    <row r="154" spans="2:2" hidden="1" x14ac:dyDescent="0.45">
      <c r="B154" s="157" t="s">
        <v>132</v>
      </c>
    </row>
    <row r="155" spans="2:2" hidden="1" x14ac:dyDescent="0.45">
      <c r="B155" s="157" t="s">
        <v>135</v>
      </c>
    </row>
    <row r="156" spans="2:2" hidden="1" x14ac:dyDescent="0.45">
      <c r="B156" s="157" t="s">
        <v>1189</v>
      </c>
    </row>
    <row r="157" spans="2:2" hidden="1" x14ac:dyDescent="0.45">
      <c r="B157" s="157" t="s">
        <v>134</v>
      </c>
    </row>
    <row r="158" spans="2:2" hidden="1" x14ac:dyDescent="0.45">
      <c r="B158" s="157" t="s">
        <v>136</v>
      </c>
    </row>
    <row r="159" spans="2:2" hidden="1" x14ac:dyDescent="0.45">
      <c r="B159" s="157" t="s">
        <v>139</v>
      </c>
    </row>
    <row r="160" spans="2:2" hidden="1" x14ac:dyDescent="0.45">
      <c r="B160" s="157" t="s">
        <v>138</v>
      </c>
    </row>
    <row r="161" spans="2:2" hidden="1" x14ac:dyDescent="0.45">
      <c r="B161" s="157" t="s">
        <v>1190</v>
      </c>
    </row>
    <row r="162" spans="2:2" hidden="1" x14ac:dyDescent="0.45">
      <c r="B162" s="157" t="s">
        <v>145</v>
      </c>
    </row>
    <row r="163" spans="2:2" hidden="1" x14ac:dyDescent="0.45">
      <c r="B163" s="157" t="s">
        <v>147</v>
      </c>
    </row>
    <row r="164" spans="2:2" hidden="1" x14ac:dyDescent="0.45">
      <c r="B164" s="157" t="s">
        <v>148</v>
      </c>
    </row>
    <row r="165" spans="2:2" hidden="1" x14ac:dyDescent="0.45">
      <c r="B165" s="157" t="s">
        <v>149</v>
      </c>
    </row>
    <row r="166" spans="2:2" hidden="1" x14ac:dyDescent="0.45">
      <c r="B166" s="157" t="s">
        <v>1191</v>
      </c>
    </row>
    <row r="167" spans="2:2" hidden="1" x14ac:dyDescent="0.45">
      <c r="B167" s="157" t="s">
        <v>1192</v>
      </c>
    </row>
    <row r="168" spans="2:2" hidden="1" x14ac:dyDescent="0.45">
      <c r="B168" s="157" t="s">
        <v>150</v>
      </c>
    </row>
    <row r="169" spans="2:2" hidden="1" x14ac:dyDescent="0.45">
      <c r="B169" s="157" t="s">
        <v>203</v>
      </c>
    </row>
    <row r="170" spans="2:2" hidden="1" x14ac:dyDescent="0.45">
      <c r="B170" s="157" t="s">
        <v>1193</v>
      </c>
    </row>
    <row r="171" spans="2:2" hidden="1" x14ac:dyDescent="0.45">
      <c r="B171" s="157" t="s">
        <v>1194</v>
      </c>
    </row>
    <row r="172" spans="2:2" hidden="1" x14ac:dyDescent="0.45">
      <c r="B172" s="157" t="s">
        <v>43</v>
      </c>
    </row>
    <row r="173" spans="2:2" hidden="1" x14ac:dyDescent="0.45">
      <c r="B173" s="157" t="s">
        <v>156</v>
      </c>
    </row>
    <row r="174" spans="2:2" hidden="1" x14ac:dyDescent="0.45">
      <c r="B174" s="157" t="s">
        <v>1195</v>
      </c>
    </row>
    <row r="175" spans="2:2" hidden="1" x14ac:dyDescent="0.45">
      <c r="B175" s="157" t="s">
        <v>204</v>
      </c>
    </row>
    <row r="176" spans="2:2" hidden="1" x14ac:dyDescent="0.45">
      <c r="B176" s="157" t="s">
        <v>221</v>
      </c>
    </row>
    <row r="177" spans="2:2" hidden="1" x14ac:dyDescent="0.45">
      <c r="B177" s="157" t="s">
        <v>155</v>
      </c>
    </row>
    <row r="178" spans="2:2" hidden="1" x14ac:dyDescent="0.45">
      <c r="B178" s="157" t="s">
        <v>159</v>
      </c>
    </row>
    <row r="179" spans="2:2" hidden="1" x14ac:dyDescent="0.45">
      <c r="B179" s="157" t="s">
        <v>154</v>
      </c>
    </row>
    <row r="180" spans="2:2" hidden="1" x14ac:dyDescent="0.45">
      <c r="B180" s="157" t="s">
        <v>175</v>
      </c>
    </row>
    <row r="181" spans="2:2" hidden="1" x14ac:dyDescent="0.45">
      <c r="B181" s="157" t="s">
        <v>1196</v>
      </c>
    </row>
    <row r="182" spans="2:2" hidden="1" x14ac:dyDescent="0.45">
      <c r="B182" s="157" t="s">
        <v>161</v>
      </c>
    </row>
    <row r="183" spans="2:2" hidden="1" x14ac:dyDescent="0.45">
      <c r="B183" s="157" t="s">
        <v>164</v>
      </c>
    </row>
    <row r="184" spans="2:2" hidden="1" x14ac:dyDescent="0.45">
      <c r="B184" s="157" t="s">
        <v>170</v>
      </c>
    </row>
    <row r="185" spans="2:2" hidden="1" x14ac:dyDescent="0.45">
      <c r="B185" s="157" t="s">
        <v>167</v>
      </c>
    </row>
    <row r="186" spans="2:2" ht="28.5" hidden="1" x14ac:dyDescent="0.45">
      <c r="B186" s="157" t="s">
        <v>1197</v>
      </c>
    </row>
    <row r="187" spans="2:2" hidden="1" x14ac:dyDescent="0.45">
      <c r="B187" s="157" t="s">
        <v>165</v>
      </c>
    </row>
    <row r="188" spans="2:2" hidden="1" x14ac:dyDescent="0.45">
      <c r="B188" s="157" t="s">
        <v>166</v>
      </c>
    </row>
    <row r="189" spans="2:2" hidden="1" x14ac:dyDescent="0.45">
      <c r="B189" s="157" t="s">
        <v>177</v>
      </c>
    </row>
    <row r="190" spans="2:2" hidden="1" x14ac:dyDescent="0.45">
      <c r="B190" s="157" t="s">
        <v>174</v>
      </c>
    </row>
    <row r="191" spans="2:2" hidden="1" x14ac:dyDescent="0.45">
      <c r="B191" s="157" t="s">
        <v>173</v>
      </c>
    </row>
    <row r="192" spans="2:2" hidden="1" x14ac:dyDescent="0.45">
      <c r="B192" s="157" t="s">
        <v>176</v>
      </c>
    </row>
    <row r="193" spans="2:2" hidden="1" x14ac:dyDescent="0.45">
      <c r="B193" s="157" t="s">
        <v>168</v>
      </c>
    </row>
    <row r="194" spans="2:2" hidden="1" x14ac:dyDescent="0.45">
      <c r="B194" s="157" t="s">
        <v>169</v>
      </c>
    </row>
    <row r="195" spans="2:2" hidden="1" x14ac:dyDescent="0.45">
      <c r="B195" s="157" t="s">
        <v>162</v>
      </c>
    </row>
    <row r="196" spans="2:2" hidden="1" x14ac:dyDescent="0.45">
      <c r="B196" s="157" t="s">
        <v>163</v>
      </c>
    </row>
    <row r="197" spans="2:2" hidden="1" x14ac:dyDescent="0.45">
      <c r="B197" s="157" t="s">
        <v>178</v>
      </c>
    </row>
    <row r="198" spans="2:2" hidden="1" x14ac:dyDescent="0.45">
      <c r="B198" s="157" t="s">
        <v>184</v>
      </c>
    </row>
    <row r="199" spans="2:2" hidden="1" x14ac:dyDescent="0.45">
      <c r="B199" s="157" t="s">
        <v>185</v>
      </c>
    </row>
    <row r="200" spans="2:2" hidden="1" x14ac:dyDescent="0.45">
      <c r="B200" s="157" t="s">
        <v>183</v>
      </c>
    </row>
    <row r="201" spans="2:2" hidden="1" x14ac:dyDescent="0.45">
      <c r="B201" s="157" t="s">
        <v>1198</v>
      </c>
    </row>
    <row r="202" spans="2:2" hidden="1" x14ac:dyDescent="0.45">
      <c r="B202" s="157" t="s">
        <v>180</v>
      </c>
    </row>
    <row r="203" spans="2:2" hidden="1" x14ac:dyDescent="0.45">
      <c r="B203" s="157" t="s">
        <v>179</v>
      </c>
    </row>
    <row r="204" spans="2:2" hidden="1" x14ac:dyDescent="0.45">
      <c r="B204" s="157" t="s">
        <v>187</v>
      </c>
    </row>
    <row r="205" spans="2:2" hidden="1" x14ac:dyDescent="0.45">
      <c r="B205" s="157" t="s">
        <v>188</v>
      </c>
    </row>
    <row r="206" spans="2:2" hidden="1" x14ac:dyDescent="0.45">
      <c r="B206" s="157" t="s">
        <v>190</v>
      </c>
    </row>
    <row r="207" spans="2:2" hidden="1" x14ac:dyDescent="0.45">
      <c r="B207" s="157" t="s">
        <v>193</v>
      </c>
    </row>
    <row r="208" spans="2:2" hidden="1" x14ac:dyDescent="0.45">
      <c r="B208" s="157" t="s">
        <v>194</v>
      </c>
    </row>
    <row r="209" spans="2:2" hidden="1" x14ac:dyDescent="0.45">
      <c r="B209" s="157" t="s">
        <v>189</v>
      </c>
    </row>
    <row r="210" spans="2:2" hidden="1" x14ac:dyDescent="0.45">
      <c r="B210" s="157" t="s">
        <v>191</v>
      </c>
    </row>
    <row r="211" spans="2:2" hidden="1" x14ac:dyDescent="0.45">
      <c r="B211" s="157" t="s">
        <v>195</v>
      </c>
    </row>
    <row r="212" spans="2:2" hidden="1" x14ac:dyDescent="0.45">
      <c r="B212" s="157" t="s">
        <v>1199</v>
      </c>
    </row>
    <row r="213" spans="2:2" hidden="1" x14ac:dyDescent="0.45">
      <c r="B213" s="157" t="s">
        <v>192</v>
      </c>
    </row>
    <row r="214" spans="2:2" hidden="1" x14ac:dyDescent="0.45">
      <c r="B214" s="157" t="s">
        <v>200</v>
      </c>
    </row>
    <row r="215" spans="2:2" hidden="1" x14ac:dyDescent="0.45">
      <c r="B215" s="157" t="s">
        <v>201</v>
      </c>
    </row>
    <row r="216" spans="2:2" hidden="1" x14ac:dyDescent="0.45">
      <c r="B216" s="157" t="s">
        <v>202</v>
      </c>
    </row>
    <row r="217" spans="2:2" hidden="1" x14ac:dyDescent="0.45">
      <c r="B217" s="157" t="s">
        <v>209</v>
      </c>
    </row>
    <row r="218" spans="2:2" hidden="1" x14ac:dyDescent="0.45">
      <c r="B218" s="157" t="s">
        <v>222</v>
      </c>
    </row>
    <row r="219" spans="2:2" hidden="1" x14ac:dyDescent="0.45">
      <c r="B219" s="157" t="s">
        <v>210</v>
      </c>
    </row>
    <row r="220" spans="2:2" hidden="1" x14ac:dyDescent="0.45">
      <c r="B220" s="157" t="s">
        <v>217</v>
      </c>
    </row>
    <row r="221" spans="2:2" hidden="1" x14ac:dyDescent="0.45">
      <c r="B221" s="157" t="s">
        <v>213</v>
      </c>
    </row>
    <row r="222" spans="2:2" hidden="1" x14ac:dyDescent="0.45">
      <c r="B222" s="157" t="s">
        <v>102</v>
      </c>
    </row>
    <row r="223" spans="2:2" hidden="1" x14ac:dyDescent="0.45">
      <c r="B223" s="157" t="s">
        <v>207</v>
      </c>
    </row>
    <row r="224" spans="2:2" hidden="1" x14ac:dyDescent="0.45">
      <c r="B224" s="157" t="s">
        <v>211</v>
      </c>
    </row>
    <row r="225" spans="2:2" hidden="1" x14ac:dyDescent="0.45">
      <c r="B225" s="157" t="s">
        <v>208</v>
      </c>
    </row>
    <row r="226" spans="2:2" hidden="1" x14ac:dyDescent="0.45">
      <c r="B226" s="157" t="s">
        <v>223</v>
      </c>
    </row>
    <row r="227" spans="2:2" hidden="1" x14ac:dyDescent="0.45">
      <c r="B227" s="157" t="s">
        <v>1200</v>
      </c>
    </row>
    <row r="228" spans="2:2" hidden="1" x14ac:dyDescent="0.45">
      <c r="B228" s="157" t="s">
        <v>216</v>
      </c>
    </row>
    <row r="229" spans="2:2" hidden="1" x14ac:dyDescent="0.45">
      <c r="B229" s="157" t="s">
        <v>224</v>
      </c>
    </row>
    <row r="230" spans="2:2" hidden="1" x14ac:dyDescent="0.45">
      <c r="B230" s="157" t="s">
        <v>212</v>
      </c>
    </row>
    <row r="231" spans="2:2" hidden="1" x14ac:dyDescent="0.45">
      <c r="B231" s="157" t="s">
        <v>227</v>
      </c>
    </row>
    <row r="232" spans="2:2" hidden="1" x14ac:dyDescent="0.45">
      <c r="B232" s="157" t="s">
        <v>1201</v>
      </c>
    </row>
    <row r="233" spans="2:2" hidden="1" x14ac:dyDescent="0.45">
      <c r="B233" s="157" t="s">
        <v>232</v>
      </c>
    </row>
    <row r="234" spans="2:2" hidden="1" x14ac:dyDescent="0.45">
      <c r="B234" s="157" t="s">
        <v>229</v>
      </c>
    </row>
    <row r="235" spans="2:2" hidden="1" x14ac:dyDescent="0.45">
      <c r="B235" s="157" t="s">
        <v>228</v>
      </c>
    </row>
    <row r="236" spans="2:2" hidden="1" x14ac:dyDescent="0.45">
      <c r="B236" s="157" t="s">
        <v>237</v>
      </c>
    </row>
    <row r="237" spans="2:2" hidden="1" x14ac:dyDescent="0.45">
      <c r="B237" s="157" t="s">
        <v>233</v>
      </c>
    </row>
    <row r="238" spans="2:2" hidden="1" x14ac:dyDescent="0.45">
      <c r="B238" s="157" t="s">
        <v>234</v>
      </c>
    </row>
    <row r="239" spans="2:2" hidden="1" x14ac:dyDescent="0.45">
      <c r="B239" s="157" t="s">
        <v>235</v>
      </c>
    </row>
    <row r="240" spans="2:2" hidden="1" x14ac:dyDescent="0.45">
      <c r="B240" s="157" t="s">
        <v>236</v>
      </c>
    </row>
    <row r="241" spans="2:2" hidden="1" x14ac:dyDescent="0.45">
      <c r="B241" s="157" t="s">
        <v>238</v>
      </c>
    </row>
    <row r="242" spans="2:2" hidden="1" x14ac:dyDescent="0.45">
      <c r="B242" s="157" t="s">
        <v>1202</v>
      </c>
    </row>
    <row r="243" spans="2:2" hidden="1" x14ac:dyDescent="0.45">
      <c r="B243" s="157" t="s">
        <v>239</v>
      </c>
    </row>
    <row r="244" spans="2:2" hidden="1" x14ac:dyDescent="0.45">
      <c r="B244" s="157" t="s">
        <v>240</v>
      </c>
    </row>
    <row r="245" spans="2:2" hidden="1" x14ac:dyDescent="0.45">
      <c r="B245" s="157" t="s">
        <v>245</v>
      </c>
    </row>
    <row r="246" spans="2:2" hidden="1" x14ac:dyDescent="0.45">
      <c r="B246" s="157" t="s">
        <v>246</v>
      </c>
    </row>
    <row r="247" spans="2:2" hidden="1" x14ac:dyDescent="0.45">
      <c r="B247" s="157" t="s">
        <v>205</v>
      </c>
    </row>
    <row r="248" spans="2:2" hidden="1" x14ac:dyDescent="0.45">
      <c r="B248" s="157" t="s">
        <v>1203</v>
      </c>
    </row>
    <row r="249" spans="2:2" hidden="1" x14ac:dyDescent="0.45">
      <c r="B249" s="157" t="s">
        <v>1204</v>
      </c>
    </row>
    <row r="250" spans="2:2" hidden="1" x14ac:dyDescent="0.45">
      <c r="B250" s="157" t="s">
        <v>247</v>
      </c>
    </row>
    <row r="251" spans="2:2" hidden="1" x14ac:dyDescent="0.45">
      <c r="B251" s="157" t="s">
        <v>206</v>
      </c>
    </row>
    <row r="252" spans="2:2" hidden="1" x14ac:dyDescent="0.45">
      <c r="B252" s="157" t="s">
        <v>1205</v>
      </c>
    </row>
    <row r="253" spans="2:2" hidden="1" x14ac:dyDescent="0.45">
      <c r="B253" s="157" t="s">
        <v>219</v>
      </c>
    </row>
    <row r="254" spans="2:2" hidden="1" x14ac:dyDescent="0.45">
      <c r="B254" s="157" t="s">
        <v>251</v>
      </c>
    </row>
    <row r="255" spans="2:2" hidden="1" x14ac:dyDescent="0.45">
      <c r="B255" s="157" t="s">
        <v>252</v>
      </c>
    </row>
    <row r="256" spans="2:2" hidden="1" x14ac:dyDescent="0.45">
      <c r="B256" s="157" t="s">
        <v>231</v>
      </c>
    </row>
    <row r="257" hidden="1" x14ac:dyDescent="0.45"/>
    <row r="258" hidden="1" x14ac:dyDescent="0.45"/>
  </sheetData>
  <dataConsolidate/>
  <mergeCells count="187">
    <mergeCell ref="D19:G19"/>
    <mergeCell ref="H19:K19"/>
    <mergeCell ref="L19:O19"/>
    <mergeCell ref="P19:S19"/>
    <mergeCell ref="B20:B23"/>
    <mergeCell ref="C20:C23"/>
    <mergeCell ref="C2:G2"/>
    <mergeCell ref="C3:G3"/>
    <mergeCell ref="B6:G6"/>
    <mergeCell ref="B7:G7"/>
    <mergeCell ref="B8:G8"/>
    <mergeCell ref="B10:C10"/>
    <mergeCell ref="D25:G25"/>
    <mergeCell ref="H25:K25"/>
    <mergeCell ref="L25:O25"/>
    <mergeCell ref="P25:S25"/>
    <mergeCell ref="B26:B34"/>
    <mergeCell ref="C26:C27"/>
    <mergeCell ref="F26:G26"/>
    <mergeCell ref="J26:K26"/>
    <mergeCell ref="N26:O26"/>
    <mergeCell ref="R26:S26"/>
    <mergeCell ref="F27:G27"/>
    <mergeCell ref="J27:K27"/>
    <mergeCell ref="N27:O27"/>
    <mergeCell ref="R27:S27"/>
    <mergeCell ref="C28:C34"/>
    <mergeCell ref="F28:G28"/>
    <mergeCell ref="J28:K28"/>
    <mergeCell ref="N28:O28"/>
    <mergeCell ref="R28:S28"/>
    <mergeCell ref="F29:G29"/>
    <mergeCell ref="F31:G31"/>
    <mergeCell ref="J31:K31"/>
    <mergeCell ref="N31:O31"/>
    <mergeCell ref="R31:S31"/>
    <mergeCell ref="F32:G32"/>
    <mergeCell ref="J32:K32"/>
    <mergeCell ref="N32:O32"/>
    <mergeCell ref="R32:S32"/>
    <mergeCell ref="J29:K29"/>
    <mergeCell ref="N29:O29"/>
    <mergeCell ref="R29:S29"/>
    <mergeCell ref="F30:G30"/>
    <mergeCell ref="J30:K30"/>
    <mergeCell ref="N30:O30"/>
    <mergeCell ref="R30:S30"/>
    <mergeCell ref="Q36:R36"/>
    <mergeCell ref="F33:G33"/>
    <mergeCell ref="J33:K33"/>
    <mergeCell ref="N33:O33"/>
    <mergeCell ref="R33:S33"/>
    <mergeCell ref="F34:G34"/>
    <mergeCell ref="J34:K34"/>
    <mergeCell ref="N34:O34"/>
    <mergeCell ref="R34:S34"/>
    <mergeCell ref="E39:F39"/>
    <mergeCell ref="I39:J39"/>
    <mergeCell ref="M39:N39"/>
    <mergeCell ref="Q39:R39"/>
    <mergeCell ref="E40:F40"/>
    <mergeCell ref="I40:J40"/>
    <mergeCell ref="M40:N40"/>
    <mergeCell ref="Q40:R40"/>
    <mergeCell ref="E37:F37"/>
    <mergeCell ref="I37:J37"/>
    <mergeCell ref="M37:N37"/>
    <mergeCell ref="Q37:R37"/>
    <mergeCell ref="E38:F38"/>
    <mergeCell ref="I38:J38"/>
    <mergeCell ref="M38:N38"/>
    <mergeCell ref="Q38:R38"/>
    <mergeCell ref="B44:B45"/>
    <mergeCell ref="C44:C45"/>
    <mergeCell ref="D44:E44"/>
    <mergeCell ref="H44:I44"/>
    <mergeCell ref="L44:M44"/>
    <mergeCell ref="P44:Q44"/>
    <mergeCell ref="D45:E45"/>
    <mergeCell ref="E41:F41"/>
    <mergeCell ref="I41:J41"/>
    <mergeCell ref="M41:N41"/>
    <mergeCell ref="Q41:R41"/>
    <mergeCell ref="D43:G43"/>
    <mergeCell ref="H43:K43"/>
    <mergeCell ref="L43:O43"/>
    <mergeCell ref="P43:S43"/>
    <mergeCell ref="B35:B41"/>
    <mergeCell ref="C35:C41"/>
    <mergeCell ref="E35:F35"/>
    <mergeCell ref="I35:J35"/>
    <mergeCell ref="M35:N35"/>
    <mergeCell ref="Q35:R35"/>
    <mergeCell ref="E36:F36"/>
    <mergeCell ref="I36:J36"/>
    <mergeCell ref="M36:N36"/>
    <mergeCell ref="B46:B57"/>
    <mergeCell ref="C46:C57"/>
    <mergeCell ref="D47:D48"/>
    <mergeCell ref="E47:E48"/>
    <mergeCell ref="F47:F48"/>
    <mergeCell ref="G47:G48"/>
    <mergeCell ref="D50:D51"/>
    <mergeCell ref="E50:E51"/>
    <mergeCell ref="F50:F51"/>
    <mergeCell ref="G50:G51"/>
    <mergeCell ref="N47:N48"/>
    <mergeCell ref="O47:O48"/>
    <mergeCell ref="P47:P48"/>
    <mergeCell ref="Q47:Q48"/>
    <mergeCell ref="R47:R48"/>
    <mergeCell ref="S47:S48"/>
    <mergeCell ref="H47:H48"/>
    <mergeCell ref="I47:I48"/>
    <mergeCell ref="J47:J48"/>
    <mergeCell ref="K47:K48"/>
    <mergeCell ref="L47:L48"/>
    <mergeCell ref="M47:M48"/>
    <mergeCell ref="N50:N51"/>
    <mergeCell ref="O50:O51"/>
    <mergeCell ref="P50:P51"/>
    <mergeCell ref="Q50:Q51"/>
    <mergeCell ref="R50:R51"/>
    <mergeCell ref="S50:S51"/>
    <mergeCell ref="H50:H51"/>
    <mergeCell ref="I50:I51"/>
    <mergeCell ref="J50:J51"/>
    <mergeCell ref="K50:K51"/>
    <mergeCell ref="L50:L51"/>
    <mergeCell ref="M50:M51"/>
    <mergeCell ref="P53:P54"/>
    <mergeCell ref="Q53:Q54"/>
    <mergeCell ref="R53:R54"/>
    <mergeCell ref="S53:S54"/>
    <mergeCell ref="D56:D57"/>
    <mergeCell ref="E56:E57"/>
    <mergeCell ref="F56:F57"/>
    <mergeCell ref="G56:G57"/>
    <mergeCell ref="H56:H57"/>
    <mergeCell ref="I56:I57"/>
    <mergeCell ref="J53:J54"/>
    <mergeCell ref="K53:K54"/>
    <mergeCell ref="L53:L54"/>
    <mergeCell ref="M53:M54"/>
    <mergeCell ref="N53:N54"/>
    <mergeCell ref="O53:O54"/>
    <mergeCell ref="D53:D54"/>
    <mergeCell ref="E53:E54"/>
    <mergeCell ref="F53:F54"/>
    <mergeCell ref="G53:G54"/>
    <mergeCell ref="H53:H54"/>
    <mergeCell ref="I53:I54"/>
    <mergeCell ref="P56:P57"/>
    <mergeCell ref="Q56:Q57"/>
    <mergeCell ref="R56:R57"/>
    <mergeCell ref="S56:S57"/>
    <mergeCell ref="D59:G59"/>
    <mergeCell ref="H59:K59"/>
    <mergeCell ref="L59:O59"/>
    <mergeCell ref="P59:S59"/>
    <mergeCell ref="J56:J57"/>
    <mergeCell ref="K56:K57"/>
    <mergeCell ref="L56:L57"/>
    <mergeCell ref="M56:M57"/>
    <mergeCell ref="N56:N57"/>
    <mergeCell ref="O56:O57"/>
    <mergeCell ref="B60:B61"/>
    <mergeCell ref="C60:C61"/>
    <mergeCell ref="D60:G60"/>
    <mergeCell ref="H60:K60"/>
    <mergeCell ref="L60:O60"/>
    <mergeCell ref="P60:S60"/>
    <mergeCell ref="D61:G61"/>
    <mergeCell ref="H61:K61"/>
    <mergeCell ref="L61:O61"/>
    <mergeCell ref="P61:S61"/>
    <mergeCell ref="Q64:R64"/>
    <mergeCell ref="E65:F65"/>
    <mergeCell ref="I65:J65"/>
    <mergeCell ref="M65:N65"/>
    <mergeCell ref="Q65:R65"/>
    <mergeCell ref="B62:B65"/>
    <mergeCell ref="C62:C63"/>
    <mergeCell ref="C64:C65"/>
    <mergeCell ref="E64:F64"/>
    <mergeCell ref="I64:J64"/>
    <mergeCell ref="M64:N64"/>
  </mergeCells>
  <conditionalFormatting sqref="E72">
    <cfRule type="iconSet" priority="1">
      <iconSet iconSet="4ArrowsGray">
        <cfvo type="percent" val="0"/>
        <cfvo type="percent" val="25"/>
        <cfvo type="percent" val="50"/>
        <cfvo type="percent" val="75"/>
      </iconSet>
    </cfRule>
  </conditionalFormatting>
  <dataValidations count="36">
    <dataValidation allowBlank="1" showInputMessage="1" showErrorMessage="1" prompt="Enter the name of the Implementing Entity_x000a_" sqref="C13" xr:uid="{00000000-0002-0000-0900-000000000000}"/>
    <dataValidation allowBlank="1" showInputMessage="1" showErrorMessage="1" prompt="Please enter your project ID" sqref="C12" xr:uid="{00000000-0002-0000-0900-000001000000}"/>
    <dataValidation type="list" allowBlank="1" showInputMessage="1" showErrorMessage="1" error="Select from the drop-down list" prompt="Select from the drop-down list" sqref="C15" xr:uid="{00000000-0002-0000-0900-000002000000}">
      <formula1>$B$98:$B$256</formula1>
    </dataValidation>
    <dataValidation type="list" allowBlank="1" showInputMessage="1" showErrorMessage="1" error="Select from the drop-down list" prompt="Select from the drop-down list" sqref="C16" xr:uid="{00000000-0002-0000-0900-000003000000}">
      <formula1>$B$92:$B$95</formula1>
    </dataValidation>
    <dataValidation type="list" allowBlank="1" showInputMessage="1" showErrorMessage="1" error="Please select from the drop-down list" prompt="Please select from the drop-down list" sqref="C14" xr:uid="{00000000-0002-0000-0900-000004000000}">
      <formula1>$C$92:$C$94</formula1>
    </dataValidation>
    <dataValidation type="list" allowBlank="1" showInputMessage="1" showErrorMessage="1" error="Please select the from the drop-down list_x000a_" prompt="Please select from the drop-down list" sqref="C17" xr:uid="{00000000-0002-0000-0900-000005000000}">
      <formula1>$J$83:$J$90</formula1>
    </dataValidation>
    <dataValidation type="list" allowBlank="1" showInputMessage="1" showErrorMessage="1" prompt="Select state of enforcement" sqref="E65:F65 I65:J65 M65:N65 Q65:R65" xr:uid="{00000000-0002-0000-0900-000006000000}">
      <formula1>$I$72:$I$76</formula1>
    </dataValidation>
    <dataValidation type="list" allowBlank="1" showInputMessage="1" showErrorMessage="1" prompt="Select integration level" sqref="D61:S61" xr:uid="{00000000-0002-0000-0900-000007000000}">
      <formula1>$H$79:$H$83</formula1>
    </dataValidation>
    <dataValidation type="list" allowBlank="1" showInputMessage="1" showErrorMessage="1" error="Please select a level of effectiveness from the drop-down list" prompt="Select the level of effectiveness of protection/rehabilitation" sqref="G47:G48 G50:G51 G53:G54 G56:G57 K56:K57 K53:K54 K50:K51 K47:K48 O47:O48 O50:O51 O53:O54 O56:O57 R56:R57 R53:R54 R50:R51 R47:R48" xr:uid="{00000000-0002-0000-0900-000008000000}">
      <formula1>$K$91:$K$95</formula1>
    </dataValidation>
    <dataValidation type="list" allowBlank="1" showInputMessage="1" showErrorMessage="1" prompt="Select type" sqref="G45 K45 S45 O45" xr:uid="{00000000-0002-0000-0900-000009000000}">
      <formula1>$F$72:$F$76</formula1>
    </dataValidation>
    <dataValidation type="list" allowBlank="1" showInputMessage="1" showErrorMessage="1" prompt="Select level of improvements" sqref="D45:E45 H45 L45 P45" xr:uid="{00000000-0002-0000-0900-00000A000000}">
      <formula1>$K$91:$K$95</formula1>
    </dataValidation>
    <dataValidation type="list" allowBlank="1" showInputMessage="1" showErrorMessage="1" sqref="E36:F41 I36:J41 M36:N41 Q36:R41" xr:uid="{00000000-0002-0000-0900-00000B000000}">
      <formula1>type1</formula1>
    </dataValidation>
    <dataValidation type="list" allowBlank="1" showInputMessage="1" showErrorMessage="1" sqref="I62 K35 I35 G35 K62 M62 Q35 S35 E62 O62 G62 O35 M35 S62 Q62" xr:uid="{00000000-0002-0000-0900-00000C000000}">
      <formula1>group</formula1>
    </dataValidation>
    <dataValidation type="list" allowBlank="1" showInputMessage="1" showErrorMessage="1" prompt="Select sector" sqref="Q63 M63 I63 D29:D34 G36:G41 H29:H34 K36:K41 L29:L34 O36:O41 P29:P34 S36:S41 E63" xr:uid="{00000000-0002-0000-0900-00000D000000}">
      <formula1>$J$82:$J$90</formula1>
    </dataValidation>
    <dataValidation type="list" allowBlank="1" showInputMessage="1" showErrorMessage="1" prompt="Select scale" sqref="F63 J63 N63 R63" xr:uid="{00000000-0002-0000-0900-00000E000000}">
      <formula1>$D$87:$D$89</formula1>
    </dataValidation>
    <dataValidation type="list" allowBlank="1" showInputMessage="1" showErrorMessage="1" prompt="Select project/programme sector" sqref="D27 H27 L27 P27" xr:uid="{00000000-0002-0000-0900-00000F000000}">
      <formula1>$J$82:$J$90</formula1>
    </dataValidation>
    <dataValidation type="list" allowBlank="1" showInputMessage="1" showErrorMessage="1" prompt="Select geographical scale" sqref="E27 I27 M27 Q27" xr:uid="{00000000-0002-0000-0900-000010000000}">
      <formula1>$D$87:$D$89</formula1>
    </dataValidation>
    <dataValidation type="list" allowBlank="1" showInputMessage="1" showErrorMessage="1" prompt="Select response level" sqref="F27 J27 N27 R27" xr:uid="{00000000-0002-0000-0900-000011000000}">
      <formula1>$H$91:$H$95</formula1>
    </dataValidation>
    <dataValidation type="list" allowBlank="1" showInputMessage="1" showErrorMessage="1" prompt="Select changes in asset" sqref="F29:G34 J29:K34 N29:O34 R29:S34" xr:uid="{00000000-0002-0000-0900-000012000000}">
      <formula1>$I$91:$I$95</formula1>
    </dataValidation>
    <dataValidation type="list" allowBlank="1" showInputMessage="1" showErrorMessage="1" prompt="Select level of improvements" sqref="I45 M45 Q45" xr:uid="{00000000-0002-0000-0900-000013000000}">
      <formula1>effectiveness</formula1>
    </dataValidation>
    <dataValidation type="list" allowBlank="1" showInputMessage="1" showErrorMessage="1" prompt="Select programme/sector" sqref="F45 J45 N45 R45" xr:uid="{00000000-0002-0000-0900-000014000000}">
      <formula1>$J$82:$J$90</formula1>
    </dataValidation>
    <dataValidation type="list" allowBlank="1" showInputMessage="1" showErrorMessage="1" prompt="Select the effectiveness of protection/rehabilitation" sqref="S56 S50 S53 S47" xr:uid="{00000000-0002-0000-0900-000015000000}">
      <formula1>effectiveness</formula1>
    </dataValidation>
    <dataValidation type="list" allowBlank="1" showInputMessage="1" showErrorMessage="1" prompt="Select type of policy" sqref="S63 K63 O63" xr:uid="{00000000-0002-0000-0900-000016000000}">
      <formula1>policy</formula1>
    </dataValidation>
    <dataValidation type="decimal" allowBlank="1" showInputMessage="1" showErrorMessage="1" errorTitle="Invalid data" error="Please enter a number between 0 and 100" prompt="Enter a percentage between 0 and 100" sqref="E22:F23 M22:M23 Q22:Q23 I22:I23" xr:uid="{00000000-0002-0000-0900-000017000000}">
      <formula1>0</formula1>
      <formula2>100</formula2>
    </dataValidation>
    <dataValidation type="decimal" allowBlank="1" showInputMessage="1" showErrorMessage="1" errorTitle="Invalid data" error="Enter a percentage between 0 and 100" prompt="Enter a percentage (between 0 and 100)" sqref="G22:G23 N22:O23 R22:S23 J22:K23" xr:uid="{00000000-0002-0000-0900-000018000000}">
      <formula1>0</formula1>
      <formula2>100</formula2>
    </dataValidation>
    <dataValidation type="decimal" allowBlank="1" showInputMessage="1" showErrorMessage="1" errorTitle="Invalid data" error="Please enter a number between 0 and 9999999" prompt="Enter a number here" sqref="E21:G21 Q21:S21 M21:O21 I21:K21" xr:uid="{00000000-0002-0000-0900-000019000000}">
      <formula1>0</formula1>
      <formula2>99999999999</formula2>
    </dataValidation>
    <dataValidation type="list" allowBlank="1" showInputMessage="1" showErrorMessage="1" prompt="Select effectiveness" sqref="G65 K65 O65 S65" xr:uid="{00000000-0002-0000-0900-00001A000000}">
      <formula1>$K$91:$K$95</formula1>
    </dataValidation>
    <dataValidation type="list" allowBlank="1" showInputMessage="1" showErrorMessage="1" sqref="E78:E79" xr:uid="{00000000-0002-0000-0900-00001B000000}">
      <formula1>$D$16:$D$18</formula1>
    </dataValidation>
    <dataValidation type="list" allowBlank="1" showInputMessage="1" showErrorMessage="1" prompt="Select targeted asset" sqref="E29:E34 Q29:Q34 M29:M34 I29:I34" xr:uid="{00000000-0002-0000-0900-00001C000000}">
      <formula1>$J$101:$J$102</formula1>
    </dataValidation>
    <dataValidation type="list" allowBlank="1" showInputMessage="1" showErrorMessage="1" prompt="Enter the unit and type of the natural asset of ecosystem restored" sqref="F47:F48 J47:J48 N47:N48 F50:F51 F53:F54 F56:F57 N56:N57 N53:N54 N50:N51 J56:J57 J53:J54 J50:J51" xr:uid="{00000000-0002-0000-0900-00001D000000}">
      <formula1>$C$96:$C$99</formula1>
    </dataValidation>
    <dataValidation type="list" allowBlank="1" showInputMessage="1" showErrorMessage="1" prompt="Select type of natural assets protected or rehabilitated" sqref="D47:D48 P47:P48 L47:L48 P56:P57 P53:P54 P50:P51 L56:L57 L53:L54 L50:L51 H56:H57 H53:H54 H50:H51 H47:H48 D56:D57 D53:D54 D50:D51" xr:uid="{00000000-0002-0000-0900-00001E000000}">
      <formula1>$C$102:$C$109</formula1>
    </dataValidation>
    <dataValidation type="whole" allowBlank="1" showInputMessage="1" showErrorMessage="1" error="Please enter a number here" prompt="Please enter a number" sqref="D36:D41 H36:H41 L36:L41 P36:P41" xr:uid="{00000000-0002-0000-0900-00001F000000}">
      <formula1>0</formula1>
      <formula2>9999999999999990</formula2>
    </dataValidation>
    <dataValidation type="whole" operator="greaterThan" allowBlank="1" showInputMessage="1" showErrorMessage="1" error="You need to enter a quantitative value greater than 0_x000a_" prompt="Enter total number of assets or ecosystem projected/rehabilitated" sqref="E47:E48 E50:E51 E53:E54 E56:E57 I47:I48 M50:M51 I50:I51 I53:I54 I56:I57 M56:M57 M53:M54 M47:M48 Q47:Q48 Q50:Q51 Q53:Q54 Q56:Q57" xr:uid="{00000000-0002-0000-0900-000020000000}">
      <formula1>0</formula1>
    </dataValidation>
    <dataValidation type="whole" allowBlank="1" showInputMessage="1" showErrorMessage="1" error="Please enter a number" prompt="Enter No. of policy introduced or adjusted" sqref="D63 H63 L63 P63" xr:uid="{00000000-0002-0000-0900-000021000000}">
      <formula1>0</formula1>
      <formula2>999999999999</formula2>
    </dataValidation>
    <dataValidation type="whole" allowBlank="1" showInputMessage="1" showErrorMessage="1" error="Please enter a number here" prompt="Enter No. of development strategies" sqref="D65 H65 L65 P65" xr:uid="{00000000-0002-0000-0900-000022000000}">
      <formula1>0</formula1>
      <formula2>999999999</formula2>
    </dataValidation>
    <dataValidation type="list" allowBlank="1" showInputMessage="1" showErrorMessage="1" prompt="Select type of policy" sqref="G63" xr:uid="{00000000-0002-0000-0900-000023000000}">
      <formula1>$H$100:$H$121</formula1>
    </dataValidation>
  </dataValidations>
  <hyperlinks>
    <hyperlink ref="B8" r:id="rId1" xr:uid="{00000000-0004-0000-0900-000000000000}"/>
  </hyperlinks>
  <pageMargins left="0.7" right="0.7" top="0.75" bottom="0.75" header="0.3" footer="0.3"/>
  <pageSetup paperSize="8" scale="37" fitToHeight="0" orientation="landscape" cellComments="asDisplayed" r:id="rId2"/>
  <drawing r:id="rId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01A61D09A155E646990AE779B1C0CFAB" ma:contentTypeVersion="0" ma:contentTypeDescription="Create a new document." ma:contentTypeScope="" ma:versionID="003206134dcd8c5408dac3b714c5ad18">
  <xsd:schema xmlns:xsd="http://www.w3.org/2001/XMLSchema" xmlns:xs="http://www.w3.org/2001/XMLSchema" xmlns:p="http://schemas.microsoft.com/office/2006/metadata/properties" targetNamespace="http://schemas.microsoft.com/office/2006/metadata/properties" ma:root="true" ma:fieldsID="1b05d82d297216baf5b26c55225140d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95D2169-E7D0-4452-B799-E0647306432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8BEB045B-C91B-429B-BA0E-E4F042D3598C}">
  <ds:schemaRefs>
    <ds:schemaRef ds:uri="http://schemas.microsoft.com/office/2006/metadata/properties"/>
    <ds:schemaRef ds:uri="http://schemas.microsoft.com/office/infopath/2007/PartnerControls"/>
  </ds:schemaRefs>
</ds:datastoreItem>
</file>

<file path=customXml/itemProps3.xml><?xml version="1.0" encoding="utf-8"?>
<ds:datastoreItem xmlns:ds="http://schemas.openxmlformats.org/officeDocument/2006/customXml" ds:itemID="{5AB153E4-7677-4F9C-BACD-760049E1BC67}">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Overview</vt:lpstr>
      <vt:lpstr>Financial Data</vt:lpstr>
      <vt:lpstr>Rating</vt:lpstr>
      <vt:lpstr>ESP Compliance</vt:lpstr>
      <vt:lpstr>GP Compliance</vt:lpstr>
      <vt:lpstr>ESP and GP Guidance notes</vt:lpstr>
      <vt:lpstr>Risk Assesment</vt:lpstr>
      <vt:lpstr>Project Indicators</vt:lpstr>
      <vt:lpstr>Lessons Learned</vt:lpstr>
      <vt:lpstr>Results Tracker</vt:lpstr>
    </vt:vector>
  </TitlesOfParts>
  <Manager/>
  <Company>The World Bank Group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wb316591</dc:creator>
  <cp:keywords/>
  <dc:description/>
  <cp:lastModifiedBy>Viridia Projects</cp:lastModifiedBy>
  <cp:revision/>
  <dcterms:created xsi:type="dcterms:W3CDTF">2010-11-30T14:15:01Z</dcterms:created>
  <dcterms:modified xsi:type="dcterms:W3CDTF">2024-10-21T21:41:42Z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0x01010001A61D09A155E646990AE779B1C0CFAB</vt:lpwstr>
  </property>
</Properties>
</file>