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omments2.xml" ContentType="application/vnd.openxmlformats-officedocument.spreadsheetml.comment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https://worldbankgroup-my.sharepoint.com/personal/massouyouti_adaptation-fund_org/Documents/Documents/"/>
    </mc:Choice>
  </mc:AlternateContent>
  <xr:revisionPtr revIDLastSave="0" documentId="8_{4A7CBA4B-68FE-41E5-9BED-BFECB4909ED8}" xr6:coauthVersionLast="47" xr6:coauthVersionMax="47" xr10:uidLastSave="{00000000-0000-0000-0000-000000000000}"/>
  <bookViews>
    <workbookView xWindow="-110" yWindow="-110" windowWidth="19420" windowHeight="10420" activeTab="2" xr2:uid="{00000000-000D-0000-FFFF-FFFF00000000}"/>
  </bookViews>
  <sheets>
    <sheet name="Overview" sheetId="1" r:id="rId1"/>
    <sheet name="Financial Data" sheetId="15" r:id="rId2"/>
    <sheet name="Rating" sheetId="22" r:id="rId3"/>
    <sheet name="ESP Compliance" sheetId="17" r:id="rId4"/>
    <sheet name="GP Compliance" sheetId="20" r:id="rId5"/>
    <sheet name="ESP and GP Guidance notes" sheetId="21" r:id="rId6"/>
    <sheet name="Risk Assesment" sheetId="23" r:id="rId7"/>
    <sheet name="Project Indicators" sheetId="24" r:id="rId8"/>
    <sheet name="Lessons Learned" sheetId="25" r:id="rId9"/>
    <sheet name="Results Tracker" sheetId="26" r:id="rId10"/>
  </sheets>
  <externalReferences>
    <externalReference r:id="rId11"/>
    <externalReference r:id="rId12"/>
    <externalReference r:id="rId13"/>
    <externalReference r:id="rId14"/>
  </externalReferences>
  <definedNames>
    <definedName name="_xlnm._FilterDatabase" localSheetId="2" hidden="1">Rating!$C$7:$K$8</definedName>
    <definedName name="Financal">'[1]Results Tracker'!$G$82:$G$85</definedName>
    <definedName name="Financial">'[1]Results Tracker'!$G$82:$G$85</definedName>
    <definedName name="iincome" localSheetId="5">#REF!</definedName>
    <definedName name="iincome" localSheetId="3">#REF!</definedName>
    <definedName name="iincome" localSheetId="1">#REF!</definedName>
    <definedName name="iincome" localSheetId="4">#REF!</definedName>
    <definedName name="iincome" localSheetId="2">#REF!</definedName>
    <definedName name="iincome" localSheetId="6">#REF!</definedName>
    <definedName name="iincome">#REF!</definedName>
    <definedName name="income" localSheetId="5">#REF!</definedName>
    <definedName name="income" localSheetId="3">#REF!</definedName>
    <definedName name="income" localSheetId="1">#REF!</definedName>
    <definedName name="income" localSheetId="4">#REF!</definedName>
    <definedName name="income" localSheetId="2">#REF!</definedName>
    <definedName name="income" localSheetId="9">#REF!</definedName>
    <definedName name="income" localSheetId="6">#REF!</definedName>
    <definedName name="income">#REF!</definedName>
    <definedName name="incomelevel">#REF!</definedName>
    <definedName name="info">#REF!</definedName>
    <definedName name="Month">[2]Dropdowns!$G$2:$G$13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 localSheetId="5">'[3]Results Tracker'!$G$82:$G$85</definedName>
    <definedName name="type1" localSheetId="3">'[3]Results Tracker'!$G$82:$G$85</definedName>
    <definedName name="type1" localSheetId="1">'[4]Results Tracker'!$G$146:$G$149</definedName>
    <definedName name="type1" localSheetId="4">'[3]Results Tracker'!$G$82:$G$85</definedName>
    <definedName name="type1" localSheetId="2">'[3]Results Tracker'!$G$82:$G$85</definedName>
    <definedName name="type1" localSheetId="6">'[3]Results Tracker'!$G$82:$G$85</definedName>
    <definedName name="type1">#REF!</definedName>
    <definedName name="Year">[2]Dropdowns!$H$2:$H$36</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90" i="15" l="1"/>
  <c r="N69" i="15" l="1"/>
  <c r="F23" i="26" l="1"/>
  <c r="E23" i="26"/>
  <c r="F22" i="26"/>
  <c r="E22" i="26"/>
  <c r="I21" i="26"/>
  <c r="V197" i="15" l="1"/>
  <c r="V182" i="15"/>
  <c r="V175" i="15"/>
  <c r="V172" i="15"/>
  <c r="V169" i="15"/>
  <c r="V152" i="15"/>
  <c r="V147" i="15"/>
  <c r="V143" i="15"/>
  <c r="V135" i="15"/>
  <c r="V132" i="15"/>
  <c r="V126" i="15"/>
  <c r="V97" i="15"/>
  <c r="V198" i="15" l="1"/>
  <c r="N77" i="15"/>
  <c r="N179" i="15"/>
  <c r="N161" i="15"/>
  <c r="N154" i="15"/>
  <c r="N150" i="15"/>
  <c r="N144" i="15"/>
  <c r="N124" i="15"/>
  <c r="N118" i="15"/>
  <c r="N113" i="15"/>
  <c r="N104" i="15"/>
  <c r="N100" i="15"/>
  <c r="N92" i="15"/>
  <c r="N180" i="15" l="1"/>
  <c r="F76" i="15" l="1"/>
  <c r="F91" i="15"/>
  <c r="F101" i="15"/>
  <c r="F107" i="15"/>
  <c r="F117" i="15"/>
  <c r="F122" i="15"/>
  <c r="F129" i="15"/>
  <c r="F135" i="15"/>
  <c r="F146" i="15"/>
  <c r="F163" i="15"/>
  <c r="F67" i="15"/>
  <c r="F164" i="1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Abdel Monem, Tarek</author>
  </authors>
  <commentList>
    <comment ref="E65" authorId="0" shapeId="0" xr:uid="{00000000-0006-0000-0400-000001000000}">
      <text>
        <r>
          <rPr>
            <b/>
            <sz val="9"/>
            <color indexed="81"/>
            <rFont val="Tahoma"/>
            <family val="2"/>
          </rPr>
          <t>Abdel Monem, Tarek:</t>
        </r>
        <r>
          <rPr>
            <sz val="9"/>
            <color indexed="81"/>
            <rFont val="Tahoma"/>
            <family val="2"/>
          </rPr>
          <t xml:space="preserve">
A more elaborate Grievance and Redress Mechanism (GRM) has been submitted as part of the responses to the initial review of the proposed changes.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Abdel Monem, Tarek</author>
  </authors>
  <commentList>
    <comment ref="E36" authorId="0" shapeId="0" xr:uid="{00000000-0006-0000-0500-000001000000}">
      <text>
        <r>
          <rPr>
            <b/>
            <sz val="9"/>
            <color indexed="81"/>
            <rFont val="Tahoma"/>
            <family val="2"/>
          </rPr>
          <t>Abdel Monem, Tarek:</t>
        </r>
        <r>
          <rPr>
            <sz val="9"/>
            <color indexed="81"/>
            <rFont val="Tahoma"/>
            <family val="2"/>
          </rPr>
          <t xml:space="preserve">
A more elaborate Grievance and Redress Mechanism (GRM) has been submitted as part of the responses to the initial review of the proposed changes.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Tremblay, Nicolas</author>
  </authors>
  <commentList>
    <comment ref="D19" authorId="0" shapeId="0" xr:uid="{00000000-0006-0000-0A00-000001000000}">
      <text>
        <r>
          <rPr>
            <b/>
            <sz val="9"/>
            <color indexed="81"/>
            <rFont val="Tahoma"/>
            <family val="2"/>
          </rPr>
          <t>Tremblay, Nicolas:</t>
        </r>
        <r>
          <rPr>
            <sz val="9"/>
            <color indexed="81"/>
            <rFont val="Tahoma"/>
            <family val="2"/>
          </rPr>
          <t xml:space="preserve">From what I can see in "Project Indicators", it seems the figure 37 beneficiareis is the cumulative thus far, NOT the baseline. Do we need to fill out this "Results Tracker"? Or should it be only at mid-term and completion (columns to the right)? </t>
        </r>
      </text>
    </comment>
  </commentList>
</comments>
</file>

<file path=xl/sharedStrings.xml><?xml version="1.0" encoding="utf-8"?>
<sst xmlns="http://schemas.openxmlformats.org/spreadsheetml/2006/main" count="2187" uniqueCount="1184">
  <si>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</si>
  <si>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</si>
  <si>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</si>
  <si>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</si>
  <si>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</si>
  <si>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</si>
  <si>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</si>
  <si>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</si>
  <si>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</si>
  <si>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</si>
  <si>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</si>
  <si>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</si>
  <si>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</si>
  <si>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</si>
  <si>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</si>
  <si>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</si>
  <si>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</si>
  <si>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</si>
  <si>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</si>
  <si>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</si>
  <si>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</si>
  <si>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</si>
  <si>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</si>
  <si>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</si>
  <si>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</si>
  <si>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</si>
  <si>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</si>
  <si>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</si>
  <si>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</si>
  <si>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</si>
  <si>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</si>
  <si>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</si>
  <si>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</si>
  <si>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</si>
  <si>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</si>
  <si>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</si>
  <si>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</si>
  <si>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</si>
  <si>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</si>
  <si>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</si>
  <si>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</si>
  <si>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</si>
  <si>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</si>
  <si>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</si>
  <si>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</si>
  <si>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</si>
  <si>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</si>
  <si>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</si>
  <si>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</si>
  <si>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</si>
  <si>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</si>
  <si>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</si>
  <si>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</si>
  <si>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</si>
  <si>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</si>
  <si>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</si>
  <si>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</si>
  <si>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</si>
  <si>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</si>
  <si>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</si>
  <si>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</si>
  <si>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</si>
  <si>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</si>
  <si>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</si>
  <si>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</si>
  <si>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</si>
  <si>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</si>
  <si>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</si>
  <si>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</si>
  <si>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</si>
  <si>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</si>
  <si>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</si>
  <si>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</si>
  <si>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</si>
  <si>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</si>
  <si>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</si>
  <si>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</si>
  <si>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</si>
  <si>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</si>
  <si>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</si>
  <si>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</si>
  <si>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</si>
  <si>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</si>
  <si>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</si>
  <si>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</si>
  <si>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</si>
  <si>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</si>
  <si>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</si>
  <si>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</si>
  <si>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</si>
  <si>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</si>
  <si>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</si>
  <si>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</si>
  <si>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</si>
  <si>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</si>
  <si>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</si>
  <si>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</si>
  <si>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</si>
  <si>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</si>
  <si>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</si>
  <si>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</si>
  <si>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</si>
  <si>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</si>
  <si>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</si>
  <si>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</si>
  <si>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</si>
  <si>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</si>
  <si>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</si>
  <si>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</si>
  <si>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</si>
  <si>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</si>
  <si>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</si>
  <si>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</si>
  <si>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</si>
  <si>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</si>
  <si>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</si>
  <si>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</si>
  <si>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</si>
  <si>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</si>
  <si>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</si>
  <si>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</si>
  <si>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</si>
  <si>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</si>
  <si>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</si>
  <si>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</si>
  <si>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</si>
  <si>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</si>
  <si>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</si>
  <si>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</si>
  <si>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</si>
  <si>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</si>
  <si>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</si>
  <si>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</si>
  <si>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</si>
  <si>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</si>
  <si>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</si>
  <si>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</si>
  <si>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</si>
  <si>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</si>
  <si>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</si>
  <si>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</si>
  <si>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</si>
  <si>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</si>
  <si>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</si>
  <si>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</si>
  <si>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</si>
  <si>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</si>
  <si>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</si>
  <si>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</si>
  <si>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</si>
  <si>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</si>
  <si>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</si>
  <si>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</si>
  <si>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</si>
  <si>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</si>
  <si>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</si>
  <si>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</si>
  <si>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</si>
  <si>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</si>
  <si>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</si>
  <si>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</si>
  <si>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</si>
  <si>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</si>
  <si>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</si>
  <si>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</si>
  <si>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</si>
  <si>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</si>
  <si>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</si>
  <si>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</si>
  <si>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</si>
  <si>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</si>
  <si>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</si>
  <si>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</si>
  <si>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</si>
  <si>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</si>
  <si>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</si>
  <si>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</si>
  <si>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</si>
  <si>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</si>
  <si>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</si>
  <si>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</si>
  <si>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</si>
  <si>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</si>
  <si>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</si>
  <si>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</si>
  <si>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</si>
  <si>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</si>
  <si>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</si>
  <si>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</si>
  <si>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</si>
  <si>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</si>
  <si>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</si>
  <si>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</si>
  <si>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</si>
  <si>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</si>
  <si>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</si>
  <si>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</si>
  <si>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</si>
  <si>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</si>
  <si>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</si>
  <si>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</si>
  <si>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</si>
  <si>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</si>
  <si>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</si>
  <si>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</si>
  <si>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</si>
  <si>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</si>
  <si>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</si>
  <si>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</si>
  <si>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</si>
  <si>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</si>
  <si>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</si>
  <si>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</si>
  <si>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</si>
  <si>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</si>
  <si>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</si>
  <si>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</si>
  <si>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</si>
  <si>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</si>
  <si>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</si>
  <si>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</si>
  <si>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</si>
  <si>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</si>
  <si>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</si>
  <si>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</si>
  <si>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</si>
  <si>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</si>
  <si>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</si>
  <si>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</si>
  <si>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</si>
  <si>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</si>
  <si>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</si>
  <si>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</si>
  <si>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</si>
  <si>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</si>
  <si>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</si>
  <si>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</si>
  <si>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</si>
  <si>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</si>
  <si>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</si>
  <si>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</si>
  <si>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</si>
  <si>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</si>
  <si>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</si>
  <si>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</si>
  <si>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</si>
  <si>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</si>
  <si>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</si>
  <si>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</si>
  <si>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</si>
  <si>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</si>
  <si>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</si>
  <si>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</si>
  <si>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</si>
  <si>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</si>
  <si>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</si>
  <si>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</si>
  <si>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</si>
  <si>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</si>
  <si>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</si>
  <si>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</si>
  <si>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</si>
  <si>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</si>
  <si>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</si>
  <si>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</si>
  <si>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</si>
  <si>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</si>
  <si>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</si>
  <si>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</si>
  <si>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</si>
  <si>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</si>
  <si>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</si>
  <si>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</si>
  <si>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</si>
  <si>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</si>
  <si>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</si>
  <si>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</si>
  <si>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</si>
  <si>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</si>
  <si>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</si>
  <si>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</si>
  <si>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</si>
  <si>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</si>
  <si>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</si>
  <si>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</si>
  <si>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</si>
  <si>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</si>
  <si>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</si>
  <si>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</si>
  <si>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</si>
  <si>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</si>
  <si>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</si>
  <si>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</si>
  <si>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</si>
  <si>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</si>
  <si>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</si>
  <si>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</si>
  <si>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</si>
  <si>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</si>
  <si>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</si>
  <si>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</si>
  <si>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</si>
  <si>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</si>
  <si>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</si>
  <si>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</si>
  <si>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</si>
  <si>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</si>
  <si>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</si>
  <si>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</si>
  <si>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</si>
  <si>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Scale</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</si>
  <si>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</si>
  <si>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</si>
  <si>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</si>
  <si>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</si>
  <si>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</si>
  <si>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</si>
  <si>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</si>
  <si>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</si>
  <si>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</si>
  <si>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</si>
  <si>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</si>
  <si>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</si>
  <si>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</si>
  <si>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</si>
  <si>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</si>
  <si>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</si>
  <si>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</si>
  <si>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</si>
  <si>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</si>
  <si>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</si>
  <si>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</si>
  <si>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</si>
  <si>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</si>
  <si>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</si>
  <si>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</si>
  <si>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</si>
  <si>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</si>
  <si>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</si>
  <si>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</si>
  <si>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</si>
  <si>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</si>
  <si>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</si>
  <si>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</si>
  <si>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</si>
  <si>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</si>
  <si>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</si>
  <si>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</si>
  <si>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</si>
  <si>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</si>
  <si>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</si>
  <si>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</si>
  <si>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</si>
  <si>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</si>
  <si>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</si>
  <si>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</si>
  <si>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</si>
  <si>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</si>
  <si>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</si>
  <si>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</si>
  <si>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</si>
  <si>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</si>
  <si>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</si>
  <si>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</si>
  <si>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</si>
  <si>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</si>
  <si>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</si>
  <si>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</si>
  <si>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</si>
  <si>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</si>
  <si>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</si>
  <si>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</si>
  <si>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</si>
  <si>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</si>
  <si>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</si>
  <si>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</si>
  <si>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</si>
  <si>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</si>
  <si>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</si>
  <si>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</si>
  <si>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</si>
  <si>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</si>
  <si>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</si>
  <si>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</si>
  <si>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</si>
  <si>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</si>
  <si>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</si>
  <si>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</si>
  <si>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</si>
  <si>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</si>
  <si>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</si>
  <si>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</si>
  <si>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</si>
  <si>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</si>
  <si>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</si>
  <si>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</si>
  <si>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</si>
  <si>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</si>
  <si>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</si>
  <si>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</si>
  <si>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</si>
  <si>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</si>
  <si>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</si>
  <si>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</si>
  <si>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</si>
  <si>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</si>
  <si>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</si>
  <si>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</si>
  <si>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</si>
  <si>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</si>
  <si>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</si>
  <si>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</si>
  <si>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</si>
  <si>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</si>
  <si>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</si>
  <si>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</si>
  <si>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</si>
  <si>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</si>
  <si>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</si>
  <si>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</si>
  <si>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</si>
  <si>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</si>
  <si>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</si>
  <si>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</si>
  <si>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</si>
  <si>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</si>
  <si>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</si>
  <si>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</si>
  <si>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</si>
  <si>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</si>
  <si>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</si>
  <si>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</si>
  <si>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</si>
  <si>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</si>
  <si>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</si>
  <si>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</si>
  <si>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</si>
  <si>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</si>
  <si>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</si>
  <si>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</si>
  <si>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</si>
  <si>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</si>
  <si>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</si>
  <si>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</si>
  <si>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</si>
  <si>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</si>
  <si>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</si>
  <si>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</si>
  <si>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</si>
  <si>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</si>
  <si>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</si>
  <si>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</si>
  <si>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</si>
  <si>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</si>
  <si>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</si>
  <si>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</si>
  <si>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</si>
  <si>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</si>
  <si>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</si>
  <si>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</si>
  <si>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</si>
  <si>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</si>
  <si>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</si>
  <si>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</si>
  <si>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</si>
  <si>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</si>
  <si>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</si>
  <si>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</si>
  <si>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</si>
  <si>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</si>
  <si>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</si>
  <si>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</si>
  <si>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</si>
  <si>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</si>
  <si>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</si>
  <si>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</si>
  <si>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</si>
  <si>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</si>
  <si>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</si>
  <si>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</si>
  <si>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</si>
  <si>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</si>
  <si>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</si>
  <si>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</si>
  <si>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</si>
  <si>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</si>
  <si>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</si>
  <si>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</si>
  <si>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</si>
  <si>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</si>
  <si>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</si>
  <si>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</si>
  <si>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</si>
  <si>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</si>
  <si>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</si>
  <si>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</si>
  <si>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</si>
  <si>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</si>
  <si>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</si>
  <si>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</si>
  <si>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</si>
  <si>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</si>
  <si>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</si>
  <si>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</si>
  <si>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</si>
  <si>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</si>
  <si>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</si>
  <si>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</si>
  <si>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</si>
  <si>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</si>
  <si>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</si>
  <si>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</si>
  <si>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</si>
  <si>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</si>
  <si>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</si>
  <si>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</si>
  <si>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</si>
  <si>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</si>
  <si>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</si>
  <si>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</si>
  <si>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</si>
  <si>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</si>
  <si>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</si>
  <si>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</si>
  <si>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</si>
  <si>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</si>
  <si>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</si>
  <si>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</si>
  <si>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</si>
  <si>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</si>
  <si>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</si>
  <si>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</si>
  <si>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</si>
  <si>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</si>
  <si>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</si>
  <si>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</si>
  <si>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</si>
  <si>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</si>
  <si>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</si>
  <si>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</si>
  <si>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</si>
  <si>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</si>
  <si>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</si>
  <si>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</si>
  <si>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</si>
  <si>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</si>
  <si>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</si>
  <si>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</si>
  <si>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</si>
  <si>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</si>
  <si>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</si>
  <si>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</si>
  <si>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</si>
  <si>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</si>
  <si>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</si>
  <si>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</si>
  <si>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</si>
  <si>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</si>
  <si>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</si>
  <si>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</si>
  <si>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</si>
  <si>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</si>
  <si>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</si>
  <si>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</si>
  <si>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</si>
  <si>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</si>
  <si>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</si>
  <si>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</si>
  <si>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</si>
  <si>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</si>
  <si>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</si>
  <si>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</si>
  <si>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</si>
  <si>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</si>
  <si>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</si>
  <si>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</si>
  <si>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</si>
  <si>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</si>
  <si>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</si>
  <si>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</si>
  <si>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</si>
  <si>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</si>
  <si>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</si>
  <si>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</si>
  <si>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</si>
  <si>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</si>
  <si>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</si>
  <si>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</si>
  <si>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</si>
  <si>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</si>
  <si>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</si>
  <si>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</si>
  <si>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</si>
  <si>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</si>
  <si>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</si>
  <si>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</si>
  <si>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</si>
  <si>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</si>
  <si>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</si>
  <si>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</si>
  <si>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</si>
  <si>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</si>
  <si>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</si>
  <si>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</si>
  <si>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</si>
  <si>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</si>
  <si>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</si>
  <si>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</si>
  <si>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</si>
  <si>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</si>
  <si>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</si>
  <si>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</si>
  <si>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</si>
  <si>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</si>
  <si>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</si>
  <si>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</si>
  <si>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</si>
  <si>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</si>
  <si>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</si>
  <si>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</si>
  <si>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</si>
  <si>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</si>
  <si>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</si>
  <si>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</si>
  <si>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</si>
  <si>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</si>
  <si>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</si>
  <si>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</si>
  <si>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</si>
  <si>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</si>
  <si>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</si>
  <si>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</si>
  <si>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</si>
  <si>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</si>
  <si>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</si>
  <si>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</si>
  <si>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</si>
  <si>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</si>
  <si>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</si>
  <si>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</si>
  <si>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</si>
  <si>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</si>
  <si>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</si>
  <si>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</si>
  <si>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</si>
  <si>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</si>
  <si>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</si>
  <si>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</si>
  <si>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</si>
  <si>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</si>
  <si>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</si>
  <si>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</si>
  <si>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</si>
  <si>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</si>
  <si>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</si>
  <si>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</si>
  <si>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</si>
  <si>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</si>
  <si>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</si>
  <si>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</si>
  <si>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</si>
  <si>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</si>
  <si>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</si>
  <si>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</si>
  <si>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</si>
  <si>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</si>
  <si>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</si>
  <si>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</si>
  <si>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</si>
  <si>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</si>
  <si>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</si>
  <si>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</si>
  <si>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</si>
  <si>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</si>
  <si>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</si>
  <si>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</si>
  <si>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</si>
  <si>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</si>
  <si>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</si>
  <si>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</si>
  <si>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</si>
  <si>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</si>
  <si>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</si>
  <si>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</si>
  <si>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</si>
  <si>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</si>
  <si>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</si>
  <si>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</si>
  <si>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</si>
  <si>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</si>
  <si>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</si>
  <si>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</si>
  <si>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</si>
  <si>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</si>
  <si>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</si>
  <si>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Project Performance Report (PPR)*</t>
  </si>
  <si>
    <t>Condition or Requirement</t>
  </si>
  <si>
    <t xml:space="preserve">Planned actions, including a detailed time schedule </t>
  </si>
  <si>
    <t>Financial information PPR 1:  cumulative from project start to [insert date]</t>
  </si>
  <si>
    <t>Financial information PPR 2: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</si>
  <si>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</si>
  <si>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</si>
  <si>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</si>
  <si>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</si>
  <si>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</si>
  <si>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</si>
  <si>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</si>
  <si>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</si>
  <si>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</si>
  <si>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</si>
  <si>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</si>
  <si>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</si>
  <si>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</si>
  <si>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</si>
  <si>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</si>
  <si>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</si>
  <si>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</si>
  <si>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</si>
  <si>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</si>
  <si>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</si>
  <si>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</si>
  <si>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</si>
  <si>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</si>
  <si>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</si>
  <si>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</si>
  <si>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</si>
  <si>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</si>
  <si>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</si>
  <si>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</si>
  <si>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</si>
  <si>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</si>
  <si>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</si>
  <si>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</si>
  <si>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</si>
  <si>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</si>
  <si>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</si>
  <si>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</si>
  <si>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</si>
  <si>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</si>
  <si>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</si>
  <si>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</si>
  <si>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</si>
  <si>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</si>
  <si>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</si>
  <si>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</si>
  <si>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</si>
  <si>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</si>
  <si>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</si>
  <si>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</si>
  <si>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</si>
  <si>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</si>
  <si>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</si>
  <si>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</si>
  <si>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</si>
  <si>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</si>
  <si>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</si>
  <si>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</si>
  <si>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https://www.adaptation-fund.org/wp-content/uploads/2019/10/Results-Tracker-Guidance-Document-Updated_July-2019.docx</t>
  </si>
  <si>
    <t>No investment income generated to date</t>
  </si>
  <si>
    <t>ITEM / ACTIVITY / ACTION - 28/2/2020 cumulative to date</t>
  </si>
  <si>
    <t>AMOUNT USD</t>
  </si>
  <si>
    <t>Output 1.1 Rainwater harvested from greenhouse roof tops (Qasmiyeh plain)</t>
  </si>
  <si>
    <t>Consultant  to supervise and assess the installation of rainwater harvesting system</t>
  </si>
  <si>
    <t>Output 1.2 Rainwater harvested from roads</t>
  </si>
  <si>
    <t>Output 1.3 Water efficient irrigation systems deployed</t>
  </si>
  <si>
    <t>Network &amp; hydraulic design expert</t>
  </si>
  <si>
    <t>On farm irrigation and crop water needs expert</t>
  </si>
  <si>
    <t>Output 2.1 Enhanced early warning system to farmers through improved existing system</t>
  </si>
  <si>
    <t xml:space="preserve">Forming the team - incentives </t>
  </si>
  <si>
    <t>Procurement and Configuration of IT equipments and equip a training center</t>
  </si>
  <si>
    <t>Procurement and Configuration of Multifunctional printers</t>
  </si>
  <si>
    <t>Procurement and installation of soil moisture sensors and data loggers and tensiometers</t>
  </si>
  <si>
    <t>Output 2.4 Guidelines and recommendations on agricultural adaptation techniques for vulnerable areas developed</t>
  </si>
  <si>
    <t>Output 2.5 National fodder resource assessment prepared</t>
  </si>
  <si>
    <t>Geographical Information System Expert</t>
  </si>
  <si>
    <t>Output 3.2 Community-based sustainable rangeland management plan prepared</t>
  </si>
  <si>
    <t>Ouptut 4.1 Climate index-based insurance initiated</t>
  </si>
  <si>
    <t>Output 4.2 Policy and advocacy activities implemented</t>
  </si>
  <si>
    <t>Consultant to undertake a mainstreaming of climate reduction measures in policies, regulations, etc.</t>
  </si>
  <si>
    <t>Output 4.3 Knowledge management system established and knowledge management activities implemented</t>
  </si>
  <si>
    <t>Consultant to provide technical support to climate change unit at the Min. of Environment ( 2 studies)</t>
  </si>
  <si>
    <t>Project Execution Costs (PEC)</t>
  </si>
  <si>
    <t>Project coordinator</t>
  </si>
  <si>
    <t>Administrative assistant</t>
  </si>
  <si>
    <t>M &amp; E staff</t>
  </si>
  <si>
    <t>Procurement officer 1</t>
  </si>
  <si>
    <t>Procurement officer 2</t>
  </si>
  <si>
    <t>Account and Finance officer</t>
  </si>
  <si>
    <t>MOA  Staff</t>
  </si>
  <si>
    <t>GP  Staff</t>
  </si>
  <si>
    <t>LARI Staff</t>
  </si>
  <si>
    <t>IT equipment</t>
  </si>
  <si>
    <t>Audit</t>
  </si>
  <si>
    <t>Monitoring and evaluation set up system expert</t>
  </si>
  <si>
    <t>Multi-functional printers</t>
  </si>
  <si>
    <t>Operational Cost</t>
  </si>
  <si>
    <t>Procurement Consultant</t>
  </si>
  <si>
    <t>Vehicles</t>
  </si>
  <si>
    <t>Stationary and supply</t>
  </si>
  <si>
    <t>Travel to project field sites</t>
  </si>
  <si>
    <t>International travel</t>
  </si>
  <si>
    <t>Output 2.2 Expanded farmer outreach and ensured financial and management sustainability of the warning system</t>
  </si>
  <si>
    <t>Output 2.3: Capacity building on adaptation techniques for vulnerable field crops enhanced</t>
  </si>
  <si>
    <t>Output 1.1  Rainwater harvested from greenhouse roof tops (Qasmiyeh plain)</t>
  </si>
  <si>
    <t>Procurement and installation drainage and water collecting system</t>
  </si>
  <si>
    <t>September 2020</t>
  </si>
  <si>
    <t>Supply and installation of irrigation network for Beit Lif  hill lake</t>
  </si>
  <si>
    <t>October 2020</t>
  </si>
  <si>
    <t>Supply and installation of irrigation network for Deir Mokhaless hill lake</t>
  </si>
  <si>
    <t>Supply and installation of irrigation network for Kfarchouba hill lake</t>
  </si>
  <si>
    <t>Supply and installation of irrigation network for Qornayel hill lake</t>
  </si>
  <si>
    <t>Supply and installation of irrigation network for Ehmej hill lake</t>
  </si>
  <si>
    <t>Supply and installation of irrigation network for Menjez hill lake</t>
  </si>
  <si>
    <t>Supply and installation of irrigation network for Ain Bnayeh hill lake</t>
  </si>
  <si>
    <t>Supply and installation of irrigation network for Barqa hill lake</t>
  </si>
  <si>
    <t>Supply and installation of irrigation network for Kaykab hill lake</t>
  </si>
  <si>
    <t>Supply and installation of irrigation network for Zrazir hill lake</t>
  </si>
  <si>
    <t>Supervision for irrigation networks</t>
  </si>
  <si>
    <t>Sub-total Output 1.3</t>
  </si>
  <si>
    <t>Team - Incentives</t>
  </si>
  <si>
    <t xml:space="preserve">Procurement of equipment for the training center </t>
  </si>
  <si>
    <t>July 2020</t>
  </si>
  <si>
    <t xml:space="preserve">Procurement and Configuration of Multifunctional printers </t>
  </si>
  <si>
    <t>August 2020</t>
  </si>
  <si>
    <t>Procurement and installation of driplines and flowmeters and Procurement of pesticides and fertilizers</t>
  </si>
  <si>
    <t>Enhance pests and diseases model forecasting over strategic crops, Cereal disease management</t>
  </si>
  <si>
    <t>Procurement and Installation of insects pheromones traps</t>
  </si>
  <si>
    <t xml:space="preserve"> Preparation of Technical Guidelines for Integrated Pest Management of Grape</t>
  </si>
  <si>
    <t>Introducing new crop/fruit varieties adopted to climate change</t>
  </si>
  <si>
    <t>Sub-total Output 2.1</t>
  </si>
  <si>
    <t>Output 2.3 Capacity building on adaptation techniques for vulnerable field crops enhanced</t>
  </si>
  <si>
    <t>Irrigation and crop modeler trainer expert</t>
  </si>
  <si>
    <t>Statistics and research design trainer expert</t>
  </si>
  <si>
    <t xml:space="preserve">Expert trainer in greenhouse, hydroponic and soilless agriculture </t>
  </si>
  <si>
    <t>Sub-total Output 2.3</t>
  </si>
  <si>
    <t xml:space="preserve">Expert in preparation of technical guidelines on Climate change, rainfed agriculture adaptation to cc, adapted crops and fruit varieties to cc </t>
  </si>
  <si>
    <t xml:space="preserve">Expert in preparation of technical guidelines on IPM for peach and apricot diseases caused by viruses and phytoplasmas </t>
  </si>
  <si>
    <t xml:space="preserve">A practical illustrated calendar for the fodder species grown in natural range lands located within the project area </t>
  </si>
  <si>
    <t xml:space="preserve">Expert in preparation of technical guidelines on soil born diseases </t>
  </si>
  <si>
    <t>Consultancy on field compilation of data at farm level to highlight on existing mis-agricultural practices at farm level; preparing materials for printing the results</t>
  </si>
  <si>
    <t xml:space="preserve">Consultancy on investigating and assess the existing agriculture machinery at farm level (study the degree of development exist at farm level, how farmers use new-developed machinery) </t>
  </si>
  <si>
    <t xml:space="preserve">Sub-total output 2.4 </t>
  </si>
  <si>
    <t>Procurement of GPS</t>
  </si>
  <si>
    <t>Procurement and Configuration of Computer server</t>
  </si>
  <si>
    <t>Sub-total Output 2.5</t>
  </si>
  <si>
    <t>Output 3.1 Community-based sustainable rangeland management plan prepared</t>
  </si>
  <si>
    <t xml:space="preserve">Expert in Rangeland management plan </t>
  </si>
  <si>
    <t>Participatory approach with the local users of rangelands</t>
  </si>
  <si>
    <t>Training of herders and women groups within the selected pilot area on sustainable rangeland management practices</t>
  </si>
  <si>
    <t>Procurement of  fodders for shepherds to support income diversification</t>
  </si>
  <si>
    <t>Workshops for fodder activity (Room, bus, meal and logistic)</t>
  </si>
  <si>
    <t>Sub-total Output 3.1</t>
  </si>
  <si>
    <t>Output 3.2 Restored degraded rangeland areas and reduced flood risks (Faara and Nahle valleys)</t>
  </si>
  <si>
    <t>Elaborating site specific implementation plans</t>
  </si>
  <si>
    <t>Rehabilitation of MoA nurseries</t>
  </si>
  <si>
    <t>Procurement  of fences for the protection of rangeland from degradation</t>
  </si>
  <si>
    <t>Topo -Surveyor</t>
  </si>
  <si>
    <t xml:space="preserve">Sub-total 3.2 </t>
  </si>
  <si>
    <t>Output 4.1 Climate index-based insurance initiated</t>
  </si>
  <si>
    <t xml:space="preserve">Consultant to prepare dissemination material </t>
  </si>
  <si>
    <t>Developing appropriate knowledge products</t>
  </si>
  <si>
    <t xml:space="preserve">Conducting a study tours to the project areas - </t>
  </si>
  <si>
    <t>Producing audio-visual material</t>
  </si>
  <si>
    <t xml:space="preserve">Organizing a national forum </t>
  </si>
  <si>
    <t>Sub-total Output 4.3</t>
  </si>
  <si>
    <t>Procurement officer (A)</t>
  </si>
  <si>
    <t>Procurement officer (B)</t>
  </si>
  <si>
    <t>MOA Staff</t>
  </si>
  <si>
    <t>GP Staff</t>
  </si>
  <si>
    <t>Final Evaluation</t>
  </si>
  <si>
    <t>Vehicles insurance</t>
  </si>
  <si>
    <t xml:space="preserve">Operational Cost </t>
  </si>
  <si>
    <t>Audit: year 2019 and year 2020</t>
  </si>
  <si>
    <t>Staff training</t>
  </si>
  <si>
    <t>PEC Sub-total</t>
  </si>
  <si>
    <t>ITEM / ACTIVITY / ACTION 28/2/2021 Cumulative to date</t>
  </si>
  <si>
    <t>Audit 1</t>
  </si>
  <si>
    <t>Audit 2</t>
  </si>
  <si>
    <t>August 2021</t>
  </si>
  <si>
    <t>September 2021</t>
  </si>
  <si>
    <t>October 2021</t>
  </si>
  <si>
    <t>December 2021</t>
  </si>
  <si>
    <t>May 2021</t>
  </si>
  <si>
    <t xml:space="preserve">Procurement and Installation of three (3) weather stations in Akkar and Tel Amara and Tyr and Procurement and installation of an EWS software in Lebanon </t>
  </si>
  <si>
    <t>Expert to elaborate private sector engagement strategy for the sustainability of the EWS</t>
  </si>
  <si>
    <t>Sub-total Output 2.2</t>
  </si>
  <si>
    <t>June 2021</t>
  </si>
  <si>
    <t>Disseminating and promoting the results (Farmer Field Days)</t>
  </si>
  <si>
    <t>Expert in preparation of technical guidelines on crop rotation importance</t>
  </si>
  <si>
    <t xml:space="preserve">a) Potential for water efficient irrigation assessed
b) Contracts signed
c) Farmer awareness raised
d) Equipment procured and installed
</t>
  </si>
  <si>
    <t>COMPONENT II - “Roll-out of Adaptation Techniques”/ Increased adaptation to climate change for crop production</t>
  </si>
  <si>
    <t>COMPONENT III - Rangeland Management/Increased resilience of shepherds and small ruminants to climate change through sustainable rangeland management</t>
  </si>
  <si>
    <t xml:space="preserve">a)Project areas assessed and selected
b)Participatory approach designed and community management plans developed
c)Rangeland use maps developed. 
d)Site-specific plans elaborated for flood reduction.
e) Stone-check dams constructed.
f) Nurseries identified and rehabilitated / constructed.
</t>
  </si>
  <si>
    <t>COMPONENT IV - Climate index-based insurance, Policy and Knowledge management / Climate index insurance initiated, policy influenced and lessons learned and shared through a knowledge management system</t>
  </si>
  <si>
    <t>Outcome 7</t>
  </si>
  <si>
    <t>Raymond KHOURY</t>
  </si>
  <si>
    <t>Bios.logoss@gmail.com</t>
  </si>
  <si>
    <t>Ministry of Agriculture</t>
  </si>
  <si>
    <t>LARI</t>
  </si>
  <si>
    <t>Ihab JOMAA</t>
  </si>
  <si>
    <t>ijomaa@lari.gov.lb</t>
  </si>
  <si>
    <t>Georges Chemaly</t>
  </si>
  <si>
    <t>g.chemaly@hotmail.com</t>
  </si>
  <si>
    <t>Hala Mounajjed</t>
  </si>
  <si>
    <t>h.mounajed@moe.gov.lb</t>
  </si>
  <si>
    <t>Low human and institutional capacity for  implementation of CC related interventions, especially at the local level.</t>
  </si>
  <si>
    <t>Low</t>
  </si>
  <si>
    <t xml:space="preserve">The risk has been assessed as being not applicable as there is human and institutional capacity. </t>
  </si>
  <si>
    <t xml:space="preserve">Moderate
</t>
  </si>
  <si>
    <t xml:space="preserve">Strong collaboration with the Ministry of Finance and the GOL to facilitate the signing of decrees needed to implement the project and overcome the delays concern administrative and financial legislation in Lebanon, not infrastructure intervention. </t>
  </si>
  <si>
    <t>Unforeseen delays in undertaking essential
preparatory works and surveys due to weather/access issues etc.</t>
  </si>
  <si>
    <t>Moderate</t>
  </si>
  <si>
    <t>Lack of incentives for particular local communities to cooperate in activities that do not yield immediate financial value, but aim at longer-term resilience, may reduce stakeholder engagement and comprehensive participation.</t>
  </si>
  <si>
    <t>Delays in recruitment or appointment of qualified project
staff may affect the timeframe of different project activities.</t>
  </si>
  <si>
    <t>The project has been able to recruit qualified staff without adversely affecting the project activities.</t>
  </si>
  <si>
    <t>Required coordination with other ongoing projects fails
to occur and synergies do not materialize.</t>
  </si>
  <si>
    <t>Built relationships with new MoA to facilitate project implementation.</t>
  </si>
  <si>
    <t>Political instability might cause effectiveness or implementation delay.</t>
  </si>
  <si>
    <t xml:space="preserve">Moderate </t>
  </si>
  <si>
    <t>Political instability is an ongoing problem in Lebanon, this risk cannot be mitigated by project, however the  project continues to engage in high-level dialogue to facilitate project implementation.</t>
  </si>
  <si>
    <t>Delay in the issuance of a Council of Ministers Decrees approving the second extension of the project.</t>
  </si>
  <si>
    <t>Regular high-level contacts with the Ministry of Agriculture. The project team remains mobilized and active, financial commitments can not be made by the project.</t>
  </si>
  <si>
    <t>Resolved</t>
  </si>
  <si>
    <t>Raymond Khouri</t>
  </si>
  <si>
    <t>bios.logoss@gmail.com</t>
  </si>
  <si>
    <t>ztamin@agriculture.gov.lb</t>
  </si>
  <si>
    <t>International Fund for Agricultural Development (IFAD)</t>
  </si>
  <si>
    <t>n.tremblay@ifad.org</t>
  </si>
  <si>
    <t>N/A</t>
  </si>
  <si>
    <t>Lebanese Agricultural Research Centre (LARI)</t>
  </si>
  <si>
    <t>Green Plan</t>
  </si>
  <si>
    <t>Climate Change Unit at the Ministry of Environment</t>
  </si>
  <si>
    <t>Climate Smart Agriculture: Enhancing Adaptive Capacity of the Rural Communities in Lebanon (AgriCAL)</t>
  </si>
  <si>
    <t>The overall goal of the project is to increase community resilience and adaptive capacity to climate change in Lebanon. The objective is to support the implementation of climate change adaptation measures in the agriculture sector in three highly vulnerable focus areas.</t>
  </si>
  <si>
    <t>LBN/MIE/Agri/2012/1</t>
  </si>
  <si>
    <t>Multilateral Implementing Entity</t>
  </si>
  <si>
    <r>
      <rPr>
        <b/>
        <sz val="11"/>
        <color indexed="8"/>
        <rFont val="Times New Roman"/>
        <family val="1"/>
      </rPr>
      <t xml:space="preserve">Pilot sites </t>
    </r>
    <r>
      <rPr>
        <sz val="11"/>
        <color indexed="8"/>
        <rFont val="Times New Roman"/>
        <family val="1"/>
      </rPr>
      <t xml:space="preserve">
Akkar (North) - Abdeh Nursery (MOA)
Mounjez Lake (North) - LARI Center (GP)
Tel Almara (South) (LARI main center)
Nahle Lake (North) (GP)
North Baalbeck Hermel (MOA)
</t>
    </r>
  </si>
  <si>
    <t>No website availble</t>
  </si>
  <si>
    <t>Output 1.1 Rainwater harvested from greenhouse rooftops</t>
  </si>
  <si>
    <t>Output 1.2: Rainwater harvested from agriculture roads</t>
  </si>
  <si>
    <t>Output 1.3: Water efficient irrigation systems deployed</t>
  </si>
  <si>
    <t>MS</t>
  </si>
  <si>
    <t>Output 2.1: Enhanced early warning system to farmers through improved existing system</t>
  </si>
  <si>
    <t>Output 2.2:Expanded farmer outreach and ensured financial and management sustainability of the warning system</t>
  </si>
  <si>
    <t>Output 2.4:Guidelines and recommendations on agricultural adaptation techniques for vulnerable areas developed</t>
  </si>
  <si>
    <t>Output 2.5: National fodder resource (NFRA) assessment prepared</t>
  </si>
  <si>
    <t>Output 3.1: Pilot sustainable rangeland management plan implemented</t>
  </si>
  <si>
    <t>Output 3.2: Restored degraded rangeland areas and reduced flood risks</t>
  </si>
  <si>
    <t xml:space="preserve">Output 4.1 Climate index- based insurance initiated
</t>
  </si>
  <si>
    <t xml:space="preserve">Output 4.2 Policy and advocacy activities implemented
</t>
  </si>
  <si>
    <t>Component 1 Water Management</t>
  </si>
  <si>
    <t>Quantity (m3) of supplementary water available for agriculture as a result of water harvesting and
the use of efficient irrigation systems</t>
  </si>
  <si>
    <t>Output 1.1</t>
  </si>
  <si>
    <t>Number of farms/hectares using the SSG</t>
  </si>
  <si>
    <t>Quantity of stored water for supplementary irrigation</t>
  </si>
  <si>
    <t>Output 1.2</t>
  </si>
  <si>
    <t>Component 2  Adaptation Techniques Roll-out</t>
  </si>
  <si>
    <t>Change in food security in the programme area as a result of climate resilient agricultural and livestock production methods, measured as increase in quantity of local production</t>
  </si>
  <si>
    <t>By year 4, 25% increase in crop and livestock production or in income in the focus areas</t>
  </si>
  <si>
    <t>Output 2.1</t>
  </si>
  <si>
    <t>Number of meteorological stations installed</t>
  </si>
  <si>
    <t>Number of staff trained on meteorological observation and analysis</t>
  </si>
  <si>
    <t>Frequency of production of improved climate risk information (for pest outbreak prediction, water demand, etc)</t>
  </si>
  <si>
    <t>Daily</t>
  </si>
  <si>
    <t>Output 2.2</t>
  </si>
  <si>
    <t>Number of farmers receiving climate risk information</t>
  </si>
  <si>
    <t>Financial flow to sustain the system</t>
  </si>
  <si>
    <t>50% of the system’s cost covered by non-core budget</t>
  </si>
  <si>
    <t>Output 2.3</t>
  </si>
  <si>
    <t>Number of project beneficiaries trained on agricultural adaptation measures disaggregated according to gender</t>
  </si>
  <si>
    <t>Number of professionals trained to enable rolling out of climate- resilient agricultural production technologies and methods</t>
  </si>
  <si>
    <t>Output 2.4</t>
  </si>
  <si>
    <t>Agricultural adaptation techniques for vulnerable areas identified</t>
  </si>
  <si>
    <t>Output 2.5</t>
  </si>
  <si>
    <t>Component 3 Rangeland Management</t>
  </si>
  <si>
    <t>Increased productivity of the rangelands in the focus areas measured by increase in quantity of locally produced meat and dairy products</t>
  </si>
  <si>
    <t>At least 25% increase in income and milk productivity by year 4 of the project</t>
  </si>
  <si>
    <t>Output 3.1</t>
  </si>
  <si>
    <t>Management plan prepared and adopted</t>
  </si>
  <si>
    <t>National guidelines prepared and adopted</t>
  </si>
  <si>
    <t xml:space="preserve">Adopted national guidelines </t>
  </si>
  <si>
    <t>Number of professionals trained on sustainable rangeland management</t>
  </si>
  <si>
    <t>Number of households trained and participating in rangeland management and dairy product processing disaggregated according to gender</t>
  </si>
  <si>
    <t>Output 3.2</t>
  </si>
  <si>
    <t>Number of nurseries rehabilitated</t>
  </si>
  <si>
    <t>Number of seedlings produced</t>
  </si>
  <si>
    <t>Area covered by flood risk reduction measures</t>
  </si>
  <si>
    <t xml:space="preserve">2300 hectares (2 additional watersheds) </t>
  </si>
  <si>
    <t>Compoennt 4 Climate index-based insurance, Policy and Knowledge Management</t>
  </si>
  <si>
    <t>Level of increase in awareness about climate change among decision makers and farmers</t>
  </si>
  <si>
    <t>Output 4.1</t>
  </si>
  <si>
    <t>Number of policies/plans/ strategies revised or developed as a result of policy advocacy activities</t>
  </si>
  <si>
    <t>Output 4.3</t>
  </si>
  <si>
    <t>Number of knowledge products developed for use in policy advocacy activities</t>
  </si>
  <si>
    <t>Number of lessons learned and best practices up taken in the project outreach strategy</t>
  </si>
  <si>
    <t>Number of relevant networks or communities through which lessons learned are disseminated</t>
  </si>
  <si>
    <t>Project outputs disseminated through at least two networks</t>
  </si>
  <si>
    <t>At least 400,000m3</t>
  </si>
  <si>
    <t>2 Farms / 0.5
Hectares</t>
  </si>
  <si>
    <t>800m3</t>
  </si>
  <si>
    <t>Number with access to climate-resilient water source</t>
  </si>
  <si>
    <t>262 Hectares</t>
  </si>
  <si>
    <t>Quantity of water supplied to farms</t>
  </si>
  <si>
    <t>Assessment conducted in Bekaa North (Road Hadath baalbeck – Afca) and Terbol to Anjar.</t>
  </si>
  <si>
    <t>List of fodder species, their distribution and nutritional value
prepared. The carrying capacity of the rangelands in the  sampled areas calculated</t>
  </si>
  <si>
    <t>425,000 seedling/year</t>
  </si>
  <si>
    <t>The main obstacles have been directly related to the national political situation and the resulting challenges in the government decision making processes. The project has developed considerable experience in working with the Lebanese government and established working relationships to ensure project implementation.</t>
  </si>
  <si>
    <t>There were considerable delays in project implementation. The  government has been consistently slow and plagued with inefficient governmental decision making processes. 
The project start-up was hampered by the preparation of the Decree that was required to for the authorisation of the transfer of funds from the Ministry of Finance to AgriCAL. There were an unfortunate sequence of mistakes and misunderstandings within the Government that have meant the delays were extensive. 
Additionally the absence of a government for long periods of time have meant that decisions needed to be made by 24 ministers causing further delays.
The project has been engaging continuously with high-level decision makers to ensure that the Decree and project-related decisions were approved. The project now has a Project Management Unit and has belatedly started implementation.</t>
  </si>
  <si>
    <t>1000004460-G-C-AF-1</t>
  </si>
  <si>
    <t>IFAD</t>
  </si>
  <si>
    <t>Component 4 AgriCAL</t>
  </si>
  <si>
    <t>Indicator 4.1.2: No. of physical assets strengthened or constructed to withstand conditions resulting from climate variability and change (by asset types)</t>
  </si>
  <si>
    <t>Number of physical assets</t>
  </si>
  <si>
    <t>AgriCAL Components 2 and 3</t>
  </si>
  <si>
    <t>Agrical Component 4</t>
  </si>
  <si>
    <t>Type of policy to be identified</t>
  </si>
  <si>
    <t>Purchasing and installation drainage and water collecting system</t>
  </si>
  <si>
    <t>July 2021</t>
  </si>
  <si>
    <t>April 2022</t>
  </si>
  <si>
    <t>Sub-total Output 1.1</t>
  </si>
  <si>
    <t>Purchase of miscellaneous products for laboratory uses</t>
  </si>
  <si>
    <t xml:space="preserve">Training local communities and DRDNR staff on the implementation and monitoring of the rangeland management plans </t>
  </si>
  <si>
    <t>Procurement and Installation of equipment for farmers within the selected pilot area in order to apply the sustainable rangeland management practices (drinking toughs)</t>
  </si>
  <si>
    <t>Purchase and Installation of equipments for beekeepers -support income diversification</t>
  </si>
  <si>
    <t>Procurement and Installation of fences for the protection of rangeland from degradation</t>
  </si>
  <si>
    <t xml:space="preserve">Purchase of aromatic and medicinal plants  </t>
  </si>
  <si>
    <t>Workshops for sustainable management plan practices (Room, bus, meal and logistic)</t>
  </si>
  <si>
    <t>Workshops for dairy processing (Room, bus, meal and logistic)</t>
  </si>
  <si>
    <t>Workshops for beekeeping activity (Room, bus, meal and logistic)</t>
  </si>
  <si>
    <t>Workshops for animal husbandry activity (Room, bus, meal and logistic)</t>
  </si>
  <si>
    <t>Incentives for the  Economy, Industry and Marketing Service Animal Resources Directorate activities</t>
  </si>
  <si>
    <t>Incentives for feed department, Animal production services, Animal Resources Directorate activities</t>
  </si>
  <si>
    <t>Incentives for beekeeping department activities</t>
  </si>
  <si>
    <t>Rehabilitation of MoA nursery in Abdeh</t>
  </si>
  <si>
    <t>Consultant to conduct regular policy advocacy activities</t>
  </si>
  <si>
    <t xml:space="preserve">Organizing a national forum  </t>
  </si>
  <si>
    <t>Consultant to supervise and assess the installation of rainwater harvesting system</t>
  </si>
  <si>
    <t>Sub-total Output 4.2</t>
  </si>
  <si>
    <t xml:space="preserve">Expert to developing appropriate knowledge products for all project components </t>
  </si>
  <si>
    <t xml:space="preserve">Designing and disseminating of knowledge products </t>
  </si>
  <si>
    <t>Printing brochures, pens, ….</t>
  </si>
  <si>
    <t>Videographer</t>
  </si>
  <si>
    <t>Car insurance</t>
  </si>
  <si>
    <t>Purchase of a Financial software</t>
  </si>
  <si>
    <t>External audit for year 2020 and the year 2021-2022 and RPSF</t>
  </si>
  <si>
    <t>Purchase of toners</t>
  </si>
  <si>
    <t>Consultant for baseline survey</t>
  </si>
  <si>
    <t>Procurement of Stationary and Office supplies</t>
  </si>
  <si>
    <t>Purchase of furniture for PCU offices</t>
  </si>
  <si>
    <t>An agreement was reached with Banque Du Liban (BdL) on the 17th of March stipulating that the AgriCAL Designated Account will be considered as “Fresh Money” to enable payment for Civil Works and Goods. This agreement by BdL was the first of its kind for any donor-funded project in the country, as BdL confirmed that all other donor-funded projects’ disbursements continue to be through “None-Fresh Money”.</t>
  </si>
  <si>
    <t>Government agency performance is closely linked with the political situation. The latter had been more stable until Feb - 2019, ongoing developments will be closely monitored.</t>
  </si>
  <si>
    <t xml:space="preserve">The assessment that was conducted concluded that there is no suitable site or location close to the roads where a hill lake or large tanks can be built to store the harvested water from roads  within servicing distance of potential beneficiaries. </t>
  </si>
  <si>
    <t>Please Provide the Name and Contact information of person(s) responsible for complete ling the Rating section</t>
  </si>
  <si>
    <t>Please Provide the Name and Contact information of person(s) responsible for completing the Rating section</t>
  </si>
  <si>
    <t>Ministry of Environment</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</si>
  <si>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</si>
  <si>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Diversified and strengthened livelihoods and sources of income for vulnerable people in targeted areas </t>
  </si>
  <si>
    <t>Subtotal Output 1.1</t>
  </si>
  <si>
    <t>Implementing a Smartphone application for irrigation and a web based information system</t>
  </si>
  <si>
    <t>Purchase of equipment's for dairy processing</t>
  </si>
  <si>
    <t>Printing the knowledge products</t>
  </si>
  <si>
    <t>RISK ASSESSMENT</t>
  </si>
  <si>
    <t>Please list any knowledge products generated and include hyperlinks whenever possible (e.g. project videos, project stories, studies and technical reports, case studies, training manuals, handbooks, strategies and plans developed, etc.)</t>
  </si>
  <si>
    <t>Output 1.2 Water efficient irrigation systems deployed</t>
  </si>
  <si>
    <t>Output 4.1 Policy and advocacy activities implemented</t>
  </si>
  <si>
    <t>Sub-total Output 4.1</t>
  </si>
  <si>
    <t>Output 4.2 Knowledge management system established and knowledge management activities implemented</t>
  </si>
  <si>
    <t>Sub-total Output 1.2</t>
  </si>
  <si>
    <t>GP Technical Support</t>
  </si>
  <si>
    <t>LARI Support</t>
  </si>
  <si>
    <t>LARI Technical Support</t>
  </si>
  <si>
    <t>MoA Technical Support</t>
  </si>
  <si>
    <t>February 2022</t>
  </si>
  <si>
    <t xml:space="preserve">ztamim@agriculture.gov.lb	</t>
  </si>
  <si>
    <t xml:space="preserve">Zeina Tamim					</t>
  </si>
  <si>
    <t>4 per year</t>
  </si>
  <si>
    <t>minister@moe.gov.lb; climatechange@moe.gov.lb</t>
  </si>
  <si>
    <t>Fodder supply while the pastures are fallow and regenerating</t>
  </si>
  <si>
    <t>No grievances have been reported to date.</t>
  </si>
  <si>
    <t>Good planning, and securing of project extensions to allow for the infrastructure components to be implemented.</t>
  </si>
  <si>
    <t>List (only) inception report/ extension request(s)/ MTR that have been prepared for the project and provide date(s) of submission for each</t>
  </si>
  <si>
    <t>The socio-economic situation is such that for local communities there are sufficient incentives to participate in the project activities.</t>
  </si>
  <si>
    <t>The project will be working to ensure the hill lakes from the IFAD Hilly Areas Sustainable Agriculture Development Project (HASAD) project are connected to the water network as these activities were not completed.</t>
  </si>
  <si>
    <t>Delays in programme implementation, and
particularly in the development of infrastructure intervention.</t>
  </si>
  <si>
    <t>Potential for unsatisfactory performance of government
agencies in charge of implementing the project.</t>
  </si>
  <si>
    <t>Changes in the government structures and functions of the implementing partners.</t>
  </si>
  <si>
    <t>Project inability to access the funds in its Designated Account as a result of the current economic/financial crisis.</t>
  </si>
  <si>
    <t>Increase in cost of Works and goods as a result of the hyperinflation that the country is experiencing.</t>
  </si>
  <si>
    <t>A 30% contingency has been added to all works and goods estimated costs.</t>
  </si>
  <si>
    <t>No grievances have been reported.</t>
  </si>
  <si>
    <t>No, the results framework does not incldue gender-responsive indicators.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</si>
  <si>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</si>
  <si>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Complete this section for all the ESP risks that have been identified, not taking into account any USPs.</t>
  </si>
  <si>
    <t>Conduct two greenhouse demonstrations with rooftop water harvesting to the farmers in the surrounding Byblos area to demonstrate the benefits of the technology.</t>
  </si>
  <si>
    <t>The activity was deemed to be not economically feasible and is proposed to be cancelled.</t>
  </si>
  <si>
    <t xml:space="preserve">Potential for water efficient irrigation assessed. 
Tender documents prepared.
Farmer awareness raised.
Equipment procured and installed.
</t>
  </si>
  <si>
    <t>Weather stations installed and running, plus Early Warning System up and running.</t>
  </si>
  <si>
    <t>Reaching a large number of farmers in Early Warning System; sustainability of the whole system is assured.</t>
  </si>
  <si>
    <t>Farmers are trained and technicians are knowledgeable about adaptation techniques.</t>
  </si>
  <si>
    <t>Guidelines are produced.</t>
  </si>
  <si>
    <t>The preliminary assessment confirmed that the climate index-based insurance in not feasible because of a lack of meteorological infrastructure on farms, a lack of historical meteorological data for selected crops and a lack of interest by insurance companies  to engage with and insure farmers.</t>
  </si>
  <si>
    <t>Regular policy advocacy activities conducted.
A national forum conducted to review and integrate climate risk reduction strategies and measures into the relevant national and regional development plans.
Provide technical support to the climate change unit in the  Ministry of Environment.</t>
  </si>
  <si>
    <t>Project knowledge management system developed.
Appropriate knowledge products developed and disseminated.</t>
  </si>
  <si>
    <t xml:space="preserve">COMPONENT I - Water Management/Outcome 1.Increased water availability and efficient use through water harvesting and irrigation technologies </t>
  </si>
  <si>
    <t>Fodder plants on two sites with nutritional value studied, and livestock palatability investigated.</t>
  </si>
  <si>
    <t xml:space="preserve">Project areas assessed and selected.
Participatory approach designed and community management plans developed.
Rangeland use maps developed. </t>
  </si>
  <si>
    <t xml:space="preserve">Site-specific plans elaborated.
Stone-check dams constructed.
Nurseries identified and rehabilitated / constructed. </t>
  </si>
  <si>
    <t xml:space="preserve">a) Gaps and needs assessed
b) Weather stations procured and installed
c) Capacity building programme prepared
d) Demos prepared onsite
e) Adaptive techniques and climate-vulnerable crops in the target areas assessed
f) Setting up demo plots and training farmers
g) Managerial capacity of LARI assessed
h) Developing financing mechanism
i) Guidelines and recommendations on agricultural adaptation techniques for vulnerable areas developed
g) Surveys for fodder assessment conducted
</t>
  </si>
  <si>
    <t xml:space="preserve">a) Regular policy advocacy activities conducted
b) A national forum conducted to review and integrate climate risk reduction strategies and measures into the relevant national and regional development plans
c) Provide technical support to the climate change unit in the Ministry of Environment
d) Project knowledge management system developed.
e) Appropriate knowledge products developed and disseminated.
</t>
  </si>
  <si>
    <t xml:space="preserve">a) Gaps and needs assessed
b) Weather stations procured and installed.
c) Capacity building programme prepared.
d) Demos prepared onsite.
e) Adaptive techniques and climate-vulnerable crops in the target areas assessed.
f) Setting up demo plots and training farmers.
g) Managerial capacity of LARI assessed.
h) Developing financing mechanism.
i) Guidelines and recommendations on agricultural adaptation techniques for vulnerable areas developed.
g) Surveys for fodder assessment conducted. 
</t>
  </si>
  <si>
    <t>Inception report - submittted Feb 2020
Extension request - Dec 2017
Extension request - March 2019
Extension request - August 2020</t>
  </si>
  <si>
    <t>Estimated cumulative total disbursement as of [Feb 2020]</t>
  </si>
  <si>
    <t>Estimated cumulative total disbursement as of [Feb 2021]</t>
  </si>
  <si>
    <t>29 Feb 2021 - 31 Dec 2021</t>
  </si>
  <si>
    <t>Expert in Participatory Approach</t>
  </si>
  <si>
    <t>MoA incentives</t>
  </si>
  <si>
    <t>Consultant to provide technical support to climate change unit at the Min. of Environment</t>
  </si>
  <si>
    <t>Procurement officer A</t>
  </si>
  <si>
    <t>Procurement officer B</t>
  </si>
  <si>
    <t>MoA  Staff</t>
  </si>
  <si>
    <t>Audit 2013 - 2017</t>
  </si>
  <si>
    <t>Audit 2018</t>
  </si>
  <si>
    <t>Audit 2019 - 2020</t>
  </si>
  <si>
    <t>Toners</t>
  </si>
  <si>
    <t>Tires</t>
  </si>
  <si>
    <t>Financial information PPR 3:  cumulative from project start to December 31, 2021</t>
  </si>
  <si>
    <t>January 2022</t>
  </si>
  <si>
    <t>October 2022</t>
  </si>
  <si>
    <t>3.342.91</t>
  </si>
  <si>
    <t xml:space="preserve">Construction of filtration rooms (and a pumping room) for the irrigation networks - hill lakes in Mount Lebanon and Nabatieh - 4 Lots </t>
  </si>
  <si>
    <t>Construction of a filtration room for the irrigation network - Ehmej hill lake</t>
  </si>
  <si>
    <t>Construction of filtration rooms for the irrigation networks - hill lakes in Baalback and Hermel and Menjez - 4 Lots</t>
  </si>
  <si>
    <t>March 2022</t>
  </si>
  <si>
    <t>LARI Incentives</t>
  </si>
  <si>
    <t>June 2022</t>
  </si>
  <si>
    <t>Procurement and Installation of drinking toughs</t>
  </si>
  <si>
    <t>Purchase of concntrated Feed for sheep and Goats</t>
  </si>
  <si>
    <t xml:space="preserve">Consultant to conduct regular policy advocacy activities Organizing a national forum  </t>
  </si>
  <si>
    <t>External audit for RPSF</t>
  </si>
  <si>
    <t xml:space="preserve">External audit for year 2021-2022 </t>
  </si>
  <si>
    <t>The project is aware that there have been ongoing delays in the implementation of the project as is also reflected by the lack of progress in project indicators tab of the PPR. Every effort has been made to ensure progress in this regard and this fact is reflected in the reported progress in the ratings tab. The project had a breakthrough in 2021 for the implementation of many activties due to IFADs efforts to find workarounds to the financial transfer limitations imposed by the Government of Lebanon that has severely affected project implemenation.</t>
  </si>
  <si>
    <t xml:space="preserve">Low Risk.
The COVID-19 global pandemic continues to threaten the health sector around the world. Project activities that involve community mobilization, meetings, workshops or stakeholder participation may pose a threat of widespread infections. The project will continue to monitor the situation as it has done in 2020 and 2021 taking all the safety precautions in alignment with WHO guidelines and all the national guidance on the matter. Where relevant and without undermining the project’s objectives, the PMU will use online tools for meetings and consultations to the extent possible.
</t>
  </si>
  <si>
    <t xml:space="preserve">(1) All safety precautions (including masks, use of disinfectants, etc.) should be exercised during all activities.
(2) Public health awareness, proper waste management and hygiene issues mainstreamed in all capacity building activities of the project especially field days.
(3) Ensuring that service providers follow national health and safety regulations at workplace.
</t>
  </si>
  <si>
    <t xml:space="preserve">(1) Review reports of capacity building activities to ensure health issues were discussed.
(2) Review complaints by workers or beneficiaries during execution.
</t>
  </si>
  <si>
    <t>Health issues not discussed and no complaints by works or beneficiaries.</t>
  </si>
  <si>
    <t>Even prior to the development of the ESMP, the project has been exercising all the health precautionary measures and ensuring that service providers follow them. The project will keep doing that in a systematic way with clear monitoring mechanisms.</t>
  </si>
  <si>
    <t>No impacts so far.</t>
  </si>
  <si>
    <t>Not applicable.</t>
  </si>
  <si>
    <r>
      <t xml:space="preserve">ESP Risk identification was not required or conducted at project design. </t>
    </r>
    <r>
      <rPr>
        <sz val="11"/>
        <color rgb="FFFF0000"/>
        <rFont val="Times New Roman"/>
        <family val="1"/>
      </rPr>
      <t xml:space="preserve">A full screening and assessment of the AF ESP’s 15 principles has been conducted as a response to the initial technical review of the proposed changes. Consequently, a full ESMP has been developed to reflect the assessment as well as other risks with mitigation measures and monitoring mechanisms outlined for each risk. Once the risk identification and ESMP are cleared by the AF, the next PPR will reflect them in this section. </t>
    </r>
  </si>
  <si>
    <r>
      <t xml:space="preserve">No, an initial gender assessment was not conducted. </t>
    </r>
    <r>
      <rPr>
        <sz val="11"/>
        <color rgb="FFFF0000"/>
        <rFont val="Times New Roman"/>
        <family val="1"/>
      </rPr>
      <t>A full gender assessment and screening of principle 5 has been conducted in 2021 as a response to the initial technical review of the proposed changes. This process included consultations with women beneficiaries and other relevant stakeholders (e.g. UN Women). Measures to ensure taking gender issues into consideration and avoiding women exclusion have been added to the ESMP. Once the risk identification and ESMP are cleared by the AF, the next PPR will include more information in this section.</t>
    </r>
  </si>
  <si>
    <t>A full gender assessment and screening of principle 5 has been conducted in 2021 as a response to the initial technical review of the proposed changes. This process included consultations with women beneficiaries and other relevant stakeholders (e.g. UN Women). Measures to ensure taking gender issues into consideration and avoiding women exclusion have been added to the ESMP. Once the risk identification and ESMP are cleared by the AF, the next PPR will include more information in this section.</t>
  </si>
  <si>
    <t>Two sites at Byblos have been constructed and are functional. They have been supervised by the Green Plan and have been signed off by the MoA and approved by MoE.</t>
  </si>
  <si>
    <t>-</t>
  </si>
  <si>
    <t xml:space="preserve">Pipelines are being connected to farmers’ plots and progress has accelerated rapidly and all ten lakes are close to completion in terms of finalising off-farm pipelines, filters, and pumps. </t>
  </si>
  <si>
    <t>Contract signed for 3 weather stations, and EWS  with the company Debbaneh, which will include 5 years of service subscription.</t>
  </si>
  <si>
    <t>Sustainability of the EWS is the mandate of LARI, in particular the Department of Irrigation and Agro Meteorology (DIAM-LARI). Debbane Agri commits the company to service, maintain the system and cover the operational cost for the 5 coming years. LARI also aims to integrate the data from the new weather stations into their mobile app ‘LARI LEB’ that will be enhanced as a result.</t>
  </si>
  <si>
    <t xml:space="preserve">This is being implemented and will also include adaptation techniques for greenhouses, hydroponic and soilless agriculture as well as the purchase of fertilisers and demonstration plots on irrigation and IPM. AgriCAL is training around 300 project beneficiaries in terms of adaptation techniques in these areas. Extension staff will also be trained and demo plots will be established to disseminate climate-resilient agricultural production technologies and methods. </t>
  </si>
  <si>
    <t>Significant progress within the following fields: Rain-fed agriculture adaptation; integrated pest management of grape; integrated pest management for peach and apricot diseases; calendar for fodder species in natural rangeland; soil-borne diseases; crop rotation; and existing agricultural practises at farm level and existing agriculture machinery at farm level.</t>
  </si>
  <si>
    <t xml:space="preserve">There have been demo plot assessments and while there has been progress. The baseline is only established now and will need more time and will also be linked to component 3. Currently, the plan is to fully evidence the fodder species, their distribution, and nutritional value in the rangeland. </t>
  </si>
  <si>
    <t>Management plan study started.
The contract was signed with the expert in rangeland management and the assignment was in progress, additional extension time for the contract was approved till December 2021. Unfortunately, due to health and financial conditions, the consultant informed the project lately will not be able to continue the assignment. The contract was signed with the participatory approach expert on June 2021 and the estimated duration of the assignment will be in January 2022. The contract with the supplier of feed was signed on November 15, 2021.    
The project is currently preparing training on animal husbandry, dairy processing for women, and beekeeping. The project finished the preparation process for the procurement of fences for improved rangeland management and in the preparation phase for the documents related to the procurement of equipment for dairy processing and beekeeping equipment, vaccination campaign, and medicinal plants activity.
The RFQ concerning the purchase of drinking toughs is prepared, due to the economic conditions and the financial situation, we are trying to find solutions to the prepayment process. 
The activity related to linking local producers, distributers, markets, and processors will not be carried out till the execution of the different types of training and the improvement of the quality of production.
The ToR for the consultant who will do the training for the local communities and DRDNR staff on The implementation and monitoring of the rangeland management plans is in process. 
The technical specifications of the beekeepers equipment were prepared for the shepherds. 
The procurement and the installation of fences are in the final phase.
The procurement of equipment for dairy processing is in the technical specification phase.
The technical specifications for the purchase of aromatic and medicinal plants are prepared.
The vaccination campaign for the herds is within the preparation phases. 
The material for the training on animal husbandry good practices is within the preparation phase.</t>
  </si>
  <si>
    <t xml:space="preserve">The selected expert to prepare the technical specifications and the required drawings of check gabions and hafeers was no more available to undertake the assignment. The quality of works required a contract with a firm and not an individual consultant. Due to the time limitations, it was convened after IFAD mission in September 2021, that AgriCAL project will contact the CNRS (National Center for Scientific Research) as a potential firm to undertake this assignment using a direct contracting process. But it revealed that the CNRS experts are capable only to do thematic maps for the watersheds and do not have the local experts to prepare the technical specifications and the required drawings. 
The completion date of the project is in April 2022, the difficult weather conditions, the duration of the procurement process to select a qualified firm, make the implementation of this activity impossible with the remaining time of the project.
The contract was signed for the rehabilitation of  MoA nursery in Abdeh in July 2021, and the delivery date was extended two additional months till January 12, 2022
</t>
  </si>
  <si>
    <r>
      <rPr>
        <sz val="11"/>
        <color rgb="FFFF0000"/>
        <rFont val="Times New Roman"/>
        <family val="1"/>
      </rPr>
      <t xml:space="preserve">1- Thus far, the project has produced two studies under the policy advocacy output. One is on the “Progress of adaptation measures in the agricultural sector” and this study was consulted to mainstream climate change adaptation in the newly developed Ministry of Agriculture Strategy (2020-2025). The same study was used to feed into the Nationally Determined Contributions (NDC) partnership plan as well as to update the current NDC. The other study is on “Synergies between Disaster Risk Reduction (DRR) and adaptation to climate change” which was also used to base the section on DRR in the updated NDC for Lebanon. </t>
    </r>
    <r>
      <rPr>
        <sz val="11"/>
        <color theme="1"/>
        <rFont val="Times New Roman"/>
        <family val="1"/>
      </rPr>
      <t xml:space="preserve">
2- Some progress has also been made with the national forum on adaptation measures in agriculture preparation which is the main planned activity under this subcomponent. The MoE has shared the ToRs of the forum with the PMU and the procurement process has been formally initiated, although still at the very early stage of RFP.
3- The Contract for the supply and installation of the rainwater harvesting system in Rihane and Bentael was signed in July 2021. Works finished.
</t>
    </r>
  </si>
  <si>
    <t xml:space="preserve"> The Contract with the videographer was signed on November 9, 2021. The Consultant started the shooting immediately to record the progress of on-going projects mainly the irrigation networks.     
- The EOI for the expert to develop appropriate knowledge products for all projects was cleared from IFAD side on October 27, 2021.
- The procurement of expert to develop appropriate knowledge products was launched on November 4, 2021.</t>
  </si>
  <si>
    <t>Nicolas Tremblay; Tarek Abdel Monem and Thoodan Al-Eryani</t>
  </si>
  <si>
    <t>n.tremblay@ifad.org; t.abdelmonem@ifad.org; t.al-eryani@ifad.org</t>
  </si>
  <si>
    <t xml:space="preserve">
. </t>
  </si>
  <si>
    <r>
      <t xml:space="preserve">
</t>
    </r>
    <r>
      <rPr>
        <b/>
        <u/>
        <sz val="12"/>
        <color theme="1"/>
        <rFont val="Times New Roman"/>
        <family val="1"/>
      </rPr>
      <t xml:space="preserve">Subcomponent 1.1: Rainwater Harvested from Greenhouse Roof Tops </t>
    </r>
    <r>
      <rPr>
        <sz val="12"/>
        <color theme="1"/>
        <rFont val="Times New Roman"/>
        <family val="1"/>
      </rPr>
      <t xml:space="preserve">
 Two sites at Byblos have been constructed and are functional. They have been supervised by the Green Plan and have been signed off by the MoA and approved by MoE
</t>
    </r>
    <r>
      <rPr>
        <b/>
        <u/>
        <sz val="12"/>
        <color theme="1"/>
        <rFont val="Times New Roman"/>
        <family val="1"/>
      </rPr>
      <t>Subcomponent 1.2: Water Efficient Irrigation Systems Deployed</t>
    </r>
    <r>
      <rPr>
        <sz val="12"/>
        <color theme="1"/>
        <rFont val="Times New Roman"/>
        <family val="1"/>
      </rPr>
      <t xml:space="preserve">  
• The supply and installation of an irrigation network for the two hill lakes (Medwe and Nahle) were funded by WFP and the implementation was done completely.
• Ten contracts related to the supply and the installation for the remaining hill lakes were signed in June 2021 to be implemented in 2 months (September 2021) from the start date. Regarding the fuel and diesel shortage and road closing, the intended completion date was extended for two additional months (November 2021). Two of them were implemented completely and more than 90% of the works were done for the remaining eight networks.
• Minor works in four signed contracts were amended based on the beneficiaries' needs. 
• The Contract with the engineer in charge of supervising the implementation of irrigation networks for three hill lakes was signed in June 2021 and amended till the implementation of irrigation networks
</t>
    </r>
  </si>
  <si>
    <t>HS</t>
  </si>
  <si>
    <r>
      <rPr>
        <b/>
        <u/>
        <sz val="12"/>
        <color theme="1"/>
        <rFont val="Times New Roman"/>
        <family val="1"/>
      </rPr>
      <t xml:space="preserve">Subcomponent 2.1: Enhanced Early Warning System  </t>
    </r>
    <r>
      <rPr>
        <sz val="12"/>
        <color theme="1"/>
        <rFont val="Times New Roman"/>
        <family val="1"/>
      </rPr>
      <t xml:space="preserve">
Contract signed for 3 weather stations with the company Debbane Agri, which will include 5 years of service subscription, 
</t>
    </r>
    <r>
      <rPr>
        <b/>
        <u/>
        <sz val="12"/>
        <color theme="1"/>
        <rFont val="Times New Roman"/>
        <family val="1"/>
      </rPr>
      <t xml:space="preserve">Subcomponent 2.2: Expanded Farmer Outreach and Ensured Financial and Management Sustainability of the Warning System </t>
    </r>
    <r>
      <rPr>
        <sz val="12"/>
        <color theme="1"/>
        <rFont val="Times New Roman"/>
        <family val="1"/>
      </rPr>
      <t xml:space="preserve"> 
LARI has  expressed commitment to cover most of the cost, should that be needed and its past commitment to maintaining the existing weather stations substantiate this claim. In addition, LARI also aims to integrate the data from the new weather stations into their mobile app ‘LARI LEB’ that will be enhanced as a result 
</t>
    </r>
    <r>
      <rPr>
        <b/>
        <u/>
        <sz val="12"/>
        <color theme="1"/>
        <rFont val="Times New Roman"/>
        <family val="1"/>
      </rPr>
      <t>Subcomponent 2.3: Capacity Building on Techniques for Vulnerable Field Crops Enhanced</t>
    </r>
    <r>
      <rPr>
        <sz val="12"/>
        <color theme="1"/>
        <rFont val="Times New Roman"/>
        <family val="1"/>
      </rPr>
      <t xml:space="preserve"> 
This is being implemented and will also include adaptation techniques for greenhouses, hydroponic and soilless agriculture as well as the purchase of fertilisers and demonstration plots on irrigation and IPM. AgriCAL is training around 300 project beneficiaries in terms of adaptation techniques in these areas. Extension staff will also be trained and demo plots will be established to disseminate climate-resilient agricultural production technologies and methods. There are several planned, on-going and completed activities in this subcomponent:
The Contract was signed for the procurement and the installation of drip lines and flow meters as well as pesticides and fertilizer on October 4, 2021, and the estimated delivery date is January 2022.
- The Contract was signed for the trainer in greenhouse, hydroponic and soilless agriculture on October 17, and the training will start soon. 
- Re-launching the procurement process for the purchase of insect pheromone traps, the bid opening was done on November 1, 2021. The activity is in the evaluation process.
- The Procurement process for the statistics and research design trainer expert was relaunched after the withdrawal of the expert who was previously selected due to his commitment to another project, the selection committee is negotiating with the newly selected candidate. 
- The Training on “Crop Water Requirement: Evapotranspiration” was held online from 5 to 8 October for 4 days, a total of 35 persons from LARI, MoA, and Universities have participated in the training from which 25 persons are women.
- The Training on “Irrigation and crop modeler ” was delivered by LARI expert in October 2021, during 3 days, a total of 10 persons from LARI, MoA, and Universities have participated in the training of which 7 persons are women.
Subcomponent 2.5: National Fodder Resource Assessment 
25. Instead of a national assessment, there have been demo plot assessments and while there has been progress, LARI is still awaiting chemicals to be procured and more time to complete a full agricultural cycle. In addition, the baseline is only to be established now and will need more time and will also be linked to component 3. Currently, the plan is to fully evidence the fodder species, their distribution, and nutritional value in the rangeland. This is clearly also a sub-component that will benefit from an 18 months extension. 
</t>
    </r>
    <r>
      <rPr>
        <b/>
        <u/>
        <sz val="12"/>
        <color theme="1"/>
        <rFont val="Times New Roman"/>
        <family val="1"/>
      </rPr>
      <t>Subcomponent 2.4: Guidelines and Recommendations on Agricultural Adaptation Techniques for Vulnerable Areas Developed</t>
    </r>
    <r>
      <rPr>
        <sz val="12"/>
        <color theme="1"/>
        <rFont val="Times New Roman"/>
        <family val="1"/>
      </rPr>
      <t xml:space="preserve"> 
Significant progress within the following fields: Rain-fed agriculture adaptation; integrated pest management of grape; integrated pest management for peach and apricot diseases; calendar for fodder species in natural rangeland; soil-borne diseases; crop rotation; and existing agricultural practises at farm level and existing agriculture machinery at farm level. Moreover, LARI is also undertaking a rangeland assessment (linked to the above-mentioned calendar) on e.g. carrying capacity are being made and could usefully link to the work in component 2.
</t>
    </r>
    <r>
      <rPr>
        <b/>
        <u/>
        <sz val="12"/>
        <color theme="1"/>
        <rFont val="Times New Roman"/>
        <family val="1"/>
      </rPr>
      <t xml:space="preserve">Subcomponent 2.5: National Fodder Resource Assessment </t>
    </r>
    <r>
      <rPr>
        <sz val="12"/>
        <color theme="1"/>
        <rFont val="Times New Roman"/>
        <family val="1"/>
      </rPr>
      <t xml:space="preserve">
Instead of a national assessment, there have been demo plot assessments and there has been progress. 
Currently, the plan is to fully evidence the fodder species, their distribution, and nutritional value in the rangeland. 
</t>
    </r>
  </si>
  <si>
    <r>
      <rPr>
        <b/>
        <u/>
        <sz val="12"/>
        <color rgb="FF000000"/>
        <rFont val="Times New Roman"/>
        <family val="1"/>
      </rPr>
      <t xml:space="preserve">Subcomponent 3.1: Community-Based Sustainable Rangeland Management Plans </t>
    </r>
    <r>
      <rPr>
        <sz val="12"/>
        <color rgb="FF000000"/>
        <rFont val="Times New Roman"/>
        <family val="1"/>
      </rPr>
      <t xml:space="preserve">
A consultant was hired to develop the plans, but due to health reasons, the consultant terminated the agreement, he prepared the plans with details of the activities of the management plan
A participatory approach consultant has been hired to sensitise the communities. Subject to the project extension, the consultant will both continue her current tasks as well as undertake additional tasks such as supporting the planned activities including, but not limited to, workshops. 
The contract with the supplier of feed was signed. The quantity of the concentrated feed for sheep and goats increased to 384 T, due to the inability to put feed in the ministry’s centres in the Nabatiyeh area, the project was obliged, after IFAD and supplier approvals, to extend the delivery date from 2 months to 4 months after contract signature.   
The project is currently preparing training on animal husbandry, dairy processing for women, and beekeeping. 
The project finished the preparation process for the procurement of fences for improved rangeland management and in the preparation phase for the documents related to the procurement of equipment for dairy processing and beekeeping equipment, vaccination campaign, and medicinal plants activity.
The RFQ concerning the purchase of drinking toughs is prepared, due to the economic conditions and the financial situation, the project is trying to find solutions to the prepayment process.
 </t>
    </r>
    <r>
      <rPr>
        <b/>
        <u/>
        <sz val="12"/>
        <color rgb="FF000000"/>
        <rFont val="Times New Roman"/>
        <family val="1"/>
      </rPr>
      <t xml:space="preserve">Subcomponent 3.2: Restored Degraded Rangeland Areas and Reduced Flood Risks </t>
    </r>
    <r>
      <rPr>
        <sz val="12"/>
        <color rgb="FF000000"/>
        <rFont val="Times New Roman"/>
        <family val="1"/>
      </rPr>
      <t xml:space="preserve">
Nursery production for alternative livelihoods to women is underway in Abdeh. 
</t>
    </r>
  </si>
  <si>
    <r>
      <rPr>
        <b/>
        <u/>
        <sz val="12"/>
        <color theme="1"/>
        <rFont val="Times New Roman"/>
        <family val="1"/>
      </rPr>
      <t xml:space="preserve">Subcomponent 4.2: Policy and advocacy activities implemented 
</t>
    </r>
    <r>
      <rPr>
        <sz val="12"/>
        <color theme="1"/>
        <rFont val="Times New Roman"/>
        <family val="1"/>
      </rPr>
      <t xml:space="preserve">
The MoE has shared the ToRs of the forum with the PMU and the procurement process has been formally initiated, although still at the very early stage of RFP. 
</t>
    </r>
    <r>
      <rPr>
        <b/>
        <u/>
        <sz val="12"/>
        <color theme="1"/>
        <rFont val="Times New Roman"/>
        <family val="1"/>
      </rPr>
      <t xml:space="preserve">Subcomponent 4.3: Knowledge management system established &amp; implemented
</t>
    </r>
    <r>
      <rPr>
        <sz val="12"/>
        <color theme="1"/>
        <rFont val="Times New Roman"/>
        <family val="1"/>
      </rPr>
      <t xml:space="preserve">A videography consultant that will capture all the project activities has been contracted and has already produced two high-quality videos. 
The procurement process for a consultant that will produce various KM products including a number of infographics has been initiated.
</t>
    </r>
  </si>
  <si>
    <t xml:space="preserve">During the past year, the project faced several dilemmas, including:
- Delayed transfer of funds from the Lebanese Ministry of Finance to the project account. 
- Decision of the Banque du Liban not to pay foreign money as fresh money. 
- Delay of 7 months in the signature of 12 contracts due to the amendment of the payments conditions by IFAD.     
- Shortage of fuel as a result due to the problems in dollars exchange locally. 
- Impact of the Corona pandemic, which has been relatively mild, but induces 50% shifts in ministries.   
- The delay in the issuance of a decree related to the extension of the completion period of the project by the Council of Ministers.    
All the above-mentioned factors led to delaying the start of the works and activities that were planned and agreed upon during the last supervision mission 2020.
In addition, the PMU has been burdened with additional tasks related to:  
- Vacancy for the finance and accounting officer since April 21, 2021: The FO did not accept extending his contract after April 21, 2021, because he is not paid as Fresh dollars.
- Vacancy for the administrative assistant since June 21, 2021. In October 2021, after receiving IFAD No objection to continue the selection process dated June 2020, the selected candidates requested fresh dollars. The project launched the procurement process for the selection of a new administrative assistant, a great number of CVs were received. The finalization of the selection process will take a long time, and since the completion date of the project is April 21, 2022, the process is currently on hold. 
The project team made great efforts to find solutions to many challenges:
- Several meetings were held with the Banque du Liban and the Ministry of Finance and as a result, the central bank allowed only the payment of Works and Goods activities only in fresh dollars. However, the problem remains for the other categories.
- The project succeeds to issue a decree to extend its completion period. 
 - We were also able to obtain the funds transferred to the Ministry of Finance, which pertain to the project, after a series of contacts and meetings in which IFAD officials and the work team of the Minister of Agriculture’s office participated, as well as the minister himself.
- Securing fuel for transportation and carrying out work, despite its scarcity.
- The project team, especially the procurement officers, has had great credit for accelerating the procurement process. The team also performs the tasks of the financial officer and the administrative assistant, awaiting another finance officer and administrative assistant. 
</t>
  </si>
  <si>
    <t xml:space="preserve">
Subcomponent 1.1: Rainwater Harvested from Greenhouse Roof Tops 
 Two sites at Byblos have been constructed and are functional. They have been supervised by the Green Plan and have been signed off by the MoA and approved by MoE
Subcomponent 1.2: Water Efficient Irrigation Systems Deployed  
• The supply and installation of an irrigation network for the two hill lakes (Medwe and Nahle) were funded by WFP and the implementation was done completely.
• Ten contracts related to the supply and the installation for the remaining hill lakes were signed in June 2021 to be implemented in 2 months (September 2021) from the start date. Regarding the fuel and diesel shortage and road closing, the intended completion date was extended for two additional months (November 2021). Two of them were implemented completely and more than 90% of the works were done for the remaining eight networks.
• Minor works in four signed contracts were amended based on the beneficiaries' needs. 
• The Contract with the engineer in charge of supervising the implementation of irrigation networks for three hill lakes was signed in June 2021 and amended till the implementation of irrigation networks
</t>
  </si>
  <si>
    <t>The implementation of activities in component 1 has been achieved, in spite of all the economic   problem that are facing Lebanon (lack of fuel, Covid 19, High inflation rate ...). This was due to the involvement of Green Plan staff and to the close positive collaboration with AGRICAL PMU (Project manager and procurement officer), the supervisor consultant and the positive involvement of beneficiaries. Working in this very hard condition and reaching to the execution of all needed outcomes in component 1 as planed till date, will allow to us to give the HS rate mentioned above.    After the installation of filtering units for the main irrigation network, it will be very useful to accomplish the basic need assessment for beneficiaries; in parallel with an irrigation planning accomplished by GIS work. This will facilitate the organization of the Hill lake management and allow to maximize the benefit from all the project, and help the water users associations and municipalities in their work. Green Plan need to have a technical assistance in this field, and based on the socio economic Lebanese context, a financial incentive for the staff will help them to continue their work and to contribute in accomplishing the needed outcomes. 
Helping farmers in installation of an on farm irrigation network, will be a good opportunity to take this project as pilot project in helping in infrastructure, managing and maximizing the profit. An assistance to the farmers to adopt regulated deficit irrigation help the economics in water consumption and  will be a real model to manage a small irrigation scheme to be in line with adaptation measure for climate change.  The main risk that can face the implementation of the remaing activities is the economic conditions facing Lebanon. A financial support for the staff that are facing more than 90 % of depressiations in their salaries will help them to continue their activities in order to accomplish the needed mission. 
.</t>
  </si>
  <si>
    <r>
      <rPr>
        <b/>
        <u/>
        <sz val="12"/>
        <color theme="1"/>
        <rFont val="Times New Roman"/>
        <family val="1"/>
      </rPr>
      <t xml:space="preserve">Subcomponent 2.1: Enhanced Early Warning System  </t>
    </r>
    <r>
      <rPr>
        <sz val="12"/>
        <color theme="1"/>
        <rFont val="Times New Roman"/>
        <family val="1"/>
      </rPr>
      <t xml:space="preserve">
Contract signed for 3 weather stations with the company Debbane Agri, which will include 5 years of service subscription, 
</t>
    </r>
    <r>
      <rPr>
        <b/>
        <sz val="12"/>
        <color theme="1"/>
        <rFont val="Times New Roman"/>
        <family val="1"/>
      </rPr>
      <t xml:space="preserve">Subcomponent 2.2: Expanded Farmer Outreach and Ensured Financial and Management Sustainability of the Warning System  </t>
    </r>
    <r>
      <rPr>
        <sz val="12"/>
        <color theme="1"/>
        <rFont val="Times New Roman"/>
        <family val="1"/>
      </rPr>
      <t xml:space="preserve">
LARI has  expressed commitment to cover most of the cost, should that be needed and its past commitment to maintaining the existing weather stations substantiate this claim. In addition, LARI also aims to integrate the data from the new weather stations into their mobile app ‘LARI LEB’ that will be enhanced as a result 
</t>
    </r>
    <r>
      <rPr>
        <b/>
        <sz val="12"/>
        <color theme="1"/>
        <rFont val="Times New Roman"/>
        <family val="1"/>
      </rPr>
      <t>Subcomponent 2.3: Capacity Building on Techniques for Vulnerable Field Cr</t>
    </r>
    <r>
      <rPr>
        <sz val="12"/>
        <color theme="1"/>
        <rFont val="Times New Roman"/>
        <family val="1"/>
      </rPr>
      <t>ops</t>
    </r>
    <r>
      <rPr>
        <b/>
        <sz val="12"/>
        <color theme="1"/>
        <rFont val="Times New Roman"/>
        <family val="1"/>
      </rPr>
      <t xml:space="preserve"> Enhanced </t>
    </r>
    <r>
      <rPr>
        <sz val="12"/>
        <color theme="1"/>
        <rFont val="Times New Roman"/>
        <family val="1"/>
      </rPr>
      <t xml:space="preserve">
This is being implemented and will also include adaptation techniques for greenhouses, hydroponic and soilless agriculture as well as the purchase of fertilisers and demonstration plots on irrigation and IPM. AgriCAL is training around 300 project beneficiaries in terms of adaptation techniques in these areas. Extension staff will also be trained and demo plots will be established to disseminate climate-resilient agricultural production technologies and methods. There are several planned, on-going and completed activities in this subcomponent:
The Contract was signed for the procurement and the installation of drip lines and flow meters as well as pesticides and fertilizer on October 4, 2021, and the estimated delivery date is January 2022.
- The Contract was signed for the trainer in greenhouse, hydroponic and soilless agriculture on October 17, and the training will start soon. 
- Re-launching the procurement process for the purchase of insect pheromone traps, the bid opening was done on November 1, 2021. The activity is in the evaluation process.
- The Procurement process for the statistics and research design trainer expert was relaunched after the withdrawal of the expert who was previously selected due to his commitment to another project, the selection committee is negotiating with the newly selected candidate. 
- The Training on “Crop Water Requirement: Evapotranspiration” was held online from 5 to 8 October for 4 days, a total of 35 persons from LARI, MoA, and Universities have participated in the training from which 25 persons are women.
- The Training on “Irrigation and crop modeler ” was delivered by LARI expert in October 2021, during 3 days, a total of 10 persons from LARI, MoA, and Universities have participated in the training of which 7 persons are women.
Subcomponent 2.5: National Fodder Resource Assessment 
25. Instead of a national assessment, there have been demo plot assessments and while there has been progress, LARI is still awaiting chemicals to be procured and more time to complete a full agricultural cycle. In addition, the baseline is only to be established now and will need more time and will also be linked to component 3. Currently, the plan is to fully evidence the fodder species, their distribution, and nutritional value in the rangeland. This is clearly also a sub-component that will benefit from an 18 months extension. 
</t>
    </r>
    <r>
      <rPr>
        <b/>
        <sz val="12"/>
        <color theme="1"/>
        <rFont val="Times New Roman"/>
        <family val="1"/>
      </rPr>
      <t xml:space="preserve">Subcomponent 2.4: Guidelines and Recommendations on Agricultural Adaptation Techniques for Vulnerable Areas Developed </t>
    </r>
    <r>
      <rPr>
        <sz val="12"/>
        <color theme="1"/>
        <rFont val="Times New Roman"/>
        <family val="1"/>
      </rPr>
      <t xml:space="preserve">
Significant progress within the following fields: Rain-fed agriculture adaptation; integrated pest management of grape; integrated pest management for peach and apricot diseases; calendar for fodder species in natural rangeland; soil-borne diseases; crop rotation; and existing agricultural practises at farm level and existing agriculture machinery at farm level. Moreover, LARI is also undertaking a rangeland assessment (linked to the above-mentioned calendar) on e.g. carrying capacity are being made and could usefully link to the work in component 2.
</t>
    </r>
    <r>
      <rPr>
        <b/>
        <sz val="12"/>
        <color theme="1"/>
        <rFont val="Times New Roman"/>
        <family val="1"/>
      </rPr>
      <t xml:space="preserve">
Subcomponent 2.5: National Fodder Resource Assessment </t>
    </r>
    <r>
      <rPr>
        <sz val="12"/>
        <color theme="1"/>
        <rFont val="Times New Roman"/>
        <family val="1"/>
      </rPr>
      <t xml:space="preserve">
Instead of a national assessment, there have been demo plot assessments and there has been progress. 
Currently, the plan is to fully evidence the fodder species, their distribution, and nutritional value in the rangeland. 
</t>
    </r>
  </si>
  <si>
    <t>MS is what I describe the overall progress on the project implementation. The project had solved the issue with regard to payments (incentives); but with regard to purchasing equipment still working to solve procurement issues. On the other hand, the project was able to prepare all needed documentation and signed the contract with private sector (LARI to private) in order to establish the EWS and prepare to purchase relevant materials. Nonetheless, guidelines was prepared by LARI staff and they are under final corrections and will be sent for final approval by IFAD. The fodder assessment is also progressing and field/lab work are on the right track.</t>
  </si>
  <si>
    <t xml:space="preserve">Subcomponent 3.1: Community-Based Sustainable Rangeland Management Plans 
A consultant was hired to develop the plans, but due to health reasons, the consultant terminated the agreement, he prepared the plans with details of the activities of the management plan
A participatory approach consultant has been hired to sensitise the communities. Subject to the project extension, the consultant will both continue her current tasks as well as undertake additional tasks such as supporting the planned activities including, but not limited to, workshops. 
The contract with the supplier of feed was signed. The quantity of the concentrated feed for sheep and goats increased to 384 T, due to the inability to put feed in the ministry’s centres in the Nabatiyeh area, the project was obliged, after IFAD and supplier approvals, to extend the delivery date from 2 months to 4 months after contract signature.   
The project is currently preparing training on animal husbandry, dairy processing for women, and beekeeping. 
The project finished the preparation process for the procurement of fences for improved rangeland management and in the preparation phase for the documents related to the procurement of equipment for dairy processing and beekeeping equipment, vaccination campaign, and medicinal plants activity.
The RFQ concerning the purchase of drinking toughs is prepared, due to the economic conditions and the financial situation, the project is trying to find solutions to the prepayment process.
 Subcomponent 3.2: Restored Degraded Rangeland Areas and Reduced Flood Risks 
Nursery production for alternative livelihoods to women is underway in Abdeh. 
</t>
  </si>
  <si>
    <t xml:space="preserve">The Covid 19 situation in the country, the drop of the rangeland expert from the project and the financial crisis affected negatively. Future activities shall be focusing on the finalization of the management plan through focus group meeting to start the implementation of that plan in the coming spring. Many intensive  field visits are required . </t>
  </si>
  <si>
    <t xml:space="preserve">Subcomponent 4.2: Policy and advocacy activities implemented 
The MoE has shared the ToRs of the forum with the PMU and the procurement process has been formally initiated, although still at the very early stage of RFP. 
Subcomponent 4.3: Knowledge management system established &amp; implemented
A videography consultant that will capture all the project activities has been contracted and has already produced two high-quality videos. 
The procurement process for a consultant that will produce various KM products including a number of infographics has been initiated.
</t>
  </si>
  <si>
    <t>360 m3</t>
  </si>
  <si>
    <r>
      <t xml:space="preserve">The project has submitted a number of changes to the project design to the AF board for review and approval. The main changes are the cancellation of output 1.2 'Rainwater harvesting from roads' as no suitable location was found where a hill lake or large tanks can be built to store the harvested water. Also the activity was deemed to be not economically feasible. 
The second output to be cancelled is output 4.1 'Climate index-based insurance'. This output is proposed for cancellation due to a number of reasons, these include the absence of meteorological infrastructure on farmers lands, historical meteorological data is not available on selected crops and insurance companies are not willing to engage with and insure farmers. 
The request for project amendment also requested to increase the budget beyond the threshold of material change to compensate for the fact that the Hill Lakes constructed for the IFAD HASAD project have been competed but not been connected to the water network and consequently the AgriCAL beneficiaries will not be able to have access to that water. Also, it has been noted that said farmers already have water-efficient irrigation systems which voids the need for the original Output 1.3. Output 1.3 as per design will in effect become the new output 1.2 and focus on constructing the water network that will connect 10 HASAD water harvesting lakes to the farms and ensuring access to at least 400,000 m3 of water.
</t>
    </r>
    <r>
      <rPr>
        <sz val="11"/>
        <color rgb="FFFF0000"/>
        <rFont val="Times New Roman"/>
        <family val="1"/>
      </rPr>
      <t>IFAD and AgriCAL have provided a full justification for these changes and addressed to all the comments provided by the AF. These can be found in the updated project proposal and the responses to the initial technical review sheet.</t>
    </r>
  </si>
  <si>
    <r>
      <t xml:space="preserve">No ESP risk assessment was conducted for this project that would enable an assessment of whether environmental and social safeguard measures that were taken been effective in avoiding unwanted negative impacts. </t>
    </r>
    <r>
      <rPr>
        <sz val="11"/>
        <color rgb="FFFF0000"/>
        <rFont val="Times New Roman"/>
        <family val="1"/>
      </rPr>
      <t xml:space="preserve">A full screening and assessment of the AF ESP’s 15 principles has been conducted in 2021 as a response to the initial technical review of the proposed changes. Consequently, a full ESMP has been developed to reflect the assessment as well as other risks with mitigation measures and monitoring mechanisms outlined for each risk. Once the risk identification and ESMP are cleared by the AF, the next PPR will reflect on the lessons learned. </t>
    </r>
  </si>
  <si>
    <r>
      <t xml:space="preserve">The progress in project implementation as been limited to the extent that there are no gender-related lessons learned to report. </t>
    </r>
    <r>
      <rPr>
        <sz val="11"/>
        <color rgb="FFFF0000"/>
        <rFont val="Times New Roman"/>
        <family val="1"/>
      </rPr>
      <t xml:space="preserve">A full gender assessment and screening of principle 5 has been conducted in 2021 as a response to the initial technical review of the proposed changes. This process included consultations with women beneficiaries and other relevant stakeholders (e.g. UN Women). Measures to ensure taking gender issues into consideration and avoiding women exclusion have been added to the ESMP. Once the risk identification and ESMP are cleared by the AF, the next PPR will reflect on the lessons learned. </t>
    </r>
  </si>
  <si>
    <t>H.E. Dr. Nasser Yassin , Minister, Ministry of Environment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</si>
</sst>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dd\-mmm\-yyyy"/>
    <numFmt numFmtId="165" formatCode="[$-409]d\-mmm\-yy;@"/>
    <numFmt numFmtId="168" formatCode="&quot;$&quot;#,##0.00"/>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sz val="11"/>
      <color rgb="FFFF0000"/>
      <name val="Times New Roman"/>
      <family val="1"/>
    </font>
    <font>
      <b/>
      <sz val="11"/>
      <color theme="0"/>
      <name val="Times New Roman"/>
      <family val="1"/>
    </font>
    <font>
      <b/>
      <sz val="11"/>
      <color theme="1"/>
      <name val="Calibri"/>
      <family val="2"/>
      <scheme val="minor"/>
    </font>
    <font>
      <b/>
      <i/>
      <sz val="11"/>
      <color theme="1"/>
      <name val="Times New Roman"/>
      <family val="1"/>
    </font>
    <font>
      <b/>
      <sz val="16"/>
      <color theme="1"/>
      <name val="Times New Roman"/>
      <family val="1"/>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color theme="1"/>
      <name val="Calibri"/>
      <family val="2"/>
      <scheme val="minor"/>
    </font>
    <font>
      <b/>
      <sz val="12"/>
      <color theme="1"/>
      <name val="Times New Roman"/>
      <family val="1"/>
    </font>
    <font>
      <sz val="12"/>
      <color rgb="FF000000"/>
      <name val="Times New Roman"/>
      <family val="1"/>
    </font>
    <font>
      <u/>
      <sz val="11"/>
      <color theme="10"/>
      <name val="Calibri"/>
      <family val="2"/>
      <scheme val="minor"/>
    </font>
    <font>
      <u/>
      <sz val="12"/>
      <color theme="10"/>
      <name val="Times New Roman"/>
      <family val="1"/>
    </font>
    <font>
      <sz val="14"/>
      <color theme="1"/>
      <name val="Calibri"/>
      <family val="2"/>
      <scheme val="minor"/>
    </font>
    <font>
      <sz val="8"/>
      <name val="Calibri"/>
      <family val="2"/>
      <scheme val="minor"/>
    </font>
    <font>
      <sz val="9"/>
      <color indexed="81"/>
      <name val="Tahoma"/>
      <family val="2"/>
    </font>
    <font>
      <b/>
      <sz val="9"/>
      <color indexed="81"/>
      <name val="Tahoma"/>
      <family val="2"/>
    </font>
    <font>
      <sz val="8"/>
      <color rgb="FF000000"/>
      <name val="Segoe UI"/>
      <family val="2"/>
    </font>
    <font>
      <b/>
      <sz val="14"/>
      <name val="Times New Roman"/>
      <family val="1"/>
    </font>
    <font>
      <sz val="8"/>
      <color rgb="FFFF0000"/>
      <name val="Times New Roman"/>
      <family val="1"/>
    </font>
    <font>
      <b/>
      <u/>
      <sz val="12"/>
      <color theme="1"/>
      <name val="Times New Roman"/>
      <family val="1"/>
    </font>
    <font>
      <b/>
      <u/>
      <sz val="12"/>
      <color rgb="FF000000"/>
      <name val="Times New Roman"/>
      <family val="1"/>
    </font>
    <font>
      <sz val="11"/>
      <color theme="1"/>
      <name val="Times"/>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0.14999847407452621"/>
        <bgColor indexed="64"/>
      </patternFill>
    </fill>
    <fill>
      <patternFill patternType="solid">
        <fgColor rgb="FFD8E5BC"/>
        <bgColor indexed="64"/>
      </patternFill>
    </fill>
    <fill>
      <patternFill patternType="solid">
        <fgColor rgb="FFFFFF00"/>
        <bgColor indexed="64"/>
      </patternFill>
    </fill>
  </fills>
  <borders count="8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auto="1"/>
      </right>
      <top style="thin">
        <color auto="1"/>
      </top>
      <bottom/>
      <diagonal/>
    </border>
    <border>
      <left style="medium">
        <color indexed="64"/>
      </left>
      <right style="medium">
        <color indexed="64"/>
      </right>
      <top style="thin">
        <color indexed="64"/>
      </top>
      <bottom/>
      <diagonal/>
    </border>
    <border>
      <left style="thin">
        <color auto="1"/>
      </left>
      <right/>
      <top/>
      <bottom/>
      <diagonal/>
    </border>
    <border>
      <left style="medium">
        <color indexed="64"/>
      </left>
      <right/>
      <top/>
      <bottom style="thin">
        <color indexed="64"/>
      </bottom>
      <diagonal/>
    </border>
    <border>
      <left/>
      <right/>
      <top/>
      <bottom style="thin">
        <color auto="1"/>
      </bottom>
      <diagonal/>
    </border>
    <border>
      <left style="hair">
        <color indexed="64"/>
      </left>
      <right/>
      <top style="hair">
        <color indexed="64"/>
      </top>
      <bottom style="hair">
        <color indexed="64"/>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53" fillId="0" borderId="0" applyFont="0" applyFill="0" applyBorder="0" applyAlignment="0" applyProtection="0"/>
    <xf numFmtId="0" fontId="56" fillId="0" borderId="0" applyNumberFormat="0" applyFill="0" applyBorder="0" applyAlignment="0" applyProtection="0"/>
  </cellStyleXfs>
  <cellXfs count="1169">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2" fillId="2" borderId="37"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29"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4"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5" fillId="8" borderId="11" xfId="4" applyFont="1"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7"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4"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50"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2" fillId="8" borderId="11" xfId="4" applyFont="1" applyBorder="1" applyAlignment="1" applyProtection="1">
      <alignment horizontal="center" vertical="center"/>
      <protection locked="0"/>
    </xf>
    <xf numFmtId="0" fontId="42" fillId="8" borderId="7" xfId="4" applyFont="1" applyBorder="1" applyAlignment="1" applyProtection="1">
      <alignment horizontal="center" vertical="center"/>
      <protection locked="0"/>
    </xf>
    <xf numFmtId="0" fontId="42" fillId="12" borderId="11" xfId="4" applyFont="1" applyFill="1" applyBorder="1" applyAlignment="1" applyProtection="1">
      <alignment horizontal="center" vertical="center"/>
      <protection locked="0"/>
    </xf>
    <xf numFmtId="0" fontId="42" fillId="12" borderId="7" xfId="4" applyFont="1" applyFill="1" applyBorder="1" applyAlignment="1" applyProtection="1">
      <alignment horizontal="center" vertical="center"/>
      <protection locked="0"/>
    </xf>
    <xf numFmtId="0" fontId="0" fillId="0" borderId="0" xfId="0" applyBorder="1" applyProtection="1"/>
    <xf numFmtId="0" fontId="38" fillId="11" borderId="58" xfId="0" applyFont="1" applyFill="1" applyBorder="1" applyAlignment="1" applyProtection="1">
      <alignment horizontal="center" vertical="center"/>
    </xf>
    <xf numFmtId="0" fontId="35" fillId="8" borderId="11" xfId="4"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0"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0"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2"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54"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11" xfId="0" applyFont="1" applyFill="1" applyBorder="1" applyAlignment="1" applyProtection="1">
      <alignment horizontal="center" wrapText="1"/>
    </xf>
    <xf numFmtId="0" fontId="42" fillId="8" borderId="11" xfId="4" applyFont="1" applyBorder="1" applyAlignment="1" applyProtection="1">
      <alignment horizontal="center" vertical="center" wrapText="1"/>
      <protection locked="0"/>
    </xf>
    <xf numFmtId="0" fontId="42"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1" xfId="4" applyFill="1" applyBorder="1" applyAlignment="1" applyProtection="1">
      <alignment horizontal="center" vertical="center"/>
      <protection locked="0"/>
    </xf>
    <xf numFmtId="0" fontId="0" fillId="10" borderId="1" xfId="0" applyFill="1" applyBorder="1" applyProtection="1"/>
    <xf numFmtId="0" fontId="35" fillId="12" borderId="54" xfId="4" applyFill="1" applyBorder="1" applyAlignment="1" applyProtection="1">
      <alignment vertical="center"/>
      <protection locked="0"/>
    </xf>
    <xf numFmtId="0" fontId="0" fillId="0" borderId="0" xfId="0" applyAlignment="1">
      <alignment vertical="center" wrapText="1"/>
    </xf>
    <xf numFmtId="0" fontId="43"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0"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Border="1" applyAlignment="1">
      <alignment horizontal="left" vertical="top" wrapText="1"/>
    </xf>
    <xf numFmtId="0" fontId="0" fillId="0" borderId="14" xfId="0" applyFill="1" applyBorder="1" applyAlignment="1">
      <alignment horizontal="left" vertical="top" wrapText="1"/>
    </xf>
    <xf numFmtId="0" fontId="0" fillId="0" borderId="13" xfId="0" applyFill="1" applyBorder="1" applyAlignment="1">
      <alignment horizontal="left" vertical="top" wrapText="1"/>
    </xf>
    <xf numFmtId="0" fontId="0" fillId="0" borderId="13" xfId="0" applyFill="1" applyBorder="1" applyAlignment="1">
      <alignment horizontal="left" vertical="top"/>
    </xf>
    <xf numFmtId="0" fontId="0" fillId="0" borderId="12" xfId="0" applyFill="1" applyBorder="1" applyAlignment="1">
      <alignment horizontal="left" vertical="center"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6" xfId="0" applyFont="1" applyFill="1" applyBorder="1" applyAlignment="1">
      <alignment horizontal="left" vertical="center" wrapText="1"/>
    </xf>
    <xf numFmtId="0" fontId="45" fillId="0" borderId="0" xfId="0" applyFont="1" applyAlignment="1">
      <alignment horizontal="left" vertical="top"/>
    </xf>
    <xf numFmtId="0" fontId="45" fillId="0" borderId="0" xfId="0" applyFont="1" applyAlignment="1">
      <alignment horizontal="left" vertical="top" wrapText="1"/>
    </xf>
    <xf numFmtId="0" fontId="45" fillId="0" borderId="0" xfId="0" applyFont="1" applyFill="1" applyAlignment="1">
      <alignment horizontal="left" vertical="top" wrapText="1"/>
    </xf>
    <xf numFmtId="0" fontId="45" fillId="3" borderId="0" xfId="0" applyFont="1" applyFill="1" applyAlignment="1">
      <alignment horizontal="left" vertical="top" wrapText="1"/>
    </xf>
    <xf numFmtId="0" fontId="45" fillId="13" borderId="23" xfId="0" applyFont="1" applyFill="1" applyBorder="1" applyAlignment="1">
      <alignment horizontal="left" vertical="top" wrapText="1"/>
    </xf>
    <xf numFmtId="0" fontId="45" fillId="13" borderId="0" xfId="0" applyFont="1" applyFill="1" applyBorder="1" applyAlignment="1">
      <alignment horizontal="left" vertical="top" wrapText="1"/>
    </xf>
    <xf numFmtId="0" fontId="45" fillId="3" borderId="22" xfId="0" applyFont="1" applyFill="1" applyBorder="1" applyAlignment="1">
      <alignment horizontal="left" vertical="top"/>
    </xf>
    <xf numFmtId="0" fontId="45" fillId="0" borderId="0" xfId="0" applyFont="1" applyFill="1" applyAlignment="1">
      <alignment horizontal="left" vertical="top"/>
    </xf>
    <xf numFmtId="0" fontId="21" fillId="13" borderId="0" xfId="0" applyFont="1" applyFill="1" applyBorder="1" applyAlignment="1">
      <alignment horizontal="left" vertical="top" wrapText="1"/>
    </xf>
    <xf numFmtId="0" fontId="0" fillId="0" borderId="0" xfId="0" applyFill="1" applyAlignment="1">
      <alignment horizontal="left" vertical="center"/>
    </xf>
    <xf numFmtId="0" fontId="0" fillId="13" borderId="23" xfId="0" applyFill="1" applyBorder="1" applyAlignment="1">
      <alignment horizontal="left" vertical="center"/>
    </xf>
    <xf numFmtId="0" fontId="0" fillId="13" borderId="0" xfId="0" applyFill="1" applyBorder="1" applyAlignment="1">
      <alignment horizontal="left" vertical="center"/>
    </xf>
    <xf numFmtId="0" fontId="0" fillId="3" borderId="22" xfId="0" applyFill="1" applyBorder="1" applyAlignment="1">
      <alignment horizontal="left" vertical="center"/>
    </xf>
    <xf numFmtId="0" fontId="45" fillId="3" borderId="0" xfId="0" applyFont="1" applyFill="1" applyAlignment="1">
      <alignment horizontal="left" vertical="top"/>
    </xf>
    <xf numFmtId="0" fontId="45" fillId="13" borderId="23" xfId="0" applyFont="1" applyFill="1" applyBorder="1" applyAlignment="1">
      <alignment horizontal="left" vertical="top"/>
    </xf>
    <xf numFmtId="0" fontId="45" fillId="13" borderId="0" xfId="0" applyFont="1" applyFill="1" applyBorder="1" applyAlignment="1">
      <alignment horizontal="left" vertical="top"/>
    </xf>
    <xf numFmtId="0" fontId="21" fillId="0" borderId="0" xfId="0" applyFont="1" applyAlignment="1">
      <alignment horizontal="left" vertical="top"/>
    </xf>
    <xf numFmtId="0" fontId="21" fillId="0" borderId="0" xfId="0" applyFont="1" applyFill="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3" xfId="0" applyFont="1" applyFill="1" applyBorder="1" applyAlignment="1">
      <alignment horizontal="left" vertical="top" wrapText="1"/>
    </xf>
    <xf numFmtId="0" fontId="21" fillId="0" borderId="13" xfId="0" applyFont="1" applyFill="1" applyBorder="1" applyAlignment="1">
      <alignment horizontal="left" vertical="center" wrapText="1"/>
    </xf>
    <xf numFmtId="0" fontId="21" fillId="0" borderId="12" xfId="0" applyFont="1" applyFill="1" applyBorder="1" applyAlignment="1">
      <alignment horizontal="left" vertical="center" wrapText="1"/>
    </xf>
    <xf numFmtId="0" fontId="21" fillId="0" borderId="11" xfId="0" applyFont="1" applyFill="1" applyBorder="1" applyAlignment="1">
      <alignment horizontal="left" vertical="center" wrapText="1"/>
    </xf>
    <xf numFmtId="0" fontId="0" fillId="13" borderId="23" xfId="0" applyFill="1" applyBorder="1"/>
    <xf numFmtId="0" fontId="0" fillId="13" borderId="0"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5" xfId="0" applyFont="1" applyBorder="1" applyAlignment="1">
      <alignment horizontal="center" vertical="center" wrapText="1"/>
    </xf>
    <xf numFmtId="0" fontId="28" fillId="0" borderId="38" xfId="0" applyFont="1" applyBorder="1" applyAlignment="1">
      <alignment horizontal="center" vertical="center"/>
    </xf>
    <xf numFmtId="0" fontId="28" fillId="0" borderId="33"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47"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1" fillId="0"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3"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4" fontId="1" fillId="3" borderId="0" xfId="0" applyNumberFormat="1" applyFont="1" applyFill="1" applyBorder="1" applyAlignment="1" applyProtection="1">
      <alignment horizontal="left"/>
      <protection locked="0"/>
    </xf>
    <xf numFmtId="0" fontId="29" fillId="2" borderId="35"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3" fillId="2" borderId="48"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1"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49" fillId="2" borderId="8" xfId="0" applyFont="1" applyFill="1" applyBorder="1" applyAlignment="1" applyProtection="1">
      <alignment horizontal="right" wrapText="1"/>
    </xf>
    <xf numFmtId="0" fontId="49" fillId="2" borderId="5" xfId="0" applyFont="1" applyFill="1" applyBorder="1" applyAlignment="1" applyProtection="1">
      <alignment horizontal="right" wrapText="1"/>
    </xf>
    <xf numFmtId="0" fontId="49" fillId="2" borderId="6" xfId="0" applyFont="1" applyFill="1" applyBorder="1" applyAlignment="1" applyProtection="1">
      <alignment horizontal="right"/>
    </xf>
    <xf numFmtId="0" fontId="49"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1" xfId="0" applyFont="1" applyFill="1" applyBorder="1" applyAlignment="1">
      <alignment vertical="top" wrapText="1"/>
    </xf>
    <xf numFmtId="0" fontId="25" fillId="2" borderId="1" xfId="0" applyFont="1" applyFill="1" applyBorder="1" applyAlignment="1">
      <alignment vertical="top" wrapText="1"/>
    </xf>
    <xf numFmtId="0" fontId="2" fillId="0" borderId="36" xfId="0" applyFont="1" applyBorder="1" applyAlignment="1">
      <alignment horizontal="center" vertical="center" wrapText="1"/>
    </xf>
    <xf numFmtId="0" fontId="2" fillId="0" borderId="37" xfId="0" applyFont="1" applyBorder="1" applyAlignment="1">
      <alignment horizontal="center" vertical="center" wrapText="1"/>
    </xf>
    <xf numFmtId="0" fontId="1" fillId="2" borderId="42" xfId="0" applyFont="1" applyFill="1" applyBorder="1" applyAlignment="1" applyProtection="1">
      <alignment vertical="top" wrapText="1"/>
    </xf>
    <xf numFmtId="0" fontId="13" fillId="0" borderId="12" xfId="0" applyFont="1" applyBorder="1" applyAlignment="1">
      <alignment horizontal="center" vertical="center" wrapText="1"/>
    </xf>
    <xf numFmtId="39" fontId="22" fillId="0" borderId="14" xfId="5" applyNumberFormat="1" applyFont="1" applyFill="1" applyBorder="1" applyAlignment="1">
      <alignment horizontal="center" vertical="center"/>
    </xf>
    <xf numFmtId="0" fontId="2" fillId="0" borderId="32" xfId="0" applyFont="1" applyBorder="1" applyAlignment="1">
      <alignment horizontal="center" vertical="center" wrapText="1"/>
    </xf>
    <xf numFmtId="0" fontId="2" fillId="0" borderId="21" xfId="0" applyFont="1" applyBorder="1" applyAlignment="1">
      <alignment horizontal="center" vertical="center" wrapText="1"/>
    </xf>
    <xf numFmtId="0" fontId="13" fillId="0" borderId="8" xfId="0" applyFont="1" applyBorder="1" applyAlignment="1">
      <alignment horizontal="center" vertical="center" wrapText="1"/>
    </xf>
    <xf numFmtId="39" fontId="21" fillId="0" borderId="9" xfId="5" applyNumberFormat="1" applyFont="1" applyFill="1" applyBorder="1" applyAlignment="1">
      <alignment horizontal="center" vertical="center"/>
    </xf>
    <xf numFmtId="0" fontId="13" fillId="0" borderId="32" xfId="0" applyFont="1" applyBorder="1" applyAlignment="1">
      <alignment horizontal="center" vertical="center" wrapText="1"/>
    </xf>
    <xf numFmtId="0" fontId="13" fillId="0" borderId="5" xfId="0" applyFont="1" applyBorder="1" applyAlignment="1">
      <alignment horizontal="center" vertical="center" wrapText="1"/>
    </xf>
    <xf numFmtId="39" fontId="21" fillId="0" borderId="42" xfId="5" applyNumberFormat="1" applyFont="1" applyFill="1" applyBorder="1" applyAlignment="1">
      <alignment horizontal="center" vertical="center"/>
    </xf>
    <xf numFmtId="0" fontId="13" fillId="0" borderId="6" xfId="0" applyFont="1" applyBorder="1" applyAlignment="1">
      <alignment horizontal="center" vertical="center" wrapText="1"/>
    </xf>
    <xf numFmtId="39" fontId="21" fillId="0" borderId="7" xfId="5" applyNumberFormat="1" applyFont="1" applyFill="1" applyBorder="1" applyAlignment="1">
      <alignment horizontal="center" vertical="center"/>
    </xf>
    <xf numFmtId="0" fontId="13" fillId="0" borderId="33" xfId="0" applyFont="1" applyBorder="1" applyAlignment="1">
      <alignment horizontal="center" vertical="center" wrapText="1"/>
    </xf>
    <xf numFmtId="39" fontId="21" fillId="0" borderId="35" xfId="5" applyNumberFormat="1" applyFont="1" applyFill="1" applyBorder="1" applyAlignment="1">
      <alignment horizontal="center" vertical="center"/>
    </xf>
    <xf numFmtId="39" fontId="22" fillId="0" borderId="18" xfId="5" applyNumberFormat="1" applyFont="1" applyFill="1" applyBorder="1" applyAlignment="1">
      <alignment horizontal="center" vertical="center"/>
    </xf>
    <xf numFmtId="0" fontId="21" fillId="0" borderId="36" xfId="0" applyFont="1" applyBorder="1"/>
    <xf numFmtId="0" fontId="21" fillId="0" borderId="37" xfId="0" applyFont="1" applyBorder="1"/>
    <xf numFmtId="39" fontId="22" fillId="0" borderId="7" xfId="5" applyNumberFormat="1" applyFont="1" applyFill="1" applyBorder="1" applyAlignment="1">
      <alignment horizontal="center" vertical="center"/>
    </xf>
    <xf numFmtId="39" fontId="21" fillId="0" borderId="14" xfId="5" applyNumberFormat="1" applyFont="1" applyFill="1" applyBorder="1" applyAlignment="1">
      <alignment horizontal="center" vertical="center"/>
    </xf>
    <xf numFmtId="39" fontId="28" fillId="0" borderId="18" xfId="5" applyNumberFormat="1" applyFont="1" applyFill="1" applyBorder="1" applyAlignment="1">
      <alignment horizontal="center" vertical="center"/>
    </xf>
    <xf numFmtId="4" fontId="2" fillId="2" borderId="18" xfId="0" applyNumberFormat="1" applyFont="1" applyFill="1" applyBorder="1" applyAlignment="1" applyProtection="1">
      <alignment horizontal="center" vertical="top" wrapText="1"/>
    </xf>
    <xf numFmtId="0" fontId="13" fillId="0" borderId="69" xfId="0" applyFont="1" applyBorder="1" applyAlignment="1">
      <alignment horizontal="center" vertical="center" wrapText="1"/>
    </xf>
    <xf numFmtId="39" fontId="21" fillId="0" borderId="70" xfId="5" applyNumberFormat="1" applyFont="1" applyFill="1" applyBorder="1" applyAlignment="1">
      <alignment horizontal="center" vertical="center"/>
    </xf>
    <xf numFmtId="0" fontId="1" fillId="2" borderId="15" xfId="0" applyFont="1" applyFill="1" applyBorder="1" applyAlignment="1" applyProtection="1">
      <alignment vertical="top" wrapText="1"/>
    </xf>
    <xf numFmtId="0" fontId="21" fillId="0" borderId="8" xfId="0" applyFont="1" applyBorder="1" applyAlignment="1">
      <alignment horizontal="left" vertical="center" wrapText="1" readingOrder="1"/>
    </xf>
    <xf numFmtId="39" fontId="13" fillId="0" borderId="10" xfId="5" applyNumberFormat="1" applyFont="1" applyFill="1" applyBorder="1" applyAlignment="1">
      <alignment horizontal="center" vertical="center"/>
    </xf>
    <xf numFmtId="49" fontId="1" fillId="0" borderId="9" xfId="0" applyNumberFormat="1" applyFont="1" applyBorder="1" applyAlignment="1">
      <alignment horizontal="center" vertical="center" wrapText="1"/>
    </xf>
    <xf numFmtId="0" fontId="21" fillId="0" borderId="12" xfId="0" applyFont="1" applyBorder="1" applyAlignment="1">
      <alignment horizontal="left" vertical="center" wrapText="1" readingOrder="1"/>
    </xf>
    <xf numFmtId="39" fontId="13" fillId="0" borderId="13" xfId="5" applyNumberFormat="1" applyFont="1" applyFill="1" applyBorder="1" applyAlignment="1">
      <alignment horizontal="center" vertical="center"/>
    </xf>
    <xf numFmtId="49" fontId="1" fillId="0" borderId="14" xfId="0" applyNumberFormat="1" applyFont="1" applyBorder="1" applyAlignment="1">
      <alignment horizontal="center" vertical="center" wrapText="1"/>
    </xf>
    <xf numFmtId="4" fontId="21" fillId="0" borderId="13" xfId="0" applyNumberFormat="1" applyFont="1" applyBorder="1" applyAlignment="1">
      <alignment horizontal="center" vertical="center" wrapText="1"/>
    </xf>
    <xf numFmtId="0" fontId="21" fillId="0" borderId="36" xfId="0" applyFont="1" applyBorder="1" applyAlignment="1">
      <alignment horizontal="left" vertical="center" wrapText="1" readingOrder="1"/>
    </xf>
    <xf numFmtId="4" fontId="21" fillId="0" borderId="67" xfId="0" applyNumberFormat="1" applyFont="1" applyBorder="1" applyAlignment="1">
      <alignment horizontal="center" vertical="center" wrapText="1"/>
    </xf>
    <xf numFmtId="49" fontId="1" fillId="0" borderId="48" xfId="0" applyNumberFormat="1" applyFont="1" applyBorder="1" applyAlignment="1">
      <alignment horizontal="center" vertical="center" wrapText="1"/>
    </xf>
    <xf numFmtId="0" fontId="21" fillId="0" borderId="33" xfId="0" applyFont="1" applyBorder="1" applyAlignment="1">
      <alignment horizontal="left" vertical="center" wrapText="1" readingOrder="1"/>
    </xf>
    <xf numFmtId="4" fontId="21" fillId="0" borderId="38" xfId="0" applyNumberFormat="1" applyFont="1" applyBorder="1" applyAlignment="1">
      <alignment horizontal="center" vertical="center" wrapText="1"/>
    </xf>
    <xf numFmtId="49" fontId="1" fillId="0" borderId="71" xfId="0" applyNumberFormat="1" applyFont="1" applyBorder="1" applyAlignment="1">
      <alignment horizontal="center" vertical="center" wrapText="1"/>
    </xf>
    <xf numFmtId="0" fontId="21" fillId="0" borderId="6" xfId="0" applyFont="1" applyBorder="1" applyAlignment="1">
      <alignment horizontal="left" vertical="center" wrapText="1" readingOrder="1"/>
    </xf>
    <xf numFmtId="4" fontId="21" fillId="0" borderId="11" xfId="0" applyNumberFormat="1" applyFont="1" applyBorder="1" applyAlignment="1">
      <alignment horizontal="center" vertical="center" wrapText="1"/>
    </xf>
    <xf numFmtId="0" fontId="21" fillId="0" borderId="72" xfId="0" applyFont="1" applyBorder="1" applyAlignment="1">
      <alignment horizontal="left" vertical="center" wrapText="1" readingOrder="1"/>
    </xf>
    <xf numFmtId="4" fontId="21" fillId="0" borderId="66"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0" fontId="14" fillId="0" borderId="32" xfId="0" applyFont="1" applyBorder="1" applyAlignment="1">
      <alignment horizontal="center" vertical="center" wrapText="1"/>
    </xf>
    <xf numFmtId="39" fontId="14" fillId="0" borderId="61" xfId="0" applyNumberFormat="1" applyFont="1" applyBorder="1" applyAlignment="1">
      <alignment horizontal="center" vertical="center" wrapText="1"/>
    </xf>
    <xf numFmtId="165" fontId="1" fillId="0" borderId="18" xfId="0" applyNumberFormat="1" applyFont="1" applyBorder="1" applyAlignment="1">
      <alignment horizontal="center" vertical="center" wrapText="1"/>
    </xf>
    <xf numFmtId="0" fontId="13" fillId="0" borderId="8" xfId="0" applyFont="1" applyBorder="1" applyAlignment="1">
      <alignment horizontal="left" vertical="center" wrapText="1" readingOrder="1"/>
    </xf>
    <xf numFmtId="39" fontId="13" fillId="0" borderId="11" xfId="5" applyNumberFormat="1" applyFont="1" applyFill="1" applyBorder="1" applyAlignment="1">
      <alignment horizontal="center" vertical="center"/>
    </xf>
    <xf numFmtId="49" fontId="1" fillId="0" borderId="7" xfId="0" applyNumberFormat="1" applyFont="1" applyBorder="1" applyAlignment="1">
      <alignment horizontal="center" vertical="center" wrapText="1"/>
    </xf>
    <xf numFmtId="0" fontId="13" fillId="0" borderId="6" xfId="0" applyFont="1" applyBorder="1" applyAlignment="1">
      <alignment horizontal="left" vertical="center" wrapText="1" readingOrder="1"/>
    </xf>
    <xf numFmtId="0" fontId="21" fillId="0" borderId="6" xfId="0" applyFont="1" applyBorder="1" applyAlignment="1">
      <alignment horizontal="left" vertical="center" wrapText="1"/>
    </xf>
    <xf numFmtId="0" fontId="21" fillId="0" borderId="12" xfId="0" applyFont="1" applyBorder="1" applyAlignment="1">
      <alignment horizontal="left" vertical="center" wrapText="1"/>
    </xf>
    <xf numFmtId="0" fontId="14" fillId="0" borderId="28" xfId="0" applyFont="1" applyBorder="1" applyAlignment="1">
      <alignment horizontal="center" vertical="center" wrapText="1"/>
    </xf>
    <xf numFmtId="39" fontId="14" fillId="0" borderId="1" xfId="0" applyNumberFormat="1" applyFont="1" applyBorder="1" applyAlignment="1">
      <alignment horizontal="center" vertical="center" wrapText="1"/>
    </xf>
    <xf numFmtId="165" fontId="1" fillId="0" borderId="31" xfId="0" applyNumberFormat="1" applyFont="1" applyBorder="1" applyAlignment="1">
      <alignment horizontal="center" vertical="center" wrapText="1"/>
    </xf>
    <xf numFmtId="0" fontId="14" fillId="0" borderId="12" xfId="0" applyFont="1" applyBorder="1" applyAlignment="1">
      <alignment horizontal="center" vertical="center" wrapText="1"/>
    </xf>
    <xf numFmtId="39" fontId="14" fillId="0" borderId="13" xfId="0" applyNumberFormat="1" applyFont="1" applyBorder="1" applyAlignment="1">
      <alignment horizontal="center" vertical="center" wrapText="1"/>
    </xf>
    <xf numFmtId="165" fontId="1" fillId="0" borderId="14" xfId="0" applyNumberFormat="1" applyFont="1" applyBorder="1" applyAlignment="1">
      <alignment horizontal="center" vertical="center" wrapText="1"/>
    </xf>
    <xf numFmtId="0" fontId="21" fillId="0" borderId="8" xfId="0" applyFont="1" applyBorder="1" applyAlignment="1">
      <alignment horizontal="left" vertical="center" wrapText="1"/>
    </xf>
    <xf numFmtId="0" fontId="13" fillId="0" borderId="6" xfId="0" applyFont="1" applyBorder="1" applyAlignment="1">
      <alignment horizontal="left" vertical="center" wrapText="1"/>
    </xf>
    <xf numFmtId="39" fontId="13" fillId="0" borderId="38" xfId="5" applyNumberFormat="1" applyFont="1" applyFill="1" applyBorder="1" applyAlignment="1">
      <alignment horizontal="center" vertical="center"/>
    </xf>
    <xf numFmtId="49" fontId="1" fillId="0" borderId="35" xfId="0" applyNumberFormat="1" applyFont="1" applyBorder="1" applyAlignment="1">
      <alignment horizontal="center" vertical="center" wrapText="1"/>
    </xf>
    <xf numFmtId="0" fontId="49" fillId="0" borderId="18" xfId="0" applyFont="1" applyBorder="1" applyAlignment="1">
      <alignment horizontal="center" vertical="center" wrapText="1"/>
    </xf>
    <xf numFmtId="49" fontId="1" fillId="0" borderId="42" xfId="0" applyNumberFormat="1" applyFont="1" applyBorder="1" applyAlignment="1">
      <alignment horizontal="center" vertical="center" wrapText="1"/>
    </xf>
    <xf numFmtId="0" fontId="13" fillId="0" borderId="32" xfId="0" applyFont="1" applyBorder="1" applyAlignment="1">
      <alignment horizontal="left" vertical="center" wrapText="1" readingOrder="1"/>
    </xf>
    <xf numFmtId="39" fontId="13" fillId="0" borderId="61" xfId="5" applyNumberFormat="1" applyFont="1" applyFill="1" applyBorder="1" applyAlignment="1">
      <alignment horizontal="center" vertical="center"/>
    </xf>
    <xf numFmtId="49" fontId="1" fillId="0" borderId="18" xfId="0" applyNumberFormat="1" applyFont="1" applyBorder="1" applyAlignment="1">
      <alignment horizontal="center" vertical="center" wrapText="1"/>
    </xf>
    <xf numFmtId="0" fontId="21" fillId="0" borderId="8" xfId="0" applyFont="1" applyBorder="1" applyAlignment="1">
      <alignment vertical="center" wrapText="1"/>
    </xf>
    <xf numFmtId="39" fontId="2" fillId="2" borderId="34" xfId="0" applyNumberFormat="1" applyFont="1" applyFill="1" applyBorder="1" applyAlignment="1" applyProtection="1">
      <alignment horizontal="center" vertical="top" wrapText="1"/>
    </xf>
    <xf numFmtId="0" fontId="21" fillId="15" borderId="0" xfId="0" applyFont="1" applyFill="1"/>
    <xf numFmtId="0" fontId="13" fillId="0" borderId="6"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2" fillId="0" borderId="32" xfId="0" applyFont="1" applyFill="1" applyBorder="1" applyAlignment="1">
      <alignment horizontal="center" vertical="center" wrapText="1"/>
    </xf>
    <xf numFmtId="2" fontId="21" fillId="0" borderId="33" xfId="0" applyNumberFormat="1" applyFont="1" applyBorder="1" applyAlignment="1">
      <alignment wrapText="1"/>
    </xf>
    <xf numFmtId="0" fontId="28" fillId="14" borderId="32" xfId="0" applyFont="1" applyFill="1" applyBorder="1" applyAlignment="1">
      <alignment horizontal="left" vertical="center" wrapText="1" readingOrder="1"/>
    </xf>
    <xf numFmtId="39" fontId="14" fillId="14" borderId="61" xfId="5" applyNumberFormat="1" applyFont="1" applyFill="1" applyBorder="1" applyAlignment="1">
      <alignment horizontal="center" vertical="center"/>
    </xf>
    <xf numFmtId="49" fontId="1" fillId="14" borderId="18" xfId="0" applyNumberFormat="1" applyFont="1" applyFill="1" applyBorder="1" applyAlignment="1">
      <alignment horizontal="center" vertical="center" wrapText="1"/>
    </xf>
    <xf numFmtId="0" fontId="2" fillId="0" borderId="41" xfId="0" applyFont="1" applyBorder="1" applyAlignment="1">
      <alignment horizontal="center" vertical="center" wrapText="1"/>
    </xf>
    <xf numFmtId="0" fontId="2" fillId="0" borderId="31" xfId="0" applyFont="1" applyBorder="1" applyAlignment="1">
      <alignment horizontal="center" vertical="center" wrapText="1"/>
    </xf>
    <xf numFmtId="0" fontId="14" fillId="14" borderId="72" xfId="0" applyFont="1" applyFill="1" applyBorder="1" applyAlignment="1">
      <alignment horizontal="center" vertical="center" wrapText="1"/>
    </xf>
    <xf numFmtId="39" fontId="14" fillId="14" borderId="66" xfId="0" applyNumberFormat="1" applyFont="1" applyFill="1" applyBorder="1" applyAlignment="1">
      <alignment horizontal="center" vertical="center" wrapText="1"/>
    </xf>
    <xf numFmtId="165" fontId="1" fillId="14" borderId="73" xfId="0" applyNumberFormat="1" applyFont="1" applyFill="1" applyBorder="1" applyAlignment="1">
      <alignment horizontal="center" vertical="center" wrapText="1"/>
    </xf>
    <xf numFmtId="0" fontId="14" fillId="14" borderId="28" xfId="0" applyFont="1" applyFill="1" applyBorder="1" applyAlignment="1">
      <alignment horizontal="center" vertical="center" wrapText="1"/>
    </xf>
    <xf numFmtId="39" fontId="14" fillId="14" borderId="28" xfId="0" applyNumberFormat="1" applyFont="1" applyFill="1" applyBorder="1" applyAlignment="1">
      <alignment horizontal="center" vertical="center" wrapText="1"/>
    </xf>
    <xf numFmtId="165" fontId="1" fillId="14" borderId="26" xfId="0" applyNumberFormat="1" applyFont="1" applyFill="1" applyBorder="1" applyAlignment="1">
      <alignment horizontal="center" vertical="center" wrapText="1"/>
    </xf>
    <xf numFmtId="0" fontId="49" fillId="14" borderId="73" xfId="0" applyFont="1" applyFill="1" applyBorder="1" applyAlignment="1">
      <alignment horizontal="center" vertical="center" wrapText="1"/>
    </xf>
    <xf numFmtId="39" fontId="13" fillId="0" borderId="7" xfId="5" applyNumberFormat="1" applyFont="1" applyFill="1" applyBorder="1" applyAlignment="1">
      <alignment horizontal="center" vertical="center"/>
    </xf>
    <xf numFmtId="0" fontId="2" fillId="15" borderId="0" xfId="0" applyFont="1" applyFill="1" applyBorder="1" applyAlignment="1" applyProtection="1">
      <alignment horizontal="right" vertical="center" wrapText="1"/>
    </xf>
    <xf numFmtId="4" fontId="2" fillId="15" borderId="0" xfId="0" applyNumberFormat="1" applyFont="1" applyFill="1" applyBorder="1" applyAlignment="1" applyProtection="1">
      <alignment horizontal="center" vertical="top" wrapText="1"/>
    </xf>
    <xf numFmtId="0" fontId="21" fillId="0" borderId="8" xfId="0" applyFont="1" applyFill="1" applyBorder="1" applyAlignment="1">
      <alignment horizontal="left" vertical="center" wrapText="1" readingOrder="1"/>
    </xf>
    <xf numFmtId="49" fontId="1" fillId="0" borderId="9" xfId="0" applyNumberFormat="1" applyFont="1" applyFill="1" applyBorder="1" applyAlignment="1">
      <alignment horizontal="center" vertical="center" wrapText="1"/>
    </xf>
    <xf numFmtId="0" fontId="21" fillId="0" borderId="6" xfId="0" applyFont="1" applyFill="1" applyBorder="1" applyAlignment="1">
      <alignment horizontal="left" vertical="center" wrapText="1" readingOrder="1"/>
    </xf>
    <xf numFmtId="4" fontId="21" fillId="0" borderId="11"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21" fillId="0" borderId="33" xfId="0" applyFont="1" applyFill="1" applyBorder="1" applyAlignment="1">
      <alignment horizontal="left" vertical="center" wrapText="1" readingOrder="1"/>
    </xf>
    <xf numFmtId="49" fontId="1" fillId="0" borderId="35" xfId="0" applyNumberFormat="1" applyFont="1" applyFill="1" applyBorder="1" applyAlignment="1">
      <alignment horizontal="center" vertical="center" wrapText="1"/>
    </xf>
    <xf numFmtId="0" fontId="14" fillId="14" borderId="32" xfId="0" applyFont="1" applyFill="1" applyBorder="1" applyAlignment="1">
      <alignment horizontal="center" vertical="center" wrapText="1"/>
    </xf>
    <xf numFmtId="39" fontId="13" fillId="0" borderId="38" xfId="5" applyNumberFormat="1" applyFont="1" applyFill="1" applyBorder="1" applyAlignment="1">
      <alignment horizontal="center" vertical="center"/>
    </xf>
    <xf numFmtId="0" fontId="22" fillId="2" borderId="1" xfId="0" applyFont="1" applyFill="1" applyBorder="1" applyAlignment="1">
      <alignment horizontal="center" vertical="center"/>
    </xf>
    <xf numFmtId="0" fontId="22" fillId="2" borderId="1" xfId="0" applyFont="1" applyFill="1" applyBorder="1" applyAlignment="1">
      <alignment horizontal="left" vertical="top" wrapText="1"/>
    </xf>
    <xf numFmtId="0" fontId="1" fillId="5" borderId="1" xfId="0" applyFont="1" applyFill="1" applyBorder="1" applyAlignment="1" applyProtection="1">
      <alignment horizontal="center" vertical="center"/>
    </xf>
    <xf numFmtId="0" fontId="55" fillId="0" borderId="0" xfId="0" applyFont="1" applyAlignment="1">
      <alignment horizontal="left" vertical="top" wrapText="1"/>
    </xf>
    <xf numFmtId="0" fontId="13" fillId="2" borderId="15" xfId="0" applyFont="1" applyFill="1" applyBorder="1" applyAlignment="1">
      <alignment horizontal="left" vertical="center" wrapText="1"/>
    </xf>
    <xf numFmtId="0" fontId="13" fillId="0" borderId="15" xfId="0" applyFont="1" applyBorder="1" applyAlignment="1">
      <alignment horizontal="center" vertical="center" wrapText="1"/>
    </xf>
    <xf numFmtId="0" fontId="13" fillId="2" borderId="3" xfId="0" applyFont="1" applyFill="1" applyBorder="1" applyAlignment="1">
      <alignment vertical="center" wrapText="1"/>
    </xf>
    <xf numFmtId="0" fontId="13" fillId="0" borderId="3" xfId="0" applyFont="1" applyBorder="1" applyAlignment="1">
      <alignment horizontal="center" vertical="center" wrapText="1"/>
    </xf>
    <xf numFmtId="0" fontId="13" fillId="2" borderId="4" xfId="0" applyFont="1" applyFill="1" applyBorder="1" applyAlignment="1">
      <alignment vertical="center" wrapText="1"/>
    </xf>
    <xf numFmtId="0" fontId="13" fillId="0" borderId="4" xfId="0" applyFont="1" applyBorder="1" applyAlignment="1">
      <alignment horizontal="center" vertical="center" wrapText="1"/>
    </xf>
    <xf numFmtId="0" fontId="13" fillId="0" borderId="1" xfId="0" applyFont="1" applyBorder="1" applyAlignment="1">
      <alignment horizontal="center" vertical="center" wrapText="1"/>
    </xf>
    <xf numFmtId="0" fontId="1" fillId="2" borderId="2" xfId="0" applyFont="1" applyFill="1" applyBorder="1" applyAlignment="1" applyProtection="1">
      <alignment vertical="center"/>
      <protection locked="0"/>
    </xf>
    <xf numFmtId="0" fontId="20" fillId="2" borderId="3" xfId="1" applyFill="1" applyBorder="1" applyAlignment="1" applyProtection="1">
      <alignment vertical="center"/>
      <protection locked="0"/>
    </xf>
    <xf numFmtId="164" fontId="1" fillId="2" borderId="4" xfId="0" applyNumberFormat="1" applyFont="1" applyFill="1" applyBorder="1" applyAlignment="1" applyProtection="1">
      <alignment horizontal="left" vertical="center"/>
      <protection locked="0"/>
    </xf>
    <xf numFmtId="0" fontId="21" fillId="2" borderId="2" xfId="0" applyFont="1" applyFill="1" applyBorder="1" applyAlignment="1" applyProtection="1">
      <alignment vertical="center"/>
      <protection locked="0"/>
    </xf>
    <xf numFmtId="164" fontId="1" fillId="2" borderId="2" xfId="0" applyNumberFormat="1" applyFont="1" applyFill="1" applyBorder="1" applyAlignment="1" applyProtection="1">
      <alignment horizontal="left" vertical="center"/>
      <protection locked="0"/>
    </xf>
    <xf numFmtId="164" fontId="20" fillId="2" borderId="3" xfId="1" applyNumberFormat="1" applyFill="1" applyBorder="1" applyAlignment="1" applyProtection="1">
      <alignment horizontal="left" vertical="center"/>
      <protection locked="0"/>
    </xf>
    <xf numFmtId="1" fontId="21" fillId="0" borderId="2" xfId="0" applyNumberFormat="1" applyFont="1" applyBorder="1" applyAlignment="1" applyProtection="1">
      <alignment horizontal="left" vertical="center"/>
      <protection locked="0"/>
    </xf>
    <xf numFmtId="1" fontId="1" fillId="0" borderId="3" xfId="0" applyNumberFormat="1" applyFont="1" applyBorder="1" applyAlignment="1" applyProtection="1">
      <alignment horizontal="left" vertical="center"/>
      <protection locked="0"/>
    </xf>
    <xf numFmtId="1" fontId="21" fillId="0" borderId="3" xfId="0" applyNumberFormat="1" applyFont="1" applyBorder="1" applyAlignment="1" applyProtection="1">
      <alignment horizontal="left" vertical="center"/>
      <protection locked="0"/>
    </xf>
    <xf numFmtId="1" fontId="1" fillId="2" borderId="75" xfId="0" applyNumberFormat="1" applyFont="1" applyFill="1" applyBorder="1" applyAlignment="1" applyProtection="1">
      <alignment horizontal="left" vertical="center"/>
      <protection locked="0"/>
    </xf>
    <xf numFmtId="1" fontId="1" fillId="0" borderId="1" xfId="0" applyNumberFormat="1" applyFont="1" applyBorder="1" applyAlignment="1" applyProtection="1">
      <alignment horizontal="left" vertical="center" wrapText="1"/>
      <protection locked="0"/>
    </xf>
    <xf numFmtId="14" fontId="1" fillId="2" borderId="3" xfId="0" applyNumberFormat="1" applyFont="1" applyFill="1" applyBorder="1" applyAlignment="1" applyProtection="1">
      <alignment horizontal="left" vertical="center"/>
    </xf>
    <xf numFmtId="0" fontId="1" fillId="2" borderId="3" xfId="0" applyFont="1" applyFill="1" applyBorder="1" applyAlignment="1" applyProtection="1">
      <alignment horizontal="left" vertical="center"/>
    </xf>
    <xf numFmtId="0" fontId="1" fillId="0" borderId="45" xfId="0" applyFont="1" applyBorder="1" applyAlignment="1">
      <alignment horizontal="center" vertical="center" wrapText="1"/>
    </xf>
    <xf numFmtId="0" fontId="1" fillId="0" borderId="51"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2" fillId="0" borderId="2" xfId="0" applyFont="1" applyBorder="1" applyAlignment="1">
      <alignment horizontal="center" vertical="center" wrapText="1"/>
    </xf>
    <xf numFmtId="9" fontId="21" fillId="0" borderId="9" xfId="0" applyNumberFormat="1" applyFont="1" applyBorder="1" applyAlignment="1">
      <alignment horizontal="center" vertical="center" wrapText="1"/>
    </xf>
    <xf numFmtId="0" fontId="21" fillId="0" borderId="7" xfId="0" applyFont="1" applyBorder="1" applyAlignment="1">
      <alignment horizontal="center" vertical="center" wrapText="1"/>
    </xf>
    <xf numFmtId="0" fontId="21" fillId="0" borderId="11" xfId="0" applyFont="1" applyBorder="1" applyAlignment="1">
      <alignment horizontal="center" vertical="center" wrapText="1"/>
    </xf>
    <xf numFmtId="0" fontId="13" fillId="0" borderId="7" xfId="3" applyFont="1" applyFill="1" applyBorder="1" applyAlignment="1">
      <alignment horizontal="center" vertical="center" wrapText="1"/>
    </xf>
    <xf numFmtId="0" fontId="2" fillId="0" borderId="19" xfId="0" applyFont="1" applyBorder="1" applyAlignment="1">
      <alignment horizontal="center" vertical="center" wrapText="1"/>
    </xf>
    <xf numFmtId="0" fontId="1" fillId="0" borderId="75" xfId="0" applyFont="1" applyBorder="1" applyAlignment="1">
      <alignment horizontal="center" vertical="center" wrapText="1"/>
    </xf>
    <xf numFmtId="0" fontId="13" fillId="0" borderId="75" xfId="0" applyFont="1" applyBorder="1" applyAlignment="1">
      <alignment horizontal="center" vertical="center" wrapText="1"/>
    </xf>
    <xf numFmtId="0" fontId="22" fillId="0" borderId="3" xfId="0" applyFont="1" applyBorder="1" applyAlignment="1">
      <alignment horizontal="center" vertical="center" wrapText="1"/>
    </xf>
    <xf numFmtId="0" fontId="1" fillId="0" borderId="3" xfId="0" applyFont="1" applyBorder="1" applyAlignment="1">
      <alignment horizontal="center" vertical="center" wrapText="1"/>
    </xf>
    <xf numFmtId="0" fontId="13" fillId="0" borderId="3" xfId="3" applyFont="1" applyFill="1" applyBorder="1" applyAlignment="1" applyProtection="1">
      <alignment horizontal="center" vertical="center" wrapText="1"/>
    </xf>
    <xf numFmtId="0" fontId="1" fillId="0" borderId="27" xfId="0" applyFont="1" applyBorder="1" applyAlignment="1">
      <alignment horizontal="center" vertical="center" wrapText="1"/>
    </xf>
    <xf numFmtId="0" fontId="13" fillId="0" borderId="27" xfId="0" applyFont="1" applyBorder="1" applyAlignment="1">
      <alignment horizontal="center" vertical="center" wrapText="1"/>
    </xf>
    <xf numFmtId="0" fontId="1" fillId="0" borderId="4" xfId="0" applyFont="1" applyBorder="1" applyAlignment="1">
      <alignment horizontal="center" vertical="center" wrapText="1"/>
    </xf>
    <xf numFmtId="0" fontId="22" fillId="0" borderId="4" xfId="0" applyFont="1" applyBorder="1" applyAlignment="1">
      <alignment horizontal="center" wrapText="1"/>
    </xf>
    <xf numFmtId="0" fontId="2" fillId="0" borderId="49" xfId="0" applyFont="1" applyBorder="1" applyAlignment="1">
      <alignment horizontal="center" vertical="center" wrapText="1"/>
    </xf>
    <xf numFmtId="0" fontId="28" fillId="0" borderId="2"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 fillId="0" borderId="54"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21" fillId="0" borderId="13" xfId="0" applyFont="1" applyFill="1" applyBorder="1" applyAlignment="1">
      <alignment horizontal="center" vertical="center"/>
    </xf>
    <xf numFmtId="0" fontId="13" fillId="0" borderId="14" xfId="0" applyFont="1" applyFill="1" applyBorder="1" applyAlignment="1">
      <alignment horizontal="center" vertical="center"/>
    </xf>
    <xf numFmtId="0" fontId="25" fillId="0" borderId="1" xfId="0" applyFont="1" applyBorder="1" applyAlignment="1">
      <alignment vertical="top" wrapText="1"/>
    </xf>
    <xf numFmtId="0" fontId="25" fillId="0" borderId="23" xfId="0" applyFont="1" applyBorder="1" applyAlignment="1">
      <alignment vertical="top" wrapText="1"/>
    </xf>
    <xf numFmtId="0" fontId="25" fillId="0" borderId="31" xfId="0" applyFont="1" applyBorder="1" applyAlignment="1">
      <alignment vertical="top" wrapText="1"/>
    </xf>
    <xf numFmtId="0" fontId="25" fillId="0" borderId="26" xfId="0" applyFont="1" applyBorder="1" applyAlignment="1">
      <alignment vertical="top" wrapText="1"/>
    </xf>
    <xf numFmtId="0" fontId="45" fillId="0" borderId="0" xfId="0" applyFont="1" applyAlignment="1" applyProtection="1">
      <alignment horizontal="left"/>
    </xf>
    <xf numFmtId="0" fontId="38" fillId="11" borderId="54" xfId="0" applyFont="1" applyFill="1" applyBorder="1" applyAlignment="1">
      <alignment horizontal="center" vertical="center" wrapText="1"/>
    </xf>
    <xf numFmtId="0" fontId="14" fillId="14" borderId="69" xfId="0" applyFont="1" applyFill="1" applyBorder="1" applyAlignment="1">
      <alignment horizontal="center" vertical="center" wrapText="1"/>
    </xf>
    <xf numFmtId="39" fontId="14" fillId="14" borderId="55" xfId="0" applyNumberFormat="1" applyFont="1" applyFill="1" applyBorder="1" applyAlignment="1">
      <alignment horizontal="center" vertical="center" wrapText="1"/>
    </xf>
    <xf numFmtId="39" fontId="14" fillId="14" borderId="61" xfId="0" applyNumberFormat="1" applyFont="1" applyFill="1" applyBorder="1" applyAlignment="1">
      <alignment horizontal="center" vertical="center" wrapText="1"/>
    </xf>
    <xf numFmtId="165" fontId="1" fillId="14" borderId="18" xfId="0" applyNumberFormat="1" applyFont="1" applyFill="1" applyBorder="1" applyAlignment="1">
      <alignment horizontal="center" vertical="center" wrapText="1"/>
    </xf>
    <xf numFmtId="0" fontId="49" fillId="14" borderId="70" xfId="0" applyFont="1" applyFill="1" applyBorder="1" applyAlignment="1">
      <alignment horizontal="center" vertical="center" wrapText="1"/>
    </xf>
    <xf numFmtId="0" fontId="49" fillId="14" borderId="18" xfId="0" applyFont="1" applyFill="1" applyBorder="1" applyAlignment="1">
      <alignment horizontal="center" vertical="center" wrapText="1"/>
    </xf>
    <xf numFmtId="0" fontId="2" fillId="2" borderId="72" xfId="0" applyFont="1" applyFill="1" applyBorder="1" applyAlignment="1">
      <alignment horizontal="center" vertical="center" wrapText="1"/>
    </xf>
    <xf numFmtId="39" fontId="28" fillId="0" borderId="66" xfId="5" applyNumberFormat="1" applyFont="1" applyBorder="1" applyAlignment="1">
      <alignment horizontal="center" vertical="center"/>
    </xf>
    <xf numFmtId="0" fontId="1" fillId="2" borderId="73" xfId="0" applyFont="1" applyFill="1" applyBorder="1" applyAlignment="1">
      <alignment vertical="top" wrapText="1"/>
    </xf>
    <xf numFmtId="0" fontId="21" fillId="0" borderId="12" xfId="0" applyFont="1" applyFill="1" applyBorder="1" applyAlignment="1">
      <alignment horizontal="left" vertical="center" wrapText="1" readingOrder="1"/>
    </xf>
    <xf numFmtId="49" fontId="1" fillId="0" borderId="14" xfId="0" applyNumberFormat="1" applyFont="1" applyFill="1" applyBorder="1" applyAlignment="1">
      <alignment horizontal="center" vertical="center" wrapText="1"/>
    </xf>
    <xf numFmtId="0" fontId="21" fillId="0" borderId="5" xfId="0" applyFont="1" applyFill="1" applyBorder="1" applyAlignment="1">
      <alignment horizontal="left" vertical="center" wrapText="1" readingOrder="1"/>
    </xf>
    <xf numFmtId="4" fontId="21" fillId="0" borderId="58" xfId="0" applyNumberFormat="1" applyFont="1" applyFill="1" applyBorder="1" applyAlignment="1">
      <alignment horizontal="center" vertical="center" wrapText="1"/>
    </xf>
    <xf numFmtId="49" fontId="1" fillId="0" borderId="42" xfId="0" applyNumberFormat="1" applyFont="1" applyFill="1" applyBorder="1" applyAlignment="1">
      <alignment horizontal="center" vertical="center" wrapText="1"/>
    </xf>
    <xf numFmtId="0" fontId="13" fillId="0" borderId="8" xfId="0" applyFont="1" applyFill="1" applyBorder="1" applyAlignment="1">
      <alignment horizontal="left" vertical="center" wrapText="1" readingOrder="1"/>
    </xf>
    <xf numFmtId="0" fontId="13" fillId="0" borderId="6" xfId="0" applyFont="1" applyFill="1" applyBorder="1" applyAlignment="1">
      <alignment horizontal="left" vertical="center" wrapText="1" readingOrder="1"/>
    </xf>
    <xf numFmtId="0" fontId="21" fillId="0" borderId="8" xfId="0" applyFont="1" applyFill="1" applyBorder="1" applyAlignment="1">
      <alignment horizontal="left" vertical="center" wrapText="1"/>
    </xf>
    <xf numFmtId="0" fontId="21" fillId="0" borderId="12" xfId="0" applyFont="1" applyFill="1" applyBorder="1" applyAlignment="1">
      <alignment horizontal="center" vertical="center" wrapText="1" readingOrder="1"/>
    </xf>
    <xf numFmtId="0" fontId="13" fillId="2" borderId="1" xfId="0" applyFont="1" applyFill="1" applyBorder="1" applyAlignment="1">
      <alignment horizontal="left" vertical="top" wrapText="1"/>
    </xf>
    <xf numFmtId="0" fontId="21" fillId="0" borderId="2" xfId="0" applyFont="1" applyFill="1" applyBorder="1" applyAlignment="1">
      <alignment horizontal="left" vertical="center" wrapText="1"/>
    </xf>
    <xf numFmtId="0" fontId="21" fillId="0" borderId="2" xfId="0" applyFont="1" applyFill="1" applyBorder="1" applyAlignment="1">
      <alignment horizontal="center" vertical="center" wrapText="1"/>
    </xf>
    <xf numFmtId="0" fontId="21" fillId="0" borderId="2" xfId="0" applyFont="1" applyBorder="1" applyAlignment="1">
      <alignment horizontal="left" vertical="top" wrapText="1"/>
    </xf>
    <xf numFmtId="0" fontId="21" fillId="0" borderId="2" xfId="0" applyFont="1" applyBorder="1" applyAlignment="1">
      <alignment horizontal="center" vertical="center"/>
    </xf>
    <xf numFmtId="0" fontId="21" fillId="0" borderId="3" xfId="0" applyFont="1" applyBorder="1" applyAlignment="1">
      <alignment horizontal="left" vertical="top" wrapText="1"/>
    </xf>
    <xf numFmtId="0" fontId="21" fillId="0" borderId="3" xfId="0" applyFont="1" applyBorder="1" applyAlignment="1">
      <alignment horizontal="center" vertical="center"/>
    </xf>
    <xf numFmtId="0" fontId="21" fillId="0" borderId="4" xfId="0" applyFont="1" applyBorder="1" applyAlignment="1">
      <alignment vertical="top" wrapText="1"/>
    </xf>
    <xf numFmtId="0" fontId="21" fillId="0" borderId="4" xfId="0" applyFont="1" applyBorder="1" applyAlignment="1">
      <alignment horizontal="center" vertical="center"/>
    </xf>
    <xf numFmtId="0" fontId="21" fillId="0" borderId="2" xfId="0" applyFont="1" applyFill="1" applyBorder="1" applyAlignment="1">
      <alignment horizontal="center" vertical="center"/>
    </xf>
    <xf numFmtId="0" fontId="21" fillId="0" borderId="4" xfId="0" applyFont="1" applyFill="1" applyBorder="1" applyAlignment="1">
      <alignment horizontal="center" vertical="center"/>
    </xf>
    <xf numFmtId="0" fontId="21" fillId="0" borderId="75" xfId="0" applyFont="1" applyFill="1" applyBorder="1" applyAlignment="1">
      <alignment horizontal="left" vertical="center" wrapText="1"/>
    </xf>
    <xf numFmtId="0" fontId="21" fillId="0" borderId="3" xfId="0" applyFont="1" applyFill="1" applyBorder="1" applyAlignment="1">
      <alignment horizontal="center" vertical="center"/>
    </xf>
    <xf numFmtId="0" fontId="21" fillId="0" borderId="4" xfId="0" applyFont="1" applyFill="1" applyBorder="1" applyAlignment="1">
      <alignment horizontal="left" vertical="center" wrapText="1"/>
    </xf>
    <xf numFmtId="0" fontId="1" fillId="3" borderId="0" xfId="0" applyFont="1" applyFill="1" applyAlignment="1">
      <alignment horizontal="left" vertical="center"/>
    </xf>
    <xf numFmtId="0" fontId="1" fillId="5" borderId="0" xfId="0" applyFont="1" applyFill="1" applyAlignment="1">
      <alignment horizontal="right" vertical="center"/>
    </xf>
    <xf numFmtId="0" fontId="1" fillId="5" borderId="1" xfId="0" applyFont="1" applyFill="1" applyBorder="1" applyAlignment="1">
      <alignment horizontal="center" vertical="center"/>
    </xf>
    <xf numFmtId="0" fontId="1" fillId="15" borderId="0" xfId="0" applyFont="1" applyFill="1" applyAlignment="1">
      <alignment horizontal="right" vertical="center"/>
    </xf>
    <xf numFmtId="0" fontId="1" fillId="15" borderId="0" xfId="0" applyFont="1" applyFill="1" applyBorder="1" applyAlignment="1">
      <alignment horizontal="center" vertical="center"/>
    </xf>
    <xf numFmtId="0" fontId="21" fillId="0" borderId="16" xfId="0" applyFont="1" applyFill="1" applyBorder="1" applyAlignment="1">
      <alignment vertical="top" wrapText="1"/>
    </xf>
    <xf numFmtId="0" fontId="21" fillId="0" borderId="4" xfId="0" applyFont="1" applyFill="1" applyBorder="1" applyAlignment="1">
      <alignment horizontal="left" vertical="top" wrapText="1"/>
    </xf>
    <xf numFmtId="0" fontId="1" fillId="0" borderId="1" xfId="0" applyFont="1" applyFill="1" applyBorder="1" applyAlignment="1" applyProtection="1">
      <alignment vertical="top" wrapText="1"/>
      <protection locked="0"/>
    </xf>
    <xf numFmtId="0" fontId="1" fillId="0" borderId="0" xfId="0" applyFont="1" applyFill="1" applyBorder="1" applyAlignment="1" applyProtection="1">
      <alignment vertical="center"/>
      <protection locked="0"/>
    </xf>
    <xf numFmtId="0" fontId="20" fillId="0" borderId="0" xfId="1" applyFill="1" applyBorder="1" applyAlignment="1" applyProtection="1">
      <alignment vertical="center"/>
      <protection locked="0"/>
    </xf>
    <xf numFmtId="0" fontId="1" fillId="0" borderId="2" xfId="0" applyFont="1" applyFill="1" applyBorder="1" applyAlignment="1" applyProtection="1">
      <alignment vertical="center"/>
      <protection locked="0"/>
    </xf>
    <xf numFmtId="0" fontId="20" fillId="0" borderId="3" xfId="1" applyFill="1" applyBorder="1" applyAlignment="1" applyProtection="1">
      <alignment vertical="center"/>
      <protection locked="0"/>
    </xf>
    <xf numFmtId="164" fontId="1" fillId="0" borderId="4" xfId="0" applyNumberFormat="1" applyFont="1" applyFill="1" applyBorder="1" applyAlignment="1" applyProtection="1">
      <alignment horizontal="left"/>
      <protection locked="0"/>
    </xf>
    <xf numFmtId="39" fontId="21" fillId="0" borderId="0" xfId="0" applyNumberFormat="1" applyFont="1" applyFill="1"/>
    <xf numFmtId="0" fontId="2" fillId="3" borderId="0" xfId="0" applyFont="1" applyFill="1" applyBorder="1" applyAlignment="1" applyProtection="1">
      <alignment horizontal="left" vertical="center" wrapText="1"/>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28" fillId="0" borderId="32" xfId="0" applyFont="1" applyFill="1" applyBorder="1" applyAlignment="1">
      <alignment horizontal="left"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8" fillId="0" borderId="8" xfId="0" applyFont="1" applyFill="1" applyBorder="1" applyAlignment="1">
      <alignment horizontal="left" vertical="center" wrapText="1"/>
    </xf>
    <xf numFmtId="0" fontId="28" fillId="13" borderId="0" xfId="0" applyFont="1" applyFill="1" applyBorder="1" applyAlignment="1">
      <alignment horizontal="left" vertical="top" wrapText="1"/>
    </xf>
    <xf numFmtId="0" fontId="21" fillId="0" borderId="11" xfId="0" applyFont="1" applyFill="1" applyBorder="1" applyAlignment="1">
      <alignment horizontal="left" vertical="top"/>
    </xf>
    <xf numFmtId="0" fontId="28" fillId="0" borderId="8" xfId="0" applyFont="1" applyFill="1" applyBorder="1" applyAlignment="1">
      <alignment horizontal="left" vertical="top" wrapText="1"/>
    </xf>
    <xf numFmtId="0" fontId="1" fillId="0" borderId="21" xfId="0" applyFont="1" applyBorder="1" applyAlignment="1">
      <alignment horizontal="center" vertical="center" wrapText="1"/>
    </xf>
    <xf numFmtId="0" fontId="10"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7" fillId="3" borderId="0" xfId="0" applyFont="1" applyFill="1" applyBorder="1" applyAlignment="1" applyProtection="1">
      <alignment horizontal="left" vertical="center" wrapText="1"/>
    </xf>
    <xf numFmtId="0" fontId="1" fillId="0" borderId="71"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2" fillId="0" borderId="3" xfId="0" applyFont="1" applyBorder="1" applyAlignment="1">
      <alignment horizontal="center" vertical="center" wrapText="1"/>
    </xf>
    <xf numFmtId="9" fontId="13" fillId="0" borderId="16" xfId="0" applyNumberFormat="1" applyFont="1" applyBorder="1" applyAlignment="1">
      <alignment horizontal="center" vertical="center" wrapText="1"/>
    </xf>
    <xf numFmtId="0" fontId="13" fillId="0" borderId="7" xfId="0" applyFont="1" applyBorder="1" applyAlignment="1">
      <alignment horizontal="center" vertical="center" wrapText="1"/>
    </xf>
    <xf numFmtId="0" fontId="4" fillId="3" borderId="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protection locked="0"/>
    </xf>
    <xf numFmtId="0" fontId="35" fillId="8" borderId="54" xfId="4" applyBorder="1" applyAlignment="1" applyProtection="1">
      <alignment horizontal="center" vertical="center"/>
      <protection locked="0"/>
    </xf>
    <xf numFmtId="0" fontId="38" fillId="11" borderId="54" xfId="0" applyFont="1" applyFill="1" applyBorder="1" applyAlignment="1" applyProtection="1">
      <alignment horizontal="center" vertical="center" wrapText="1"/>
    </xf>
    <xf numFmtId="4" fontId="21" fillId="0" borderId="7" xfId="0" applyNumberFormat="1" applyFont="1" applyFill="1" applyBorder="1" applyAlignment="1">
      <alignment horizontal="center" vertical="center" wrapText="1"/>
    </xf>
    <xf numFmtId="0" fontId="21" fillId="0" borderId="6" xfId="0" applyFont="1" applyFill="1" applyBorder="1" applyAlignment="1">
      <alignment horizontal="center" vertical="center" wrapText="1" readingOrder="1"/>
    </xf>
    <xf numFmtId="4" fontId="21" fillId="0" borderId="35" xfId="0" applyNumberFormat="1" applyFont="1" applyFill="1" applyBorder="1" applyAlignment="1">
      <alignment horizontal="center" vertical="center" wrapText="1"/>
    </xf>
    <xf numFmtId="168" fontId="21" fillId="0" borderId="11" xfId="0" applyNumberFormat="1" applyFont="1" applyFill="1" applyBorder="1" applyAlignment="1">
      <alignment horizontal="center" vertical="center" wrapText="1"/>
    </xf>
    <xf numFmtId="0" fontId="13" fillId="0" borderId="33" xfId="0" applyFont="1" applyFill="1" applyBorder="1" applyAlignment="1">
      <alignment horizontal="center" vertical="center" wrapText="1"/>
    </xf>
    <xf numFmtId="39" fontId="21" fillId="0" borderId="18" xfId="5" applyNumberFormat="1" applyFont="1" applyFill="1" applyBorder="1" applyAlignment="1">
      <alignment horizontal="center" vertical="center"/>
    </xf>
    <xf numFmtId="0" fontId="21" fillId="0" borderId="0" xfId="0" applyFont="1" applyAlignment="1">
      <alignment vertical="center"/>
    </xf>
    <xf numFmtId="0" fontId="21" fillId="3" borderId="20" xfId="0" applyFont="1" applyFill="1" applyBorder="1" applyAlignment="1">
      <alignment vertical="center"/>
    </xf>
    <xf numFmtId="0" fontId="21" fillId="3" borderId="21" xfId="0" applyFont="1" applyFill="1" applyBorder="1" applyAlignment="1">
      <alignment vertical="center"/>
    </xf>
    <xf numFmtId="0" fontId="1" fillId="3" borderId="23" xfId="0" applyFont="1" applyFill="1" applyBorder="1" applyAlignment="1" applyProtection="1">
      <alignment vertical="center" wrapText="1"/>
    </xf>
    <xf numFmtId="0" fontId="1" fillId="3" borderId="0" xfId="0" applyFont="1" applyFill="1" applyBorder="1" applyAlignment="1" applyProtection="1">
      <alignment vertical="center" wrapText="1"/>
    </xf>
    <xf numFmtId="39" fontId="13" fillId="0" borderId="67" xfId="5" applyNumberFormat="1" applyFont="1" applyFill="1" applyBorder="1" applyAlignment="1">
      <alignment horizontal="center" vertical="center" wrapText="1"/>
    </xf>
    <xf numFmtId="49" fontId="1" fillId="0" borderId="37" xfId="0" applyNumberFormat="1" applyFont="1" applyFill="1" applyBorder="1" applyAlignment="1">
      <alignment horizontal="center" vertical="center" wrapText="1"/>
    </xf>
    <xf numFmtId="39" fontId="13" fillId="0" borderId="13" xfId="5" applyNumberFormat="1" applyFont="1" applyFill="1" applyBorder="1" applyAlignment="1">
      <alignment horizontal="center" vertical="center" wrapText="1"/>
    </xf>
    <xf numFmtId="0" fontId="21" fillId="14" borderId="18" xfId="0" applyFont="1" applyFill="1" applyBorder="1" applyAlignment="1">
      <alignment horizontal="center" vertical="center"/>
    </xf>
    <xf numFmtId="49" fontId="1" fillId="0" borderId="70" xfId="0" applyNumberFormat="1" applyFont="1" applyFill="1" applyBorder="1" applyAlignment="1">
      <alignment horizontal="center" vertical="center" wrapText="1"/>
    </xf>
    <xf numFmtId="0" fontId="13" fillId="0" borderId="8" xfId="0" applyFont="1" applyFill="1" applyBorder="1" applyAlignment="1">
      <alignment horizontal="center" vertical="center" wrapText="1" readingOrder="1"/>
    </xf>
    <xf numFmtId="0" fontId="13" fillId="0" borderId="5" xfId="0" applyFont="1" applyFill="1" applyBorder="1" applyAlignment="1">
      <alignment horizontal="center" vertical="center" wrapText="1" readingOrder="1"/>
    </xf>
    <xf numFmtId="39" fontId="13" fillId="0" borderId="58" xfId="5" applyNumberFormat="1" applyFont="1" applyFill="1" applyBorder="1" applyAlignment="1">
      <alignment horizontal="center" vertical="center"/>
    </xf>
    <xf numFmtId="0" fontId="13" fillId="0" borderId="6" xfId="0" applyFont="1" applyFill="1" applyBorder="1" applyAlignment="1">
      <alignment horizontal="center" vertical="center" wrapText="1" readingOrder="1"/>
    </xf>
    <xf numFmtId="0" fontId="13" fillId="0" borderId="12" xfId="0" applyFont="1" applyFill="1" applyBorder="1" applyAlignment="1">
      <alignment horizontal="center" vertical="center" wrapText="1" readingOrder="1"/>
    </xf>
    <xf numFmtId="39" fontId="13" fillId="0" borderId="67" xfId="5" applyNumberFormat="1" applyFont="1" applyFill="1" applyBorder="1" applyAlignment="1">
      <alignment horizontal="center" vertical="center"/>
    </xf>
    <xf numFmtId="0" fontId="14" fillId="14" borderId="18" xfId="0" applyFont="1" applyFill="1" applyBorder="1" applyAlignment="1">
      <alignment horizontal="center" vertical="center" wrapText="1"/>
    </xf>
    <xf numFmtId="0" fontId="21" fillId="0" borderId="8" xfId="0" applyFont="1" applyFill="1" applyBorder="1" applyAlignment="1">
      <alignment horizontal="center" vertical="center" wrapText="1" readingOrder="1"/>
    </xf>
    <xf numFmtId="0" fontId="14" fillId="14" borderId="73" xfId="0" applyFont="1" applyFill="1" applyBorder="1" applyAlignment="1">
      <alignment horizontal="center" vertical="center" wrapText="1"/>
    </xf>
    <xf numFmtId="0" fontId="1" fillId="2" borderId="73" xfId="0" applyFont="1" applyFill="1" applyBorder="1" applyAlignment="1">
      <alignment vertical="center" wrapText="1"/>
    </xf>
    <xf numFmtId="0" fontId="1" fillId="3" borderId="25" xfId="0" applyFont="1" applyFill="1" applyBorder="1" applyAlignment="1" applyProtection="1">
      <alignment vertical="center" wrapText="1"/>
    </xf>
    <xf numFmtId="0" fontId="1" fillId="3" borderId="26" xfId="0" applyFont="1" applyFill="1" applyBorder="1" applyAlignment="1" applyProtection="1">
      <alignment vertical="center" wrapText="1"/>
    </xf>
    <xf numFmtId="0" fontId="13" fillId="0" borderId="8" xfId="0" applyFont="1" applyFill="1" applyBorder="1" applyAlignment="1">
      <alignment horizontal="center" vertical="center" wrapText="1"/>
    </xf>
    <xf numFmtId="4" fontId="13" fillId="0" borderId="11" xfId="0" applyNumberFormat="1" applyFont="1" applyFill="1" applyBorder="1" applyAlignment="1">
      <alignment horizontal="center" vertical="center" wrapText="1"/>
    </xf>
    <xf numFmtId="0" fontId="1" fillId="0" borderId="0" xfId="0" applyFont="1" applyFill="1" applyBorder="1" applyAlignment="1" applyProtection="1">
      <alignment vertical="center" wrapText="1"/>
    </xf>
    <xf numFmtId="0" fontId="2" fillId="0" borderId="0" xfId="0" applyFont="1" applyFill="1" applyBorder="1" applyAlignment="1" applyProtection="1">
      <alignment vertical="center" wrapText="1"/>
    </xf>
    <xf numFmtId="0" fontId="1" fillId="0" borderId="0" xfId="0" applyFont="1" applyFill="1" applyBorder="1" applyAlignment="1" applyProtection="1">
      <alignment vertical="center"/>
    </xf>
    <xf numFmtId="0" fontId="64" fillId="0" borderId="11" xfId="0" applyFont="1" applyFill="1" applyBorder="1" applyAlignment="1">
      <alignment horizontal="left" vertical="top" wrapText="1"/>
    </xf>
    <xf numFmtId="0" fontId="43" fillId="0" borderId="2" xfId="0" applyFont="1" applyFill="1" applyBorder="1" applyAlignment="1">
      <alignment horizontal="left" vertical="center" wrapText="1"/>
    </xf>
    <xf numFmtId="0" fontId="43" fillId="0" borderId="3" xfId="0" applyFont="1" applyBorder="1" applyAlignment="1">
      <alignment horizontal="left" vertical="top" wrapText="1"/>
    </xf>
    <xf numFmtId="0" fontId="22" fillId="2" borderId="1" xfId="0" applyFont="1" applyFill="1" applyBorder="1" applyAlignment="1">
      <alignment wrapText="1"/>
    </xf>
    <xf numFmtId="39" fontId="1" fillId="3" borderId="0" xfId="0" applyNumberFormat="1" applyFont="1" applyFill="1" applyBorder="1" applyAlignment="1" applyProtection="1">
      <alignment vertical="center" wrapText="1"/>
    </xf>
    <xf numFmtId="39" fontId="21" fillId="0" borderId="0" xfId="0" applyNumberFormat="1" applyFont="1"/>
    <xf numFmtId="0" fontId="43" fillId="3" borderId="0" xfId="0" applyFont="1" applyFill="1" applyBorder="1" applyAlignment="1" applyProtection="1">
      <alignment vertical="center" wrapText="1"/>
    </xf>
    <xf numFmtId="39" fontId="1" fillId="3" borderId="0" xfId="0" applyNumberFormat="1" applyFont="1" applyFill="1" applyBorder="1" applyAlignment="1" applyProtection="1">
      <alignment vertical="top" wrapText="1"/>
    </xf>
    <xf numFmtId="0" fontId="43" fillId="3" borderId="0" xfId="0" applyFont="1" applyFill="1" applyBorder="1" applyAlignment="1" applyProtection="1">
      <alignment vertical="top" wrapText="1"/>
    </xf>
    <xf numFmtId="4" fontId="21" fillId="0" borderId="0" xfId="0" applyNumberFormat="1" applyFont="1"/>
    <xf numFmtId="0" fontId="21" fillId="0" borderId="33" xfId="0" applyFont="1" applyFill="1" applyBorder="1" applyAlignment="1">
      <alignment horizontal="center" vertical="center" wrapText="1" readingOrder="1"/>
    </xf>
    <xf numFmtId="0" fontId="2" fillId="0" borderId="21" xfId="0" applyFont="1" applyFill="1" applyBorder="1" applyAlignment="1">
      <alignment horizontal="center" vertical="center" wrapText="1"/>
    </xf>
    <xf numFmtId="0" fontId="21" fillId="0" borderId="36" xfId="0" applyFont="1" applyFill="1" applyBorder="1" applyAlignment="1">
      <alignment horizontal="center" vertical="center" wrapText="1" readingOrder="1"/>
    </xf>
    <xf numFmtId="39" fontId="13" fillId="0" borderId="38" xfId="5" applyNumberFormat="1" applyFont="1" applyFill="1" applyBorder="1" applyAlignment="1">
      <alignment horizontal="center" vertical="center"/>
    </xf>
    <xf numFmtId="0" fontId="21" fillId="0" borderId="0" xfId="0" applyFont="1" applyFill="1" applyAlignment="1">
      <alignment vertical="center"/>
    </xf>
    <xf numFmtId="0" fontId="21" fillId="0" borderId="20" xfId="0" applyFont="1" applyFill="1" applyBorder="1" applyAlignment="1">
      <alignment vertical="center"/>
    </xf>
    <xf numFmtId="0" fontId="4" fillId="0" borderId="0" xfId="0" applyFont="1" applyFill="1" applyBorder="1" applyAlignment="1" applyProtection="1">
      <alignment horizontal="center" vertical="center" wrapText="1"/>
    </xf>
    <xf numFmtId="0" fontId="2" fillId="0" borderId="37" xfId="0" applyFont="1" applyFill="1" applyBorder="1" applyAlignment="1" applyProtection="1">
      <alignment horizontal="center" vertical="center" wrapText="1"/>
    </xf>
    <xf numFmtId="4" fontId="21" fillId="0" borderId="14" xfId="0" applyNumberFormat="1" applyFont="1" applyFill="1" applyBorder="1" applyAlignment="1">
      <alignment horizontal="center" vertical="center" wrapText="1"/>
    </xf>
    <xf numFmtId="4" fontId="67" fillId="0" borderId="11" xfId="0" applyNumberFormat="1" applyFont="1" applyFill="1" applyBorder="1" applyAlignment="1">
      <alignment horizontal="center" vertical="center"/>
    </xf>
    <xf numFmtId="4" fontId="67" fillId="0" borderId="79" xfId="0" applyNumberFormat="1" applyFont="1" applyFill="1" applyBorder="1" applyAlignment="1">
      <alignment horizontal="center" vertical="center"/>
    </xf>
    <xf numFmtId="0" fontId="21" fillId="0" borderId="37" xfId="0" applyFont="1" applyFill="1" applyBorder="1" applyAlignment="1">
      <alignment vertical="center"/>
    </xf>
    <xf numFmtId="39" fontId="29" fillId="0" borderId="18" xfId="5" applyNumberFormat="1" applyFont="1" applyFill="1" applyBorder="1" applyAlignment="1">
      <alignment horizontal="center" vertical="center"/>
    </xf>
    <xf numFmtId="0" fontId="2" fillId="0" borderId="18" xfId="0" applyFont="1" applyFill="1" applyBorder="1" applyAlignment="1" applyProtection="1">
      <alignment horizontal="center" vertical="center" wrapText="1"/>
    </xf>
    <xf numFmtId="39" fontId="14" fillId="0" borderId="61" xfId="0" applyNumberFormat="1" applyFont="1" applyFill="1" applyBorder="1" applyAlignment="1">
      <alignment horizontal="center" vertical="center" wrapText="1"/>
    </xf>
    <xf numFmtId="4" fontId="21" fillId="0" borderId="0" xfId="0" applyNumberFormat="1" applyFont="1" applyFill="1" applyAlignment="1">
      <alignment horizontal="center" vertical="center"/>
    </xf>
    <xf numFmtId="39" fontId="14" fillId="0" borderId="66" xfId="0" applyNumberFormat="1" applyFont="1" applyFill="1" applyBorder="1" applyAlignment="1">
      <alignment horizontal="center" vertical="center" wrapText="1"/>
    </xf>
    <xf numFmtId="39" fontId="28" fillId="0" borderId="66" xfId="5" applyNumberFormat="1" applyFont="1" applyFill="1" applyBorder="1" applyAlignment="1">
      <alignment horizontal="center" vertical="center"/>
    </xf>
    <xf numFmtId="0" fontId="1" fillId="0" borderId="25" xfId="0" applyFont="1" applyFill="1" applyBorder="1" applyAlignment="1" applyProtection="1">
      <alignment vertical="center" wrapText="1"/>
    </xf>
    <xf numFmtId="0" fontId="2" fillId="0" borderId="36" xfId="0" applyFont="1" applyFill="1" applyBorder="1" applyAlignment="1" applyProtection="1">
      <alignment horizontal="center" vertical="center" wrapText="1"/>
    </xf>
    <xf numFmtId="0" fontId="13" fillId="0" borderId="69"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21" fillId="0" borderId="36" xfId="0" applyFont="1" applyFill="1" applyBorder="1" applyAlignment="1">
      <alignment horizontal="center" vertical="center"/>
    </xf>
    <xf numFmtId="0" fontId="29" fillId="0" borderId="32" xfId="0" applyFont="1" applyFill="1" applyBorder="1" applyAlignment="1">
      <alignment horizontal="center" vertical="center" wrapText="1"/>
    </xf>
    <xf numFmtId="0" fontId="2" fillId="0" borderId="32" xfId="0" applyFont="1" applyFill="1" applyBorder="1" applyAlignment="1" applyProtection="1">
      <alignment horizontal="center" vertical="center" wrapText="1"/>
    </xf>
    <xf numFmtId="0" fontId="14" fillId="0" borderId="32" xfId="0" applyFont="1" applyFill="1" applyBorder="1" applyAlignment="1">
      <alignment horizontal="center" vertical="center" wrapText="1"/>
    </xf>
    <xf numFmtId="0" fontId="14" fillId="0" borderId="72" xfId="0" applyFont="1" applyFill="1" applyBorder="1" applyAlignment="1">
      <alignment horizontal="center" vertical="center" wrapText="1"/>
    </xf>
    <xf numFmtId="0" fontId="2" fillId="0" borderId="72" xfId="0" applyFont="1" applyFill="1" applyBorder="1" applyAlignment="1">
      <alignment horizontal="center" vertical="center" wrapText="1"/>
    </xf>
    <xf numFmtId="0" fontId="2" fillId="0" borderId="25" xfId="0" applyFont="1" applyFill="1" applyBorder="1" applyAlignment="1" applyProtection="1">
      <alignment vertical="center"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4" fontId="1" fillId="2" borderId="16" xfId="0" applyNumberFormat="1"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center" wrapText="1"/>
    </xf>
    <xf numFmtId="0" fontId="2" fillId="3" borderId="23" xfId="0" applyFont="1" applyFill="1" applyBorder="1" applyAlignment="1" applyProtection="1">
      <alignment horizontal="right" vertical="center"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7" fontId="1" fillId="2" borderId="63" xfId="0" applyNumberFormat="1" applyFont="1" applyFill="1" applyBorder="1" applyAlignment="1" applyProtection="1">
      <alignment horizontal="left" vertical="center"/>
    </xf>
    <xf numFmtId="0" fontId="1" fillId="2" borderId="24" xfId="0" applyFont="1" applyFill="1" applyBorder="1" applyAlignment="1" applyProtection="1">
      <alignment horizontal="left" vertical="center"/>
    </xf>
    <xf numFmtId="0" fontId="2" fillId="3" borderId="0" xfId="0" applyFont="1" applyFill="1" applyBorder="1" applyAlignment="1" applyProtection="1">
      <alignment horizontal="right" wrapText="1"/>
    </xf>
    <xf numFmtId="17" fontId="1" fillId="2" borderId="75" xfId="0" applyNumberFormat="1" applyFont="1" applyFill="1" applyBorder="1" applyAlignment="1" applyProtection="1">
      <alignment horizontal="left" vertical="center"/>
    </xf>
    <xf numFmtId="0" fontId="1" fillId="2" borderId="15" xfId="0" applyFont="1" applyFill="1" applyBorder="1" applyAlignment="1" applyProtection="1">
      <alignment horizontal="left" vertical="center"/>
    </xf>
    <xf numFmtId="0" fontId="21" fillId="0" borderId="33" xfId="0" applyFont="1" applyFill="1" applyBorder="1" applyAlignment="1">
      <alignment horizontal="center" vertical="center" wrapText="1" readingOrder="1"/>
    </xf>
    <xf numFmtId="0" fontId="0" fillId="0" borderId="5" xfId="0" applyFont="1" applyFill="1" applyBorder="1" applyAlignment="1">
      <alignment horizontal="center" vertical="center" wrapText="1" readingOrder="1"/>
    </xf>
    <xf numFmtId="0" fontId="14" fillId="2" borderId="41"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14" fillId="2" borderId="31" xfId="0" applyFont="1" applyFill="1" applyBorder="1" applyAlignment="1">
      <alignment horizontal="center" vertical="center" wrapText="1"/>
    </xf>
    <xf numFmtId="0" fontId="2" fillId="3" borderId="0" xfId="0" applyFont="1" applyFill="1" applyBorder="1" applyAlignment="1" applyProtection="1">
      <alignment horizontal="left" vertical="center" wrapText="1"/>
    </xf>
    <xf numFmtId="0" fontId="1" fillId="2" borderId="41" xfId="0" applyFont="1" applyFill="1" applyBorder="1" applyAlignment="1" applyProtection="1">
      <alignment vertical="center" wrapText="1"/>
      <protection locked="0"/>
    </xf>
    <xf numFmtId="0" fontId="1" fillId="2" borderId="31" xfId="0" applyFont="1" applyFill="1" applyBorder="1" applyAlignment="1" applyProtection="1">
      <alignment vertical="center" wrapText="1"/>
      <protection locked="0"/>
    </xf>
    <xf numFmtId="0" fontId="2" fillId="3" borderId="25" xfId="0" applyFont="1" applyFill="1" applyBorder="1" applyAlignment="1" applyProtection="1">
      <alignment horizontal="left" vertical="center" wrapText="1"/>
    </xf>
    <xf numFmtId="0" fontId="2" fillId="2" borderId="41" xfId="0" applyFont="1" applyFill="1" applyBorder="1" applyAlignment="1" applyProtection="1">
      <alignment horizontal="center" vertical="center" wrapText="1"/>
    </xf>
    <xf numFmtId="0" fontId="2" fillId="2" borderId="31" xfId="0" applyFont="1" applyFill="1" applyBorder="1" applyAlignment="1" applyProtection="1">
      <alignment horizontal="center" vertical="center" wrapText="1"/>
    </xf>
    <xf numFmtId="0" fontId="10" fillId="3" borderId="0" xfId="0" applyFont="1" applyFill="1" applyBorder="1" applyAlignment="1" applyProtection="1">
      <alignment vertical="center" wrapText="1"/>
    </xf>
    <xf numFmtId="3" fontId="1" fillId="2" borderId="41" xfId="0" applyNumberFormat="1" applyFont="1" applyFill="1" applyBorder="1" applyAlignment="1" applyProtection="1">
      <alignment vertical="center" wrapText="1"/>
      <protection locked="0"/>
    </xf>
    <xf numFmtId="3" fontId="1" fillId="2" borderId="31" xfId="0" applyNumberFormat="1" applyFont="1" applyFill="1" applyBorder="1" applyAlignment="1" applyProtection="1">
      <alignment vertical="center" wrapText="1"/>
      <protection locked="0"/>
    </xf>
    <xf numFmtId="3" fontId="1" fillId="3" borderId="17" xfId="0" applyNumberFormat="1" applyFont="1" applyFill="1" applyBorder="1" applyAlignment="1" applyProtection="1">
      <alignment horizontal="center" vertical="center" wrapText="1"/>
      <protection locked="0"/>
    </xf>
    <xf numFmtId="0" fontId="14" fillId="0" borderId="24" xfId="0" applyFont="1" applyBorder="1" applyAlignment="1">
      <alignment horizontal="center" vertical="center" wrapText="1"/>
    </xf>
    <xf numFmtId="0" fontId="14" fillId="0" borderId="25" xfId="0" applyFont="1" applyBorder="1" applyAlignment="1">
      <alignment horizontal="center" vertical="center" wrapText="1"/>
    </xf>
    <xf numFmtId="0" fontId="14" fillId="0" borderId="26" xfId="0" applyFont="1" applyBorder="1" applyAlignment="1">
      <alignment horizontal="center" vertical="center" wrapText="1"/>
    </xf>
    <xf numFmtId="0" fontId="2" fillId="0" borderId="19"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21" fillId="0" borderId="36" xfId="0" applyFont="1" applyFill="1" applyBorder="1" applyAlignment="1">
      <alignment horizontal="center" vertical="center" wrapText="1" readingOrder="1"/>
    </xf>
    <xf numFmtId="0" fontId="0" fillId="0" borderId="72" xfId="0" applyFont="1" applyFill="1" applyBorder="1" applyAlignment="1">
      <alignment horizontal="center" vertical="center" wrapText="1" readingOrder="1"/>
    </xf>
    <xf numFmtId="0" fontId="21" fillId="0" borderId="69" xfId="0" applyFont="1" applyFill="1" applyBorder="1" applyAlignment="1">
      <alignment horizontal="center" vertical="center" wrapText="1" readingOrder="1"/>
    </xf>
    <xf numFmtId="0" fontId="0" fillId="0" borderId="69" xfId="0" applyFont="1" applyFill="1" applyBorder="1" applyAlignment="1">
      <alignment horizontal="center" vertical="center" wrapText="1" readingOrder="1"/>
    </xf>
    <xf numFmtId="0" fontId="2" fillId="0" borderId="41" xfId="0" applyFont="1" applyBorder="1" applyAlignment="1">
      <alignment horizontal="center" vertical="center" wrapText="1"/>
    </xf>
    <xf numFmtId="0" fontId="2" fillId="0" borderId="31" xfId="0" applyFont="1" applyBorder="1" applyAlignment="1">
      <alignment horizontal="center" vertical="center" wrapText="1"/>
    </xf>
    <xf numFmtId="0" fontId="0" fillId="0" borderId="31" xfId="0" applyFont="1" applyBorder="1" applyAlignment="1">
      <alignment horizontal="center" vertical="center" wrapText="1"/>
    </xf>
    <xf numFmtId="0" fontId="63" fillId="2" borderId="41" xfId="0" applyFont="1" applyFill="1" applyBorder="1" applyAlignment="1" applyProtection="1">
      <alignment horizontal="center" vertical="center"/>
    </xf>
    <xf numFmtId="0" fontId="63" fillId="2" borderId="17" xfId="0" applyFont="1" applyFill="1" applyBorder="1" applyAlignment="1" applyProtection="1">
      <alignment horizontal="center" vertical="center"/>
    </xf>
    <xf numFmtId="0" fontId="63" fillId="2" borderId="31" xfId="0" applyFont="1" applyFill="1" applyBorder="1" applyAlignment="1" applyProtection="1">
      <alignment horizontal="center" vertical="center"/>
    </xf>
    <xf numFmtId="0" fontId="9" fillId="3" borderId="22" xfId="0" applyFont="1" applyFill="1" applyBorder="1" applyAlignment="1" applyProtection="1">
      <alignment horizontal="center" vertical="center" wrapText="1"/>
    </xf>
    <xf numFmtId="0" fontId="9" fillId="3" borderId="0" xfId="0" applyFont="1" applyFill="1" applyBorder="1" applyAlignment="1" applyProtection="1">
      <alignment horizontal="center" vertical="center" wrapText="1"/>
    </xf>
    <xf numFmtId="0" fontId="9" fillId="3" borderId="0" xfId="0" applyFont="1" applyFill="1" applyBorder="1" applyAlignment="1" applyProtection="1">
      <alignment horizontal="center" vertical="center"/>
    </xf>
    <xf numFmtId="0" fontId="4" fillId="3" borderId="0" xfId="0" applyFont="1" applyFill="1" applyBorder="1" applyAlignment="1" applyProtection="1">
      <alignment horizontal="left" vertical="center" wrapText="1"/>
    </xf>
    <xf numFmtId="0" fontId="14" fillId="3" borderId="0" xfId="0" applyFont="1" applyFill="1" applyBorder="1" applyAlignment="1" applyProtection="1">
      <alignment horizontal="left" vertical="center" wrapText="1"/>
    </xf>
    <xf numFmtId="3" fontId="29" fillId="16" borderId="41" xfId="0" applyNumberFormat="1" applyFont="1" applyFill="1" applyBorder="1" applyAlignment="1" applyProtection="1">
      <alignment horizontal="center" vertical="center" wrapText="1"/>
      <protection locked="0"/>
    </xf>
    <xf numFmtId="3" fontId="29" fillId="16" borderId="31" xfId="0" applyNumberFormat="1" applyFont="1" applyFill="1" applyBorder="1" applyAlignment="1" applyProtection="1">
      <alignment horizontal="center" vertical="center" wrapText="1"/>
      <protection locked="0"/>
    </xf>
    <xf numFmtId="0" fontId="2" fillId="2" borderId="41" xfId="0" applyFont="1" applyFill="1" applyBorder="1" applyAlignment="1" applyProtection="1">
      <alignment horizontal="center" vertical="center" wrapText="1"/>
      <protection locked="0"/>
    </xf>
    <xf numFmtId="0" fontId="2" fillId="2" borderId="31" xfId="0" applyFont="1" applyFill="1" applyBorder="1" applyAlignment="1" applyProtection="1">
      <alignment horizontal="center" vertical="center" wrapText="1"/>
      <protection locked="0"/>
    </xf>
    <xf numFmtId="3" fontId="1" fillId="2" borderId="41"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14" fillId="0" borderId="41" xfId="0" applyFont="1" applyBorder="1" applyAlignment="1">
      <alignment horizontal="center" vertical="center" wrapText="1"/>
    </xf>
    <xf numFmtId="0" fontId="14" fillId="0" borderId="31"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6" xfId="0" applyFont="1" applyBorder="1" applyAlignment="1">
      <alignment horizontal="center" vertical="center" wrapText="1"/>
    </xf>
    <xf numFmtId="0" fontId="9" fillId="3" borderId="0" xfId="0" applyFont="1" applyFill="1" applyBorder="1" applyAlignment="1" applyProtection="1">
      <alignment horizontal="center"/>
    </xf>
    <xf numFmtId="0" fontId="12" fillId="2" borderId="41"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13"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37" fontId="54" fillId="0" borderId="41" xfId="5" applyNumberFormat="1" applyFont="1" applyBorder="1" applyAlignment="1">
      <alignment horizontal="center" vertical="center"/>
    </xf>
    <xf numFmtId="37" fontId="54" fillId="0" borderId="31" xfId="5" applyNumberFormat="1" applyFont="1" applyBorder="1" applyAlignment="1">
      <alignment horizontal="center" vertical="center"/>
    </xf>
    <xf numFmtId="3" fontId="2" fillId="2" borderId="41" xfId="0" applyNumberFormat="1" applyFont="1" applyFill="1" applyBorder="1" applyAlignment="1" applyProtection="1">
      <alignment horizontal="center" vertical="center" wrapText="1"/>
      <protection locked="0"/>
    </xf>
    <xf numFmtId="3" fontId="2" fillId="2" borderId="31" xfId="0" applyNumberFormat="1" applyFont="1" applyFill="1" applyBorder="1" applyAlignment="1" applyProtection="1">
      <alignment horizontal="center" vertical="center" wrapText="1"/>
      <protection locked="0"/>
    </xf>
    <xf numFmtId="0" fontId="1" fillId="2" borderId="41"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29"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3" fontId="1" fillId="3" borderId="0" xfId="0" applyNumberFormat="1" applyFont="1" applyFill="1" applyBorder="1" applyAlignment="1" applyProtection="1">
      <alignment vertical="top" wrapText="1"/>
      <protection locked="0"/>
    </xf>
    <xf numFmtId="0" fontId="2" fillId="3" borderId="0" xfId="0" applyFont="1" applyFill="1" applyBorder="1" applyAlignment="1" applyProtection="1">
      <alignment horizontal="center" vertical="top" wrapText="1"/>
    </xf>
    <xf numFmtId="0" fontId="14" fillId="0" borderId="17"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18" xfId="0" applyFont="1" applyBorder="1" applyAlignment="1">
      <alignment horizontal="center"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4" fillId="2" borderId="1" xfId="0" applyFont="1" applyFill="1" applyBorder="1" applyAlignment="1">
      <alignment horizontal="center" vertical="center" wrapText="1"/>
    </xf>
    <xf numFmtId="0" fontId="14" fillId="14" borderId="1" xfId="0" applyFont="1" applyFill="1" applyBorder="1" applyAlignment="1">
      <alignment horizontal="center" vertical="center" wrapText="1"/>
    </xf>
    <xf numFmtId="39" fontId="14" fillId="14" borderId="1" xfId="0" applyNumberFormat="1" applyFont="1" applyFill="1" applyBorder="1" applyAlignment="1">
      <alignment horizontal="center" vertical="center" wrapText="1"/>
    </xf>
    <xf numFmtId="0" fontId="21" fillId="14" borderId="1" xfId="0" applyFont="1" applyFill="1" applyBorder="1" applyAlignment="1">
      <alignment horizontal="center"/>
    </xf>
    <xf numFmtId="0" fontId="2" fillId="0" borderId="41" xfId="0" applyFont="1" applyFill="1" applyBorder="1" applyAlignment="1">
      <alignment horizontal="center" vertical="center" wrapText="1"/>
    </xf>
    <xf numFmtId="0" fontId="2" fillId="0" borderId="31" xfId="0" applyFont="1" applyFill="1" applyBorder="1" applyAlignment="1">
      <alignment horizontal="center" vertical="center" wrapText="1"/>
    </xf>
    <xf numFmtId="0" fontId="10" fillId="3" borderId="0" xfId="0" applyFont="1" applyFill="1" applyBorder="1" applyAlignment="1" applyProtection="1">
      <alignment vertical="top" wrapText="1"/>
    </xf>
    <xf numFmtId="0" fontId="2" fillId="15" borderId="20" xfId="0" applyFont="1" applyFill="1" applyBorder="1" applyAlignment="1" applyProtection="1">
      <alignment horizontal="center" vertical="center" wrapText="1"/>
    </xf>
    <xf numFmtId="0" fontId="2" fillId="15" borderId="0" xfId="0" applyFont="1" applyFill="1" applyBorder="1" applyAlignment="1" applyProtection="1">
      <alignment horizontal="center" vertical="center" wrapText="1"/>
    </xf>
    <xf numFmtId="0" fontId="2" fillId="2" borderId="41"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49" fontId="1" fillId="0" borderId="74"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3" fontId="1" fillId="2" borderId="41"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1"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4" fillId="0" borderId="19"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72" xfId="0" applyFont="1" applyBorder="1" applyAlignment="1">
      <alignment horizontal="center" vertical="center" wrapText="1"/>
    </xf>
    <xf numFmtId="39" fontId="13" fillId="0" borderId="38" xfId="5" applyNumberFormat="1" applyFont="1" applyFill="1" applyBorder="1" applyAlignment="1">
      <alignment horizontal="center" vertical="center"/>
    </xf>
    <xf numFmtId="39" fontId="13" fillId="0" borderId="66" xfId="5" applyNumberFormat="1" applyFont="1" applyFill="1" applyBorder="1" applyAlignment="1">
      <alignment horizontal="center" vertical="center"/>
    </xf>
    <xf numFmtId="0" fontId="10" fillId="3" borderId="0"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43" xfId="0" applyFont="1" applyFill="1" applyBorder="1" applyAlignment="1" applyProtection="1">
      <alignment horizontal="left" vertical="center" wrapText="1"/>
    </xf>
    <xf numFmtId="0" fontId="13" fillId="2" borderId="44" xfId="0" applyFont="1" applyFill="1" applyBorder="1" applyAlignment="1" applyProtection="1">
      <alignment horizontal="left" vertical="center" wrapText="1"/>
    </xf>
    <xf numFmtId="0" fontId="13" fillId="2" borderId="45" xfId="0" applyFont="1" applyFill="1" applyBorder="1" applyAlignment="1" applyProtection="1">
      <alignment horizontal="left" vertical="center" wrapText="1"/>
    </xf>
    <xf numFmtId="0" fontId="1" fillId="2" borderId="41"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56" fillId="2" borderId="41" xfId="6" applyFill="1" applyBorder="1" applyAlignment="1" applyProtection="1">
      <alignment horizontal="left"/>
      <protection locked="0"/>
    </xf>
    <xf numFmtId="0" fontId="17" fillId="3" borderId="0" xfId="0" applyFont="1" applyFill="1" applyBorder="1" applyAlignment="1" applyProtection="1">
      <alignment horizontal="left" vertical="center" wrapText="1"/>
    </xf>
    <xf numFmtId="0" fontId="17" fillId="3" borderId="23" xfId="0" applyFont="1" applyFill="1" applyBorder="1" applyAlignment="1" applyProtection="1">
      <alignment horizontal="left" vertical="center" wrapText="1"/>
    </xf>
    <xf numFmtId="0" fontId="17" fillId="2" borderId="41" xfId="0" applyFont="1" applyFill="1" applyBorder="1" applyAlignment="1" applyProtection="1">
      <alignment horizontal="left" vertical="center" wrapText="1"/>
    </xf>
    <xf numFmtId="0" fontId="17" fillId="2" borderId="17" xfId="0" applyFont="1" applyFill="1" applyBorder="1" applyAlignment="1" applyProtection="1">
      <alignment horizontal="left" vertical="center" wrapText="1"/>
    </xf>
    <xf numFmtId="0" fontId="17" fillId="2" borderId="31" xfId="0" applyFont="1" applyFill="1" applyBorder="1" applyAlignment="1" applyProtection="1">
      <alignment horizontal="left" vertical="center" wrapText="1"/>
    </xf>
    <xf numFmtId="0" fontId="17" fillId="15" borderId="20" xfId="0" applyFont="1" applyFill="1" applyBorder="1" applyAlignment="1" applyProtection="1">
      <alignment horizontal="center"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5" fillId="2" borderId="19" xfId="0" applyFont="1" applyFill="1" applyBorder="1" applyAlignment="1">
      <alignment horizontal="left" vertical="center" wrapText="1"/>
    </xf>
    <xf numFmtId="0" fontId="15" fillId="2" borderId="21" xfId="0" applyFont="1" applyFill="1" applyBorder="1" applyAlignment="1">
      <alignment horizontal="left" vertical="center" wrapText="1"/>
    </xf>
    <xf numFmtId="0" fontId="15" fillId="2" borderId="22" xfId="0" applyFont="1" applyFill="1" applyBorder="1" applyAlignment="1">
      <alignment horizontal="left" vertical="center" wrapText="1"/>
    </xf>
    <xf numFmtId="0" fontId="15" fillId="2" borderId="23"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15" fillId="2" borderId="26" xfId="0" applyFont="1" applyFill="1" applyBorder="1" applyAlignment="1">
      <alignment horizontal="left" vertical="center"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5" fillId="2" borderId="19" xfId="0" applyFont="1" applyFill="1" applyBorder="1" applyAlignment="1">
      <alignment horizontal="left" vertical="top" wrapText="1"/>
    </xf>
    <xf numFmtId="0" fontId="15" fillId="2" borderId="21" xfId="0" applyFont="1" applyFill="1" applyBorder="1" applyAlignment="1">
      <alignment horizontal="left" vertical="top" wrapText="1"/>
    </xf>
    <xf numFmtId="0" fontId="15" fillId="2" borderId="22" xfId="0" applyFont="1" applyFill="1" applyBorder="1" applyAlignment="1">
      <alignment horizontal="left" vertical="top" wrapText="1"/>
    </xf>
    <xf numFmtId="0" fontId="15" fillId="2" borderId="23" xfId="0" applyFont="1" applyFill="1" applyBorder="1" applyAlignment="1">
      <alignment horizontal="left" vertical="top" wrapText="1"/>
    </xf>
    <xf numFmtId="0" fontId="15" fillId="2" borderId="24" xfId="0" applyFont="1" applyFill="1" applyBorder="1" applyAlignment="1">
      <alignment horizontal="left" vertical="top" wrapText="1"/>
    </xf>
    <xf numFmtId="0" fontId="15" fillId="2" borderId="26" xfId="0" applyFont="1" applyFill="1" applyBorder="1" applyAlignment="1">
      <alignment horizontal="left" vertical="top" wrapText="1"/>
    </xf>
    <xf numFmtId="0" fontId="22" fillId="2" borderId="16" xfId="0" applyFont="1" applyFill="1" applyBorder="1" applyAlignment="1">
      <alignment horizontal="left" vertical="top" wrapText="1"/>
    </xf>
    <xf numFmtId="0" fontId="22" fillId="2" borderId="27" xfId="0" applyFont="1" applyFill="1" applyBorder="1" applyAlignment="1">
      <alignment horizontal="left" vertical="top" wrapText="1"/>
    </xf>
    <xf numFmtId="0" fontId="22" fillId="2" borderId="28" xfId="0" applyFont="1" applyFill="1" applyBorder="1" applyAlignment="1">
      <alignment horizontal="left" vertical="top" wrapText="1"/>
    </xf>
    <xf numFmtId="0" fontId="0" fillId="2" borderId="1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1" fillId="2" borderId="41" xfId="0" applyFont="1" applyFill="1" applyBorder="1" applyAlignment="1" applyProtection="1">
      <alignment horizontal="left" vertical="center" wrapText="1"/>
      <protection locked="0"/>
    </xf>
    <xf numFmtId="0" fontId="1" fillId="2" borderId="17" xfId="0" applyFont="1" applyFill="1" applyBorder="1" applyAlignment="1" applyProtection="1">
      <alignment horizontal="left" vertical="center"/>
      <protection locked="0"/>
    </xf>
    <xf numFmtId="0" fontId="1" fillId="2" borderId="31" xfId="0" applyFont="1" applyFill="1" applyBorder="1" applyAlignment="1" applyProtection="1">
      <alignment horizontal="left" vertical="center"/>
      <protection locked="0"/>
    </xf>
    <xf numFmtId="0" fontId="20" fillId="2" borderId="41" xfId="1" applyFill="1" applyBorder="1" applyAlignment="1" applyProtection="1">
      <alignment horizontal="left"/>
      <protection locked="0"/>
    </xf>
    <xf numFmtId="0" fontId="17" fillId="2" borderId="41" xfId="0" applyFont="1" applyFill="1" applyBorder="1" applyAlignment="1">
      <alignment horizontal="left" vertical="center" wrapText="1"/>
    </xf>
    <xf numFmtId="0" fontId="17" fillId="2" borderId="17"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4" fillId="0" borderId="41" xfId="0" applyFont="1" applyFill="1" applyBorder="1" applyAlignment="1" applyProtection="1">
      <alignment horizontal="center" vertical="center" wrapText="1"/>
    </xf>
    <xf numFmtId="0" fontId="14" fillId="0" borderId="17" xfId="0" applyFont="1" applyFill="1" applyBorder="1" applyAlignment="1" applyProtection="1">
      <alignment horizontal="center" vertical="center" wrapText="1"/>
    </xf>
    <xf numFmtId="0" fontId="14" fillId="0" borderId="31" xfId="0" applyFont="1" applyFill="1" applyBorder="1" applyAlignment="1" applyProtection="1">
      <alignment horizontal="center" vertical="center" wrapText="1"/>
    </xf>
    <xf numFmtId="0" fontId="14" fillId="3" borderId="0" xfId="0" applyFont="1" applyFill="1" applyBorder="1" applyAlignment="1" applyProtection="1">
      <alignment horizontal="right" vertical="top" wrapText="1"/>
    </xf>
    <xf numFmtId="0" fontId="15" fillId="2" borderId="19"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15" fillId="2" borderId="24" xfId="0" applyFont="1" applyFill="1" applyBorder="1" applyAlignment="1">
      <alignment horizontal="center" vertical="center" wrapText="1"/>
    </xf>
    <xf numFmtId="0" fontId="15" fillId="2" borderId="26" xfId="0" applyFont="1" applyFill="1" applyBorder="1" applyAlignment="1">
      <alignment horizontal="center" vertical="center" wrapText="1"/>
    </xf>
    <xf numFmtId="0" fontId="58" fillId="2" borderId="16" xfId="0" applyFont="1" applyFill="1" applyBorder="1" applyAlignment="1">
      <alignment horizontal="center" vertical="center"/>
    </xf>
    <xf numFmtId="0" fontId="58" fillId="2" borderId="27" xfId="0" applyFont="1" applyFill="1" applyBorder="1" applyAlignment="1">
      <alignment horizontal="center" vertical="center"/>
    </xf>
    <xf numFmtId="0" fontId="58" fillId="2" borderId="28" xfId="0" applyFont="1" applyFill="1" applyBorder="1" applyAlignment="1">
      <alignment horizontal="center" vertical="center"/>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46" fillId="2" borderId="41" xfId="0" applyFont="1" applyFill="1" applyBorder="1" applyAlignment="1">
      <alignment horizontal="left" vertical="top" wrapText="1"/>
    </xf>
    <xf numFmtId="0" fontId="17" fillId="2" borderId="17" xfId="0" applyFont="1" applyFill="1" applyBorder="1" applyAlignment="1">
      <alignment horizontal="left" vertical="top" wrapText="1"/>
    </xf>
    <xf numFmtId="0" fontId="17" fillId="2" borderId="31" xfId="0" applyFont="1" applyFill="1" applyBorder="1" applyAlignment="1">
      <alignment horizontal="left" vertical="top" wrapText="1"/>
    </xf>
    <xf numFmtId="0" fontId="15" fillId="2" borderId="19" xfId="0" applyFont="1" applyFill="1" applyBorder="1" applyAlignment="1">
      <alignment vertical="top" wrapText="1"/>
    </xf>
    <xf numFmtId="0" fontId="15" fillId="2" borderId="21" xfId="0" applyFont="1" applyFill="1" applyBorder="1" applyAlignment="1">
      <alignment vertical="top" wrapText="1"/>
    </xf>
    <xf numFmtId="0" fontId="15" fillId="2" borderId="22" xfId="0" applyFont="1" applyFill="1" applyBorder="1" applyAlignment="1">
      <alignment vertical="top" wrapText="1"/>
    </xf>
    <xf numFmtId="0" fontId="15" fillId="2" borderId="23" xfId="0" applyFont="1" applyFill="1" applyBorder="1" applyAlignment="1">
      <alignment vertical="top" wrapText="1"/>
    </xf>
    <xf numFmtId="0" fontId="15" fillId="2" borderId="24" xfId="0" applyFont="1" applyFill="1" applyBorder="1" applyAlignment="1">
      <alignment vertical="top" wrapText="1"/>
    </xf>
    <xf numFmtId="0" fontId="15" fillId="2" borderId="26" xfId="0" applyFont="1" applyFill="1" applyBorder="1" applyAlignment="1">
      <alignment vertical="top" wrapText="1"/>
    </xf>
    <xf numFmtId="0" fontId="22" fillId="2" borderId="16" xfId="0" applyFont="1" applyFill="1" applyBorder="1" applyAlignment="1">
      <alignment vertical="top" wrapText="1"/>
    </xf>
    <xf numFmtId="0" fontId="22" fillId="2" borderId="27" xfId="0" applyFont="1" applyFill="1" applyBorder="1" applyAlignment="1">
      <alignment vertical="top" wrapText="1"/>
    </xf>
    <xf numFmtId="0" fontId="22" fillId="2" borderId="28" xfId="0" applyFont="1" applyFill="1" applyBorder="1" applyAlignment="1">
      <alignment vertical="top" wrapText="1"/>
    </xf>
    <xf numFmtId="0" fontId="1" fillId="2" borderId="41" xfId="0" applyFont="1" applyFill="1" applyBorder="1" applyAlignment="1" applyProtection="1">
      <alignment horizontal="left" vertical="center"/>
      <protection locked="0"/>
    </xf>
    <xf numFmtId="0" fontId="55" fillId="0" borderId="16" xfId="0" applyFont="1" applyBorder="1" applyAlignment="1">
      <alignment horizontal="left" vertical="top" wrapText="1"/>
    </xf>
    <xf numFmtId="0" fontId="55" fillId="0" borderId="27" xfId="0" applyFont="1" applyBorder="1" applyAlignment="1">
      <alignment horizontal="left" vertical="top" wrapText="1"/>
    </xf>
    <xf numFmtId="0" fontId="55" fillId="0" borderId="28" xfId="0" applyFont="1" applyBorder="1" applyAlignment="1">
      <alignment horizontal="left" vertical="top" wrapText="1"/>
    </xf>
    <xf numFmtId="0" fontId="55" fillId="0" borderId="16" xfId="0" applyFont="1" applyBorder="1" applyAlignment="1">
      <alignment horizontal="center" vertical="center" wrapText="1"/>
    </xf>
    <xf numFmtId="0" fontId="55" fillId="0" borderId="27" xfId="0" applyFont="1" applyBorder="1" applyAlignment="1">
      <alignment horizontal="center" vertical="center" wrapText="1"/>
    </xf>
    <xf numFmtId="0" fontId="55" fillId="0" borderId="28" xfId="0" applyFont="1" applyBorder="1" applyAlignment="1">
      <alignment horizontal="center" vertical="center" wrapText="1"/>
    </xf>
    <xf numFmtId="0" fontId="15" fillId="2" borderId="41" xfId="0" applyFont="1" applyFill="1" applyBorder="1" applyAlignment="1" applyProtection="1">
      <alignment horizontal="left"/>
      <protection locked="0"/>
    </xf>
    <xf numFmtId="0" fontId="15" fillId="2" borderId="17" xfId="0" applyFont="1" applyFill="1" applyBorder="1" applyAlignment="1" applyProtection="1">
      <alignment horizontal="left"/>
      <protection locked="0"/>
    </xf>
    <xf numFmtId="0" fontId="15" fillId="2" borderId="31" xfId="0" applyFont="1" applyFill="1" applyBorder="1" applyAlignment="1" applyProtection="1">
      <alignment horizontal="left"/>
      <protection locked="0"/>
    </xf>
    <xf numFmtId="0" fontId="57" fillId="2" borderId="41" xfId="6" applyFont="1" applyFill="1" applyBorder="1" applyAlignment="1" applyProtection="1">
      <alignment horizontal="left"/>
      <protection locked="0"/>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1"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5" fillId="2" borderId="41" xfId="0" applyFont="1" applyFill="1" applyBorder="1" applyAlignment="1">
      <alignment horizontal="left" vertical="center" wrapText="1"/>
    </xf>
    <xf numFmtId="0" fontId="15" fillId="2" borderId="31" xfId="0" applyFont="1" applyFill="1" applyBorder="1" applyAlignment="1">
      <alignment horizontal="left" vertical="center" wrapText="1"/>
    </xf>
    <xf numFmtId="0" fontId="15" fillId="2" borderId="41"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41" xfId="0" applyFont="1" applyFill="1" applyBorder="1" applyAlignment="1">
      <alignment horizontal="left" vertical="top" wrapText="1"/>
    </xf>
    <xf numFmtId="0" fontId="15" fillId="2" borderId="31" xfId="0" applyFont="1" applyFill="1" applyBorder="1" applyAlignment="1">
      <alignment horizontal="left" vertical="top" wrapText="1"/>
    </xf>
    <xf numFmtId="0" fontId="4" fillId="3" borderId="0" xfId="0" applyFont="1" applyFill="1" applyBorder="1" applyAlignment="1" applyProtection="1">
      <alignment horizontal="left"/>
    </xf>
    <xf numFmtId="0" fontId="1" fillId="0" borderId="41" xfId="0" applyFont="1" applyFill="1" applyBorder="1" applyAlignment="1" applyProtection="1">
      <alignment horizontal="center"/>
      <protection locked="0"/>
    </xf>
    <xf numFmtId="0" fontId="1" fillId="0" borderId="17" xfId="0" applyFont="1" applyFill="1" applyBorder="1" applyAlignment="1" applyProtection="1">
      <alignment horizontal="center"/>
      <protection locked="0"/>
    </xf>
    <xf numFmtId="0" fontId="1" fillId="0" borderId="31" xfId="0" applyFont="1" applyFill="1" applyBorder="1" applyAlignment="1" applyProtection="1">
      <alignment horizontal="center"/>
      <protection locked="0"/>
    </xf>
    <xf numFmtId="0" fontId="20" fillId="0" borderId="41" xfId="1" applyFill="1" applyBorder="1" applyAlignment="1" applyProtection="1">
      <alignment horizontal="center"/>
      <protection locked="0"/>
    </xf>
    <xf numFmtId="0" fontId="13" fillId="0" borderId="19" xfId="0" applyFont="1" applyFill="1" applyBorder="1" applyAlignment="1" applyProtection="1">
      <alignment horizontal="left" vertical="top" wrapText="1"/>
    </xf>
    <xf numFmtId="0" fontId="13" fillId="0" borderId="20" xfId="0" applyFont="1" applyFill="1" applyBorder="1" applyAlignment="1" applyProtection="1">
      <alignment horizontal="left" vertical="top" wrapText="1"/>
    </xf>
    <xf numFmtId="0" fontId="13" fillId="0" borderId="21" xfId="0" applyFont="1" applyFill="1" applyBorder="1" applyAlignment="1" applyProtection="1">
      <alignment horizontal="left" vertical="top" wrapText="1"/>
    </xf>
    <xf numFmtId="0" fontId="13" fillId="0" borderId="22" xfId="0" applyFont="1" applyFill="1" applyBorder="1" applyAlignment="1" applyProtection="1">
      <alignment horizontal="left" vertical="top" wrapText="1"/>
    </xf>
    <xf numFmtId="0" fontId="13" fillId="0" borderId="0" xfId="0" applyFont="1" applyFill="1" applyBorder="1" applyAlignment="1" applyProtection="1">
      <alignment horizontal="left" vertical="top" wrapText="1"/>
    </xf>
    <xf numFmtId="0" fontId="13" fillId="0" borderId="23" xfId="0" applyFont="1" applyFill="1" applyBorder="1" applyAlignment="1" applyProtection="1">
      <alignment horizontal="left" vertical="top" wrapText="1"/>
    </xf>
    <xf numFmtId="0" fontId="13" fillId="0" borderId="24" xfId="0" applyFont="1" applyFill="1" applyBorder="1" applyAlignment="1" applyProtection="1">
      <alignment horizontal="left" vertical="top" wrapText="1"/>
    </xf>
    <xf numFmtId="0" fontId="13" fillId="0" borderId="25" xfId="0" applyFont="1" applyFill="1" applyBorder="1" applyAlignment="1" applyProtection="1">
      <alignment horizontal="left" vertical="top" wrapText="1"/>
    </xf>
    <xf numFmtId="0" fontId="13" fillId="0" borderId="26" xfId="0" applyFont="1" applyFill="1" applyBorder="1" applyAlignment="1" applyProtection="1">
      <alignment horizontal="left" vertical="top" wrapText="1"/>
    </xf>
    <xf numFmtId="0" fontId="1" fillId="0" borderId="46" xfId="0" applyFont="1" applyBorder="1" applyAlignment="1">
      <alignment horizontal="left" vertical="center" wrapText="1"/>
    </xf>
    <xf numFmtId="0" fontId="1" fillId="0" borderId="48" xfId="0" applyFont="1" applyBorder="1" applyAlignment="1">
      <alignment horizontal="left" vertical="center"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46" xfId="0" applyFont="1" applyFill="1" applyBorder="1" applyAlignment="1">
      <alignment horizontal="left" vertical="center" wrapText="1"/>
    </xf>
    <xf numFmtId="0" fontId="1" fillId="0" borderId="48" xfId="0" applyFont="1" applyFill="1" applyBorder="1" applyAlignment="1">
      <alignment horizontal="left" vertical="center" wrapText="1"/>
    </xf>
    <xf numFmtId="0" fontId="1" fillId="0" borderId="49" xfId="0" applyFont="1" applyBorder="1" applyAlignment="1">
      <alignment horizontal="left" vertical="center" wrapText="1"/>
    </xf>
    <xf numFmtId="0" fontId="1" fillId="0" borderId="51" xfId="0" applyFont="1" applyBorder="1" applyAlignment="1">
      <alignment horizontal="left" vertical="center" wrapText="1"/>
    </xf>
    <xf numFmtId="0" fontId="1" fillId="0" borderId="49" xfId="0" applyFont="1" applyFill="1" applyBorder="1" applyAlignment="1">
      <alignment horizontal="left" vertical="center" wrapText="1"/>
    </xf>
    <xf numFmtId="0" fontId="1" fillId="0" borderId="51" xfId="0" applyFont="1" applyFill="1" applyBorder="1" applyAlignment="1">
      <alignment horizontal="left" vertical="center" wrapText="1"/>
    </xf>
    <xf numFmtId="0" fontId="1" fillId="0" borderId="43" xfId="0" applyFont="1" applyBorder="1" applyAlignment="1">
      <alignment horizontal="left" vertical="center" wrapText="1"/>
    </xf>
    <xf numFmtId="0" fontId="1" fillId="0" borderId="45" xfId="0" applyFont="1" applyBorder="1" applyAlignment="1">
      <alignment horizontal="left" vertical="center" wrapText="1"/>
    </xf>
    <xf numFmtId="0" fontId="1" fillId="0" borderId="43" xfId="0" applyFont="1" applyFill="1" applyBorder="1" applyAlignment="1">
      <alignment horizontal="left" vertical="center" wrapText="1"/>
    </xf>
    <xf numFmtId="0" fontId="1" fillId="0" borderId="45" xfId="0" applyFont="1" applyFill="1" applyBorder="1" applyAlignment="1">
      <alignment horizontal="left" vertical="center" wrapText="1"/>
    </xf>
    <xf numFmtId="0" fontId="1" fillId="0" borderId="43" xfId="0" applyFont="1" applyBorder="1" applyAlignment="1">
      <alignment horizontal="left" vertical="top" wrapText="1"/>
    </xf>
    <xf numFmtId="0" fontId="1" fillId="0" borderId="45" xfId="0" applyFont="1" applyBorder="1" applyAlignment="1">
      <alignment horizontal="left" vertical="top" wrapText="1"/>
    </xf>
    <xf numFmtId="0" fontId="1" fillId="0" borderId="46" xfId="0" applyFont="1" applyFill="1" applyBorder="1" applyAlignment="1">
      <alignment horizontal="left" vertical="top" wrapText="1"/>
    </xf>
    <xf numFmtId="0" fontId="1" fillId="0" borderId="48" xfId="0" applyFont="1" applyFill="1" applyBorder="1" applyAlignment="1">
      <alignment horizontal="left" vertical="top" wrapText="1"/>
    </xf>
    <xf numFmtId="0" fontId="1" fillId="0" borderId="43" xfId="0" applyFont="1" applyFill="1" applyBorder="1" applyAlignment="1">
      <alignment horizontal="left" vertical="top" wrapText="1"/>
    </xf>
    <xf numFmtId="0" fontId="1" fillId="0" borderId="45" xfId="0" applyFont="1" applyFill="1" applyBorder="1" applyAlignment="1">
      <alignment horizontal="left" vertical="top" wrapText="1"/>
    </xf>
    <xf numFmtId="0" fontId="1" fillId="0" borderId="46" xfId="0" applyFont="1" applyBorder="1" applyAlignment="1">
      <alignment horizontal="left" vertical="top" wrapText="1"/>
    </xf>
    <xf numFmtId="0" fontId="1" fillId="0" borderId="48" xfId="0" applyFont="1" applyBorder="1" applyAlignment="1">
      <alignment horizontal="left" vertical="top" wrapText="1"/>
    </xf>
    <xf numFmtId="0" fontId="1" fillId="0" borderId="49" xfId="0" applyFont="1" applyBorder="1" applyAlignment="1">
      <alignment horizontal="left" vertical="top" wrapText="1"/>
    </xf>
    <xf numFmtId="0" fontId="1" fillId="0" borderId="51" xfId="0" applyFont="1" applyBorder="1" applyAlignment="1">
      <alignment horizontal="left" vertical="top" wrapText="1"/>
    </xf>
    <xf numFmtId="0" fontId="1" fillId="0" borderId="41" xfId="0" applyFont="1" applyFill="1" applyBorder="1" applyAlignment="1">
      <alignment horizontal="left" vertical="top" wrapText="1"/>
    </xf>
    <xf numFmtId="0" fontId="1" fillId="0" borderId="31" xfId="0" applyFont="1" applyFill="1" applyBorder="1" applyAlignment="1">
      <alignment horizontal="left" vertical="top"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28" fillId="0" borderId="8"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28" fillId="0" borderId="9" xfId="0" applyFont="1" applyFill="1" applyBorder="1" applyAlignment="1">
      <alignment horizontal="center" vertical="center" wrapText="1"/>
    </xf>
    <xf numFmtId="0" fontId="21" fillId="0" borderId="49" xfId="0" applyFont="1" applyFill="1" applyBorder="1" applyAlignment="1">
      <alignment horizontal="center" vertical="center" wrapText="1"/>
    </xf>
    <xf numFmtId="0" fontId="21" fillId="0" borderId="54" xfId="0" applyFont="1" applyFill="1" applyBorder="1" applyAlignment="1">
      <alignment horizontal="center" vertical="center" wrapText="1"/>
    </xf>
    <xf numFmtId="0" fontId="28" fillId="0" borderId="30" xfId="0" applyFont="1" applyFill="1" applyBorder="1" applyAlignment="1">
      <alignment horizontal="center" vertical="center" wrapText="1"/>
    </xf>
    <xf numFmtId="0" fontId="28" fillId="0" borderId="51" xfId="0" applyFont="1" applyFill="1" applyBorder="1" applyAlignment="1">
      <alignment horizontal="center" vertical="center" wrapText="1"/>
    </xf>
    <xf numFmtId="0" fontId="21" fillId="0" borderId="12" xfId="0" applyFont="1" applyFill="1" applyBorder="1" applyAlignment="1">
      <alignment horizontal="center" vertical="top"/>
    </xf>
    <xf numFmtId="0" fontId="21" fillId="0" borderId="13" xfId="0" applyFont="1" applyFill="1" applyBorder="1" applyAlignment="1">
      <alignment horizontal="center" vertical="top"/>
    </xf>
    <xf numFmtId="0" fontId="21" fillId="0" borderId="14" xfId="0" applyFont="1" applyFill="1" applyBorder="1" applyAlignment="1">
      <alignment horizontal="center" vertical="top"/>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1" fillId="0" borderId="30" xfId="0" applyFont="1" applyFill="1" applyBorder="1" applyAlignment="1">
      <alignment horizontal="left" vertical="center" wrapText="1"/>
    </xf>
    <xf numFmtId="0" fontId="21" fillId="0" borderId="50" xfId="0" applyFont="1" applyFill="1" applyBorder="1" applyAlignment="1">
      <alignment horizontal="left" vertical="center" wrapText="1"/>
    </xf>
    <xf numFmtId="0" fontId="21" fillId="0" borderId="51" xfId="0" applyFont="1" applyFill="1" applyBorder="1" applyAlignment="1">
      <alignment horizontal="left" vertical="center" wrapText="1"/>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8" fillId="0" borderId="32" xfId="0" applyFont="1" applyFill="1" applyBorder="1" applyAlignment="1">
      <alignment horizontal="left" vertical="center" wrapText="1"/>
    </xf>
    <xf numFmtId="0" fontId="21" fillId="0" borderId="61" xfId="0" applyFont="1" applyFill="1" applyBorder="1" applyAlignment="1">
      <alignment horizontal="left" vertical="center" wrapText="1"/>
    </xf>
    <xf numFmtId="0" fontId="21" fillId="0" borderId="61" xfId="0" applyFont="1" applyFill="1" applyBorder="1" applyAlignment="1">
      <alignment horizontal="center" vertical="top" wrapText="1"/>
    </xf>
    <xf numFmtId="0" fontId="21" fillId="0" borderId="18" xfId="0" applyFont="1" applyFill="1" applyBorder="1" applyAlignment="1">
      <alignment horizontal="center" vertical="top" wrapText="1"/>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1" fillId="0" borderId="10" xfId="0" applyFont="1" applyFill="1" applyBorder="1" applyAlignment="1">
      <alignment horizontal="center" vertical="top" wrapText="1"/>
    </xf>
    <xf numFmtId="0" fontId="21" fillId="0" borderId="9" xfId="0" applyFont="1" applyFill="1" applyBorder="1" applyAlignment="1">
      <alignment horizontal="center" vertical="top" wrapText="1"/>
    </xf>
    <xf numFmtId="0" fontId="28" fillId="13" borderId="0" xfId="0" applyFont="1" applyFill="1" applyBorder="1" applyAlignment="1">
      <alignment horizontal="left" vertical="top" wrapText="1"/>
    </xf>
    <xf numFmtId="0" fontId="28" fillId="0" borderId="46" xfId="0" applyFont="1" applyFill="1" applyBorder="1" applyAlignment="1">
      <alignment horizontal="left" vertical="center" wrapText="1"/>
    </xf>
    <xf numFmtId="0" fontId="28" fillId="0" borderId="57" xfId="0" applyFont="1" applyFill="1" applyBorder="1" applyAlignment="1">
      <alignment horizontal="left" vertical="center" wrapText="1"/>
    </xf>
    <xf numFmtId="0" fontId="0" fillId="0" borderId="10" xfId="0" applyFill="1" applyBorder="1" applyAlignment="1">
      <alignment horizontal="center" vertical="top"/>
    </xf>
    <xf numFmtId="0" fontId="0" fillId="0" borderId="9" xfId="0" applyFill="1" applyBorder="1" applyAlignment="1">
      <alignment horizontal="center" vertical="top"/>
    </xf>
    <xf numFmtId="0" fontId="0" fillId="0" borderId="13" xfId="0" applyFill="1" applyBorder="1" applyAlignment="1">
      <alignment horizontal="center" vertical="top"/>
    </xf>
    <xf numFmtId="0" fontId="0" fillId="0" borderId="14" xfId="0" applyFill="1" applyBorder="1" applyAlignment="1">
      <alignment horizontal="center" vertical="top"/>
    </xf>
    <xf numFmtId="0" fontId="21" fillId="0" borderId="68" xfId="0" applyFont="1" applyFill="1" applyBorder="1" applyAlignment="1">
      <alignment horizontal="left" vertical="center" wrapText="1"/>
    </xf>
    <xf numFmtId="0" fontId="21" fillId="0" borderId="20" xfId="0" applyFont="1" applyFill="1" applyBorder="1" applyAlignment="1">
      <alignment horizontal="left" vertical="center" wrapText="1"/>
    </xf>
    <xf numFmtId="0" fontId="21" fillId="0" borderId="21" xfId="0" applyFont="1" applyFill="1" applyBorder="1" applyAlignment="1">
      <alignment horizontal="left" vertical="center" wrapText="1"/>
    </xf>
    <xf numFmtId="0" fontId="21" fillId="0" borderId="76"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21" fillId="0" borderId="23" xfId="0" applyFont="1" applyFill="1" applyBorder="1" applyAlignment="1">
      <alignment horizontal="left" vertical="center" wrapText="1"/>
    </xf>
    <xf numFmtId="0" fontId="21" fillId="0" borderId="65" xfId="0" applyFont="1" applyFill="1" applyBorder="1" applyAlignment="1">
      <alignment horizontal="left" vertical="center" wrapText="1"/>
    </xf>
    <xf numFmtId="0" fontId="21" fillId="0" borderId="25" xfId="0" applyFont="1" applyFill="1" applyBorder="1" applyAlignment="1">
      <alignment horizontal="left" vertical="center" wrapText="1"/>
    </xf>
    <xf numFmtId="0" fontId="21" fillId="0" borderId="26" xfId="0" applyFont="1" applyFill="1" applyBorder="1" applyAlignment="1">
      <alignment horizontal="left" vertical="center" wrapText="1"/>
    </xf>
    <xf numFmtId="0" fontId="47" fillId="0" borderId="41" xfId="0" applyFont="1" applyFill="1" applyBorder="1" applyAlignment="1">
      <alignment horizontal="center"/>
    </xf>
    <xf numFmtId="0" fontId="47" fillId="0" borderId="17" xfId="0" applyFont="1" applyFill="1" applyBorder="1" applyAlignment="1">
      <alignment horizontal="center"/>
    </xf>
    <xf numFmtId="0" fontId="47" fillId="0" borderId="31" xfId="0" applyFont="1" applyFill="1" applyBorder="1" applyAlignment="1">
      <alignment horizontal="center"/>
    </xf>
    <xf numFmtId="0" fontId="28" fillId="0" borderId="49" xfId="0" applyFont="1" applyFill="1" applyBorder="1" applyAlignment="1">
      <alignment horizontal="left" vertical="center" wrapText="1"/>
    </xf>
    <xf numFmtId="0" fontId="28" fillId="0" borderId="54" xfId="0" applyFont="1" applyFill="1" applyBorder="1" applyAlignment="1">
      <alignment horizontal="left" vertical="center" wrapText="1"/>
    </xf>
    <xf numFmtId="0" fontId="28" fillId="0" borderId="43" xfId="0" applyFont="1" applyFill="1" applyBorder="1" applyAlignment="1">
      <alignment horizontal="left" vertical="center" wrapText="1"/>
    </xf>
    <xf numFmtId="0" fontId="28" fillId="0" borderId="62" xfId="0" applyFont="1" applyFill="1" applyBorder="1" applyAlignment="1">
      <alignment horizontal="left" vertical="center" wrapText="1"/>
    </xf>
    <xf numFmtId="0" fontId="21" fillId="0" borderId="43" xfId="0" applyFont="1" applyFill="1" applyBorder="1" applyAlignment="1">
      <alignment horizontal="left" vertical="center"/>
    </xf>
    <xf numFmtId="0" fontId="21" fillId="0" borderId="62" xfId="0" applyFont="1" applyFill="1" applyBorder="1" applyAlignment="1">
      <alignment horizontal="left" vertical="center"/>
    </xf>
    <xf numFmtId="0" fontId="21" fillId="0" borderId="40" xfId="0" applyFont="1" applyFill="1" applyBorder="1" applyAlignment="1">
      <alignment horizontal="center" vertical="top"/>
    </xf>
    <xf numFmtId="0" fontId="21" fillId="0" borderId="44" xfId="0" applyFont="1" applyFill="1" applyBorder="1" applyAlignment="1">
      <alignment horizontal="center" vertical="top"/>
    </xf>
    <xf numFmtId="0" fontId="21" fillId="0" borderId="45" xfId="0" applyFont="1" applyFill="1" applyBorder="1" applyAlignment="1">
      <alignment horizontal="center" vertical="top"/>
    </xf>
    <xf numFmtId="0" fontId="21" fillId="0" borderId="10" xfId="0" applyFont="1" applyFill="1" applyBorder="1" applyAlignment="1">
      <alignment horizontal="center" vertical="top"/>
    </xf>
    <xf numFmtId="0" fontId="21" fillId="0" borderId="9" xfId="0" applyFont="1" applyFill="1" applyBorder="1" applyAlignment="1">
      <alignment horizontal="center" vertical="top"/>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8" fillId="0" borderId="50"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43" fillId="0" borderId="68" xfId="0" applyFont="1" applyFill="1" applyBorder="1" applyAlignment="1">
      <alignment horizontal="center" vertical="center" wrapText="1"/>
    </xf>
    <xf numFmtId="0" fontId="21" fillId="0" borderId="20" xfId="0" applyFont="1" applyFill="1" applyBorder="1" applyAlignment="1">
      <alignment horizontal="center" vertical="center" wrapText="1"/>
    </xf>
    <xf numFmtId="0" fontId="21" fillId="0" borderId="21" xfId="0" applyFont="1" applyFill="1" applyBorder="1" applyAlignment="1">
      <alignment horizontal="center" vertical="center" wrapText="1"/>
    </xf>
    <xf numFmtId="0" fontId="21" fillId="0" borderId="76"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1" fillId="0" borderId="23" xfId="0" applyFont="1" applyFill="1" applyBorder="1" applyAlignment="1">
      <alignment horizontal="center" vertical="center" wrapText="1"/>
    </xf>
    <xf numFmtId="0" fontId="21" fillId="0" borderId="29" xfId="0" applyFont="1" applyFill="1" applyBorder="1" applyAlignment="1">
      <alignment horizontal="center" vertical="center" wrapText="1"/>
    </xf>
    <xf numFmtId="0" fontId="21" fillId="0" borderId="78" xfId="0" applyFont="1" applyFill="1" applyBorder="1" applyAlignment="1">
      <alignment horizontal="center" vertical="center" wrapText="1"/>
    </xf>
    <xf numFmtId="0" fontId="21" fillId="0" borderId="71" xfId="0" applyFont="1" applyFill="1" applyBorder="1" applyAlignment="1">
      <alignment horizontal="center" vertical="center" wrapText="1"/>
    </xf>
    <xf numFmtId="0" fontId="28" fillId="0" borderId="46" xfId="0" applyFont="1" applyBorder="1" applyAlignment="1">
      <alignment horizontal="left" vertical="center" wrapText="1"/>
    </xf>
    <xf numFmtId="0" fontId="28" fillId="0" borderId="47" xfId="0" applyFont="1" applyBorder="1" applyAlignment="1">
      <alignment horizontal="left" vertical="center" wrapText="1"/>
    </xf>
    <xf numFmtId="0" fontId="28" fillId="0" borderId="48" xfId="0" applyFont="1" applyBorder="1" applyAlignment="1">
      <alignment horizontal="left" vertical="center" wrapText="1"/>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9" xfId="0" applyFont="1" applyFill="1" applyBorder="1" applyAlignment="1">
      <alignment horizontal="left" vertical="top" wrapText="1"/>
    </xf>
    <xf numFmtId="0" fontId="28" fillId="0" borderId="49" xfId="0" applyFont="1" applyFill="1" applyBorder="1" applyAlignment="1">
      <alignment horizontal="center" vertical="center" wrapText="1"/>
    </xf>
    <xf numFmtId="0" fontId="28" fillId="0" borderId="54" xfId="0" applyFont="1" applyFill="1" applyBorder="1" applyAlignment="1">
      <alignment horizontal="center" vertical="center" wrapText="1"/>
    </xf>
    <xf numFmtId="0" fontId="28" fillId="3" borderId="0" xfId="0" applyFont="1" applyFill="1" applyBorder="1" applyAlignment="1">
      <alignment horizontal="left" vertical="center" wrapText="1"/>
    </xf>
    <xf numFmtId="0" fontId="21" fillId="3" borderId="0" xfId="0" applyFont="1" applyFill="1" applyBorder="1" applyAlignment="1">
      <alignment horizontal="center" vertical="top"/>
    </xf>
    <xf numFmtId="0" fontId="47" fillId="0" borderId="41" xfId="0" applyFont="1" applyBorder="1" applyAlignment="1">
      <alignment horizontal="center" vertical="top"/>
    </xf>
    <xf numFmtId="0" fontId="47" fillId="0" borderId="17" xfId="0" applyFont="1" applyBorder="1" applyAlignment="1">
      <alignment horizontal="center" vertical="top"/>
    </xf>
    <xf numFmtId="0" fontId="47" fillId="0" borderId="31" xfId="0" applyFont="1" applyBorder="1" applyAlignment="1">
      <alignment horizontal="center" vertical="top"/>
    </xf>
    <xf numFmtId="0" fontId="21" fillId="0" borderId="10" xfId="0" applyFont="1" applyBorder="1" applyAlignment="1">
      <alignment horizontal="left" vertical="center" wrapText="1"/>
    </xf>
    <xf numFmtId="0" fontId="21" fillId="0" borderId="9" xfId="0" applyFont="1" applyBorder="1" applyAlignment="1">
      <alignment horizontal="left" vertical="center" wrapText="1"/>
    </xf>
    <xf numFmtId="0" fontId="21" fillId="0" borderId="10" xfId="0" applyFont="1" applyBorder="1" applyAlignment="1">
      <alignment horizontal="left" vertical="center"/>
    </xf>
    <xf numFmtId="0" fontId="21" fillId="0" borderId="9" xfId="0" applyFont="1" applyBorder="1" applyAlignment="1">
      <alignment horizontal="left" vertical="center"/>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0" borderId="41" xfId="0" applyFont="1" applyFill="1" applyBorder="1" applyAlignment="1" applyProtection="1">
      <alignment horizontal="left" vertical="top" wrapText="1"/>
    </xf>
    <xf numFmtId="0" fontId="13" fillId="0" borderId="17" xfId="0" applyFont="1" applyFill="1" applyBorder="1" applyAlignment="1" applyProtection="1">
      <alignment horizontal="left" vertical="top" wrapText="1"/>
    </xf>
    <xf numFmtId="0" fontId="13" fillId="0" borderId="31" xfId="0" applyFont="1" applyFill="1" applyBorder="1" applyAlignment="1" applyProtection="1">
      <alignment horizontal="left" vertical="top" wrapText="1"/>
    </xf>
    <xf numFmtId="0" fontId="21" fillId="3" borderId="64" xfId="0" applyFont="1" applyFill="1" applyBorder="1" applyAlignment="1">
      <alignment horizontal="center" vertical="top"/>
    </xf>
    <xf numFmtId="0" fontId="21" fillId="3" borderId="65" xfId="0" applyFont="1" applyFill="1" applyBorder="1" applyAlignment="1">
      <alignment horizontal="center" vertical="top"/>
    </xf>
    <xf numFmtId="0" fontId="28" fillId="0" borderId="0" xfId="0" applyFont="1" applyFill="1" applyBorder="1" applyAlignment="1">
      <alignment horizontal="center" vertical="center" wrapText="1"/>
    </xf>
    <xf numFmtId="0" fontId="21" fillId="0" borderId="0" xfId="0" applyFont="1" applyFill="1" applyBorder="1" applyAlignment="1">
      <alignment horizontal="center" vertical="top"/>
    </xf>
    <xf numFmtId="0" fontId="8" fillId="0" borderId="0" xfId="0" applyFont="1" applyFill="1" applyBorder="1" applyAlignment="1" applyProtection="1">
      <alignment vertical="top" wrapText="1"/>
    </xf>
    <xf numFmtId="0" fontId="13" fillId="2" borderId="32" xfId="0" applyFont="1" applyFill="1" applyBorder="1" applyAlignment="1">
      <alignment horizontal="left" vertical="top" wrapText="1"/>
    </xf>
    <xf numFmtId="0" fontId="13" fillId="2" borderId="18" xfId="0" applyFont="1" applyFill="1" applyBorder="1" applyAlignment="1">
      <alignment horizontal="left" vertical="top" wrapText="1"/>
    </xf>
    <xf numFmtId="0" fontId="28" fillId="3" borderId="0" xfId="0" applyFont="1" applyFill="1" applyAlignment="1">
      <alignment horizontal="left" wrapText="1"/>
    </xf>
    <xf numFmtId="0" fontId="10"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0" borderId="46" xfId="0" applyFont="1" applyBorder="1" applyAlignment="1">
      <alignment horizontal="left" vertical="top" wrapText="1"/>
    </xf>
    <xf numFmtId="0" fontId="13" fillId="0" borderId="48" xfId="0" applyFont="1" applyBorder="1" applyAlignment="1">
      <alignment horizontal="left" vertical="top" wrapText="1"/>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0" fontId="13" fillId="0" borderId="12" xfId="0" applyFont="1" applyBorder="1" applyAlignment="1">
      <alignment horizontal="left" vertical="top" wrapText="1"/>
    </xf>
    <xf numFmtId="0" fontId="13" fillId="0" borderId="14" xfId="0" applyFont="1" applyBorder="1" applyAlignment="1">
      <alignment horizontal="left" vertical="top" wrapText="1"/>
    </xf>
    <xf numFmtId="0" fontId="28" fillId="3" borderId="0" xfId="0" applyFont="1" applyFill="1" applyAlignment="1">
      <alignment horizontal="left"/>
    </xf>
    <xf numFmtId="0" fontId="30" fillId="3" borderId="0" xfId="0" applyFont="1" applyFill="1" applyAlignment="1">
      <alignment horizontal="left"/>
    </xf>
    <xf numFmtId="0" fontId="13" fillId="3" borderId="0" xfId="0" applyFont="1" applyFill="1" applyBorder="1" applyAlignment="1" applyProtection="1">
      <alignment horizontal="center" wrapText="1"/>
    </xf>
    <xf numFmtId="0" fontId="13" fillId="3" borderId="0" xfId="0" applyFont="1" applyFill="1" applyBorder="1" applyAlignment="1" applyProtection="1">
      <alignment horizontal="center"/>
    </xf>
    <xf numFmtId="0" fontId="14" fillId="3" borderId="0" xfId="0" applyFont="1" applyFill="1" applyBorder="1" applyAlignment="1" applyProtection="1">
      <alignment horizontal="left" vertical="top"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2" fillId="0" borderId="1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77" xfId="0" applyFont="1" applyBorder="1" applyAlignment="1">
      <alignment horizontal="left" vertical="center" wrapText="1"/>
    </xf>
    <xf numFmtId="0" fontId="1" fillId="0" borderId="71" xfId="0" applyFont="1" applyBorder="1" applyAlignment="1">
      <alignment horizontal="left" vertical="center" wrapText="1"/>
    </xf>
    <xf numFmtId="0" fontId="1" fillId="0" borderId="12" xfId="0" applyFont="1" applyBorder="1" applyAlignment="1">
      <alignment horizontal="left" vertical="center" wrapText="1"/>
    </xf>
    <xf numFmtId="0" fontId="1" fillId="0" borderId="14" xfId="0" applyFont="1" applyBorder="1" applyAlignment="1">
      <alignment horizontal="left"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1" fillId="0" borderId="5" xfId="0" applyFont="1" applyBorder="1" applyAlignment="1">
      <alignment horizontal="left" vertical="center" wrapText="1"/>
    </xf>
    <xf numFmtId="0" fontId="1" fillId="0" borderId="42" xfId="0" applyFont="1" applyBorder="1" applyAlignment="1">
      <alignment horizontal="left" vertical="center" wrapText="1"/>
    </xf>
    <xf numFmtId="0" fontId="2" fillId="0" borderId="17" xfId="0" applyFont="1" applyBorder="1" applyAlignment="1">
      <alignment horizontal="center" vertical="center" wrapText="1"/>
    </xf>
    <xf numFmtId="0" fontId="2" fillId="0" borderId="16" xfId="0" applyFont="1" applyBorder="1" applyAlignment="1">
      <alignment horizontal="center" vertical="center" wrapText="1"/>
    </xf>
    <xf numFmtId="0" fontId="1" fillId="0" borderId="77" xfId="0" applyFont="1" applyBorder="1" applyAlignment="1">
      <alignment horizontal="center" vertical="center" wrapText="1"/>
    </xf>
    <xf numFmtId="0" fontId="1" fillId="0" borderId="71"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9" fontId="13" fillId="0" borderId="16" xfId="0" applyNumberFormat="1" applyFont="1" applyBorder="1" applyAlignment="1">
      <alignment horizontal="center" vertical="center" wrapText="1"/>
    </xf>
    <xf numFmtId="9" fontId="13" fillId="0" borderId="15" xfId="0" applyNumberFormat="1" applyFont="1" applyBorder="1" applyAlignment="1">
      <alignment horizontal="center" vertical="center" wrapText="1"/>
    </xf>
    <xf numFmtId="0" fontId="1" fillId="0" borderId="19" xfId="0" applyFont="1" applyBorder="1" applyAlignment="1">
      <alignment horizontal="left" vertical="center" wrapText="1"/>
    </xf>
    <xf numFmtId="0" fontId="1" fillId="0" borderId="21" xfId="0" applyFont="1" applyBorder="1" applyAlignment="1">
      <alignment horizontal="left" vertical="center" wrapText="1"/>
    </xf>
    <xf numFmtId="0" fontId="2" fillId="0" borderId="75"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14" xfId="0" applyFont="1" applyBorder="1" applyAlignment="1">
      <alignment horizontal="center" vertical="center" wrapText="1"/>
    </xf>
    <xf numFmtId="0" fontId="1" fillId="0" borderId="54" xfId="0" applyFont="1" applyBorder="1" applyAlignment="1">
      <alignment horizontal="left" vertical="center" wrapText="1"/>
    </xf>
    <xf numFmtId="0" fontId="1" fillId="0" borderId="11" xfId="0" applyFont="1" applyBorder="1" applyAlignment="1">
      <alignment horizontal="left" vertical="center" wrapText="1"/>
    </xf>
    <xf numFmtId="0" fontId="1" fillId="0" borderId="63" xfId="0" applyFont="1" applyBorder="1" applyAlignment="1">
      <alignment horizontal="left" vertical="center" wrapText="1"/>
    </xf>
    <xf numFmtId="0" fontId="1" fillId="0" borderId="53" xfId="0" applyFont="1" applyBorder="1" applyAlignment="1">
      <alignment horizontal="left" vertical="center" wrapText="1"/>
    </xf>
    <xf numFmtId="0" fontId="1" fillId="0" borderId="24" xfId="0" applyFont="1" applyBorder="1" applyAlignment="1">
      <alignment horizontal="left" vertical="center" wrapText="1"/>
    </xf>
    <xf numFmtId="0" fontId="1" fillId="0" borderId="64" xfId="0" applyFont="1" applyBorder="1" applyAlignment="1">
      <alignment horizontal="left" vertical="center" wrapText="1"/>
    </xf>
    <xf numFmtId="0" fontId="1" fillId="0" borderId="38" xfId="0" applyFont="1" applyBorder="1" applyAlignment="1">
      <alignment horizontal="center" vertical="center" wrapText="1"/>
    </xf>
    <xf numFmtId="0" fontId="1" fillId="0" borderId="66" xfId="0" applyFont="1" applyBorder="1" applyAlignment="1">
      <alignment horizontal="center" vertical="center" wrapText="1"/>
    </xf>
    <xf numFmtId="0" fontId="1" fillId="0" borderId="57" xfId="0" applyFont="1" applyBorder="1" applyAlignment="1">
      <alignment horizontal="left" vertical="center" wrapText="1"/>
    </xf>
    <xf numFmtId="0" fontId="1" fillId="0" borderId="10" xfId="0" applyFont="1" applyBorder="1" applyAlignment="1">
      <alignment horizontal="left" vertical="center" wrapText="1"/>
    </xf>
    <xf numFmtId="0" fontId="1" fillId="0" borderId="57"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28" fillId="0" borderId="75"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1" fillId="0" borderId="54"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2" fillId="0" borderId="75" xfId="0" applyFont="1" applyFill="1" applyBorder="1" applyAlignment="1">
      <alignment horizontal="center" vertical="center" wrapText="1"/>
    </xf>
    <xf numFmtId="0" fontId="2" fillId="0" borderId="28" xfId="0" applyFont="1" applyFill="1" applyBorder="1" applyAlignment="1">
      <alignment horizontal="center" vertical="center" wrapText="1"/>
    </xf>
    <xf numFmtId="0" fontId="1" fillId="0" borderId="62" xfId="0" applyFont="1" applyFill="1" applyBorder="1" applyAlignment="1">
      <alignment horizontal="left" vertical="center" wrapText="1"/>
    </xf>
    <xf numFmtId="0" fontId="28" fillId="3" borderId="41" xfId="0" applyFont="1" applyFill="1" applyBorder="1" applyAlignment="1">
      <alignment horizontal="center" vertical="center" wrapText="1"/>
    </xf>
    <xf numFmtId="0" fontId="28" fillId="3" borderId="17" xfId="0" applyFont="1" applyFill="1" applyBorder="1" applyAlignment="1">
      <alignment horizontal="center" vertical="center" wrapText="1"/>
    </xf>
    <xf numFmtId="0" fontId="28" fillId="3" borderId="31"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4" fillId="3" borderId="0"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wrapText="1"/>
    </xf>
    <xf numFmtId="0" fontId="31" fillId="4" borderId="1" xfId="0" applyFont="1" applyFill="1" applyBorder="1" applyAlignment="1">
      <alignment horizontal="center"/>
    </xf>
    <xf numFmtId="0" fontId="23" fillId="0" borderId="41" xfId="0" applyFont="1" applyFill="1" applyBorder="1" applyAlignment="1">
      <alignment horizontal="center"/>
    </xf>
    <xf numFmtId="0" fontId="23" fillId="0" borderId="52" xfId="0" applyFont="1" applyFill="1" applyBorder="1" applyAlignment="1">
      <alignment horizontal="center"/>
    </xf>
    <xf numFmtId="0" fontId="51" fillId="3" borderId="20" xfId="0" applyFont="1" applyFill="1" applyBorder="1" applyAlignment="1">
      <alignment horizontal="left" vertical="top" wrapText="1"/>
    </xf>
    <xf numFmtId="0" fontId="26" fillId="3" borderId="25" xfId="0" applyFont="1" applyFill="1" applyBorder="1"/>
    <xf numFmtId="0" fontId="44" fillId="4" borderId="1" xfId="0" applyFont="1" applyFill="1" applyBorder="1" applyAlignment="1">
      <alignment horizontal="center"/>
    </xf>
    <xf numFmtId="0" fontId="38" fillId="11" borderId="30" xfId="0" applyFont="1" applyFill="1" applyBorder="1" applyAlignment="1" applyProtection="1">
      <alignment horizontal="center" vertical="center" wrapText="1"/>
    </xf>
    <xf numFmtId="0" fontId="38" fillId="11" borderId="54" xfId="0" applyFont="1" applyFill="1" applyBorder="1" applyAlignment="1" applyProtection="1">
      <alignment horizontal="center" vertical="center" wrapText="1"/>
    </xf>
    <xf numFmtId="0" fontId="42" fillId="8" borderId="30" xfId="4" applyFont="1" applyBorder="1" applyAlignment="1" applyProtection="1">
      <alignment horizontal="center" vertical="center"/>
      <protection locked="0"/>
    </xf>
    <xf numFmtId="0" fontId="42" fillId="8" borderId="54" xfId="4" applyFont="1" applyBorder="1" applyAlignment="1" applyProtection="1">
      <alignment horizontal="center" vertical="center"/>
      <protection locked="0"/>
    </xf>
    <xf numFmtId="0" fontId="42" fillId="12" borderId="30" xfId="4" applyFont="1" applyFill="1" applyBorder="1" applyAlignment="1" applyProtection="1">
      <alignment horizontal="center" vertical="center"/>
      <protection locked="0"/>
    </xf>
    <xf numFmtId="0" fontId="42" fillId="12" borderId="54" xfId="4" applyFont="1" applyFill="1" applyBorder="1" applyAlignment="1" applyProtection="1">
      <alignment horizontal="center" vertical="center"/>
      <protection locked="0"/>
    </xf>
    <xf numFmtId="0" fontId="0" fillId="0" borderId="38"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10" borderId="38"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38" fillId="11" borderId="39" xfId="0" applyFont="1" applyFill="1" applyBorder="1" applyAlignment="1" applyProtection="1">
      <alignment horizontal="center" vertical="center"/>
    </xf>
    <xf numFmtId="0" fontId="38" fillId="11" borderId="47" xfId="0" applyFont="1" applyFill="1" applyBorder="1" applyAlignment="1" applyProtection="1">
      <alignment horizontal="center" vertical="center"/>
    </xf>
    <xf numFmtId="0" fontId="38" fillId="11" borderId="48" xfId="0" applyFont="1" applyFill="1" applyBorder="1" applyAlignment="1" applyProtection="1">
      <alignment horizontal="center" vertical="center"/>
    </xf>
    <xf numFmtId="0" fontId="35" fillId="8" borderId="30" xfId="4" applyBorder="1" applyAlignment="1" applyProtection="1">
      <alignment horizontal="left" vertical="center" wrapText="1"/>
      <protection locked="0"/>
    </xf>
    <xf numFmtId="0" fontId="35" fillId="8" borderId="50" xfId="4" applyBorder="1" applyAlignment="1" applyProtection="1">
      <alignment horizontal="left" vertical="center" wrapText="1"/>
      <protection locked="0"/>
    </xf>
    <xf numFmtId="0" fontId="35" fillId="8" borderId="51"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0" xfId="4" applyFill="1" applyBorder="1" applyAlignment="1" applyProtection="1">
      <alignment horizontal="left" vertical="center" wrapText="1"/>
      <protection locked="0"/>
    </xf>
    <xf numFmtId="0" fontId="35" fillId="12" borderId="51" xfId="4" applyFill="1" applyBorder="1" applyAlignment="1" applyProtection="1">
      <alignment horizontal="left" vertical="center" wrapText="1"/>
      <protection locked="0"/>
    </xf>
    <xf numFmtId="0" fontId="35" fillId="12" borderId="38" xfId="4" applyFill="1" applyBorder="1" applyAlignment="1" applyProtection="1">
      <alignment horizontal="center" vertical="center"/>
      <protection locked="0"/>
    </xf>
    <xf numFmtId="0" fontId="35" fillId="12" borderId="58" xfId="4" applyFill="1" applyBorder="1" applyAlignment="1" applyProtection="1">
      <alignment horizontal="center" vertical="center"/>
      <protection locked="0"/>
    </xf>
    <xf numFmtId="0" fontId="35" fillId="12" borderId="35" xfId="4" applyFill="1" applyBorder="1" applyAlignment="1" applyProtection="1">
      <alignment horizontal="center" vertical="center"/>
      <protection locked="0"/>
    </xf>
    <xf numFmtId="0" fontId="35" fillId="12" borderId="42" xfId="4" applyFill="1" applyBorder="1" applyAlignment="1" applyProtection="1">
      <alignment horizontal="center" vertical="center"/>
      <protection locked="0"/>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35" fillId="8" borderId="38" xfId="4" applyBorder="1" applyAlignment="1" applyProtection="1">
      <alignment horizontal="center" vertical="center"/>
      <protection locked="0"/>
    </xf>
    <xf numFmtId="0" fontId="35" fillId="8" borderId="58" xfId="4" applyBorder="1" applyAlignment="1" applyProtection="1">
      <alignment horizontal="center" vertical="center"/>
      <protection locked="0"/>
    </xf>
    <xf numFmtId="0" fontId="35" fillId="9" borderId="38" xfId="4" applyFill="1" applyBorder="1" applyAlignment="1" applyProtection="1">
      <alignment horizontal="center" vertical="center"/>
      <protection locked="0"/>
    </xf>
    <xf numFmtId="0" fontId="35" fillId="9" borderId="58" xfId="4" applyFill="1" applyBorder="1" applyAlignment="1" applyProtection="1">
      <alignment horizontal="center" vertical="center"/>
      <protection locked="0"/>
    </xf>
    <xf numFmtId="0" fontId="35" fillId="8" borderId="35" xfId="4" applyBorder="1" applyAlignment="1" applyProtection="1">
      <alignment horizontal="center" vertical="center"/>
      <protection locked="0"/>
    </xf>
    <xf numFmtId="0" fontId="35" fillId="8" borderId="42"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38" fillId="11" borderId="57" xfId="0" applyFont="1" applyFill="1" applyBorder="1" applyAlignment="1" applyProtection="1">
      <alignment horizontal="center" vertical="center"/>
    </xf>
    <xf numFmtId="0" fontId="38" fillId="11" borderId="46" xfId="0" applyFont="1" applyFill="1" applyBorder="1" applyAlignment="1" applyProtection="1">
      <alignment horizontal="center" vertical="center"/>
    </xf>
    <xf numFmtId="0" fontId="35" fillId="8" borderId="30"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vertical="center"/>
      <protection locked="0"/>
    </xf>
    <xf numFmtId="0" fontId="35" fillId="8" borderId="54"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0" fillId="0" borderId="11" xfId="0" applyBorder="1" applyAlignment="1" applyProtection="1">
      <alignment horizontal="left" vertical="center" wrapText="1"/>
    </xf>
    <xf numFmtId="0" fontId="35" fillId="8" borderId="51" xfId="4"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1" xfId="4" applyFill="1" applyBorder="1" applyAlignment="1" applyProtection="1">
      <alignment horizontal="center" vertical="center" wrapText="1"/>
      <protection locked="0"/>
    </xf>
    <xf numFmtId="0" fontId="0" fillId="10" borderId="55" xfId="0" applyFill="1" applyBorder="1" applyAlignment="1" applyProtection="1">
      <alignment horizontal="left" vertical="center" wrapText="1"/>
    </xf>
    <xf numFmtId="0" fontId="35" fillId="8" borderId="30" xfId="4" applyBorder="1" applyAlignment="1" applyProtection="1">
      <alignment horizontal="center"/>
      <protection locked="0"/>
    </xf>
    <xf numFmtId="0" fontId="35" fillId="8" borderId="51" xfId="4" applyBorder="1" applyAlignment="1" applyProtection="1">
      <alignment horizontal="center"/>
      <protection locked="0"/>
    </xf>
    <xf numFmtId="0" fontId="35" fillId="12" borderId="30" xfId="4" applyFill="1" applyBorder="1" applyAlignment="1" applyProtection="1">
      <alignment horizontal="left" vertical="center"/>
      <protection locked="0"/>
    </xf>
    <xf numFmtId="0" fontId="35" fillId="12" borderId="51" xfId="4" applyFill="1" applyBorder="1" applyAlignment="1" applyProtection="1">
      <alignment horizontal="left" vertical="center"/>
      <protection locked="0"/>
    </xf>
    <xf numFmtId="0" fontId="35" fillId="12" borderId="30" xfId="4" applyFill="1" applyBorder="1" applyAlignment="1" applyProtection="1">
      <alignment horizontal="center"/>
      <protection locked="0"/>
    </xf>
    <xf numFmtId="0" fontId="35" fillId="12" borderId="51" xfId="4" applyFill="1" applyBorder="1" applyAlignment="1" applyProtection="1">
      <alignment horizontal="center"/>
      <protection locked="0"/>
    </xf>
    <xf numFmtId="0" fontId="38" fillId="11" borderId="51" xfId="0" applyFont="1" applyFill="1" applyBorder="1" applyAlignment="1" applyProtection="1">
      <alignment horizontal="center"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24" fillId="3" borderId="20" xfId="0" applyFont="1" applyFill="1" applyBorder="1" applyAlignment="1">
      <alignment horizontal="center" vertical="center"/>
    </xf>
    <xf numFmtId="0" fontId="32" fillId="2" borderId="30" xfId="0" applyFont="1" applyFill="1" applyBorder="1" applyAlignment="1">
      <alignment horizontal="center" vertical="center"/>
    </xf>
    <xf numFmtId="0" fontId="32" fillId="2" borderId="50" xfId="0" applyFont="1" applyFill="1" applyBorder="1" applyAlignment="1">
      <alignment horizontal="center" vertical="center"/>
    </xf>
    <xf numFmtId="0" fontId="32" fillId="2" borderId="54" xfId="0" applyFont="1" applyFill="1" applyBorder="1" applyAlignment="1">
      <alignment horizontal="center" vertical="center"/>
    </xf>
    <xf numFmtId="0" fontId="52" fillId="3" borderId="19" xfId="0" applyFont="1" applyFill="1" applyBorder="1" applyAlignment="1">
      <alignment horizontal="center" vertical="top" wrapText="1"/>
    </xf>
    <xf numFmtId="0" fontId="52"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6" fillId="0" borderId="0" xfId="0" applyFont="1" applyAlignment="1" applyProtection="1">
      <alignment horizontal="left"/>
    </xf>
  </cellXfs>
  <cellStyles count="7">
    <cellStyle name="Bad" xfId="3" builtinId="27"/>
    <cellStyle name="Comma" xfId="5" builtinId="3"/>
    <cellStyle name="Good" xfId="2" builtinId="26"/>
    <cellStyle name="Hyperlink" xfId="1" builtinId="8"/>
    <cellStyle name="Hyperlink 2" xfId="6" xr:uid="{00000000-0005-0000-0000-000004000000}"/>
    <cellStyle name="Neutral" xfId="4" builtinId="28"/>
    <cellStyle name="Normal" xfId="0" builtinId="0"/>
  </cellStyles>
  <dxfs count="0"/>
  <tableStyles count="0" defaultTableStyle="TableStyleMedium9" defaultPivotStyle="PivotStyleLight16"/>
  <colors>
    <mruColors>
      <color rgb="FFD8E5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7</xdr:row>
          <xdr:rowOff>279400</xdr:rowOff>
        </xdr:from>
        <xdr:to>
          <xdr:col>6</xdr:col>
          <xdr:colOff>508000</xdr:colOff>
          <xdr:row>7</xdr:row>
          <xdr:rowOff>450850</xdr:rowOff>
        </xdr:to>
        <xdr:sp macro="" textlink="">
          <xdr:nvSpPr>
            <xdr:cNvPr id="49153" name="Check Box 1" hidden="1">
              <a:extLst>
                <a:ext uri="{63B3BB69-23CF-44E3-9099-C40C66FF867C}">
                  <a14:compatExt spid="_x0000_s49153"/>
                </a:ext>
                <a:ext uri="{FF2B5EF4-FFF2-40B4-BE49-F238E27FC236}">
                  <a16:creationId xmlns:a16="http://schemas.microsoft.com/office/drawing/2014/main" id="{00000000-0008-0000-0400-000001C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7</xdr:row>
          <xdr:rowOff>50800</xdr:rowOff>
        </xdr:from>
        <xdr:to>
          <xdr:col>5</xdr:col>
          <xdr:colOff>1866900</xdr:colOff>
          <xdr:row>7</xdr:row>
          <xdr:rowOff>260350</xdr:rowOff>
        </xdr:to>
        <xdr:sp macro="" textlink="">
          <xdr:nvSpPr>
            <xdr:cNvPr id="49154" name="Check Box 2" hidden="1">
              <a:extLst>
                <a:ext uri="{63B3BB69-23CF-44E3-9099-C40C66FF867C}">
                  <a14:compatExt spid="_x0000_s49154"/>
                </a:ext>
                <a:ext uri="{FF2B5EF4-FFF2-40B4-BE49-F238E27FC236}">
                  <a16:creationId xmlns:a16="http://schemas.microsoft.com/office/drawing/2014/main" id="{00000000-0008-0000-0400-000002C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9000" y="3721652"/>
              <a:ext cx="1066800" cy="282575"/>
              <a:chOff x="3057525" y="5286375"/>
              <a:chExt cx="1066800" cy="219075"/>
            </a:xfrm>
          </xdr:grpSpPr>
          <xdr:sp macro="" textlink="">
            <xdr:nvSpPr>
              <xdr:cNvPr id="49155" name="Check Box 3" hidden="1">
                <a:extLst>
                  <a:ext uri="{63B3BB69-23CF-44E3-9099-C40C66FF867C}">
                    <a14:compatExt spid="_x0000_s49155"/>
                  </a:ext>
                  <a:ext uri="{FF2B5EF4-FFF2-40B4-BE49-F238E27FC236}">
                    <a16:creationId xmlns:a16="http://schemas.microsoft.com/office/drawing/2014/main" id="{00000000-0008-0000-0400-00000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56" name="Check Box 4" hidden="1">
                <a:extLst>
                  <a:ext uri="{63B3BB69-23CF-44E3-9099-C40C66FF867C}">
                    <a14:compatExt spid="_x0000_s49156"/>
                  </a:ext>
                  <a:ext uri="{FF2B5EF4-FFF2-40B4-BE49-F238E27FC236}">
                    <a16:creationId xmlns:a16="http://schemas.microsoft.com/office/drawing/2014/main" id="{00000000-0008-0000-0400-00000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9000" y="3975652"/>
              <a:ext cx="1066800" cy="282575"/>
              <a:chOff x="3057525" y="5286375"/>
              <a:chExt cx="1066800" cy="219075"/>
            </a:xfrm>
          </xdr:grpSpPr>
          <xdr:sp macro="" textlink="">
            <xdr:nvSpPr>
              <xdr:cNvPr id="49157" name="Check Box 5" hidden="1">
                <a:extLst>
                  <a:ext uri="{63B3BB69-23CF-44E3-9099-C40C66FF867C}">
                    <a14:compatExt spid="_x0000_s49157"/>
                  </a:ext>
                  <a:ext uri="{FF2B5EF4-FFF2-40B4-BE49-F238E27FC236}">
                    <a16:creationId xmlns:a16="http://schemas.microsoft.com/office/drawing/2014/main" id="{00000000-0008-0000-0400-00000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58" name="Check Box 6" hidden="1">
                <a:extLst>
                  <a:ext uri="{63B3BB69-23CF-44E3-9099-C40C66FF867C}">
                    <a14:compatExt spid="_x0000_s49158"/>
                  </a:ext>
                  <a:ext uri="{FF2B5EF4-FFF2-40B4-BE49-F238E27FC236}">
                    <a16:creationId xmlns:a16="http://schemas.microsoft.com/office/drawing/2014/main" id="{00000000-0008-0000-0400-00000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9000" y="4229652"/>
              <a:ext cx="1066800" cy="282575"/>
              <a:chOff x="3057525" y="5286375"/>
              <a:chExt cx="1066800" cy="219075"/>
            </a:xfrm>
          </xdr:grpSpPr>
          <xdr:sp macro="" textlink="">
            <xdr:nvSpPr>
              <xdr:cNvPr id="49159" name="Check Box 7" hidden="1">
                <a:extLst>
                  <a:ext uri="{63B3BB69-23CF-44E3-9099-C40C66FF867C}">
                    <a14:compatExt spid="_x0000_s49159"/>
                  </a:ext>
                  <a:ext uri="{FF2B5EF4-FFF2-40B4-BE49-F238E27FC236}">
                    <a16:creationId xmlns:a16="http://schemas.microsoft.com/office/drawing/2014/main" id="{00000000-0008-0000-0400-00000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60" name="Check Box 8" hidden="1">
                <a:extLst>
                  <a:ext uri="{63B3BB69-23CF-44E3-9099-C40C66FF867C}">
                    <a14:compatExt spid="_x0000_s49160"/>
                  </a:ext>
                  <a:ext uri="{FF2B5EF4-FFF2-40B4-BE49-F238E27FC236}">
                    <a16:creationId xmlns:a16="http://schemas.microsoft.com/office/drawing/2014/main" id="{00000000-0008-0000-0400-00000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9000" y="4483652"/>
              <a:ext cx="1066800" cy="219075"/>
              <a:chOff x="3057525" y="5286375"/>
              <a:chExt cx="1066800" cy="219075"/>
            </a:xfrm>
          </xdr:grpSpPr>
          <xdr:sp macro="" textlink="">
            <xdr:nvSpPr>
              <xdr:cNvPr id="49161" name="Check Box 9" hidden="1">
                <a:extLst>
                  <a:ext uri="{63B3BB69-23CF-44E3-9099-C40C66FF867C}">
                    <a14:compatExt spid="_x0000_s49161"/>
                  </a:ext>
                  <a:ext uri="{FF2B5EF4-FFF2-40B4-BE49-F238E27FC236}">
                    <a16:creationId xmlns:a16="http://schemas.microsoft.com/office/drawing/2014/main" id="{00000000-0008-0000-0400-00000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62" name="Check Box 10" hidden="1">
                <a:extLst>
                  <a:ext uri="{63B3BB69-23CF-44E3-9099-C40C66FF867C}">
                    <a14:compatExt spid="_x0000_s49162"/>
                  </a:ext>
                  <a:ext uri="{FF2B5EF4-FFF2-40B4-BE49-F238E27FC236}">
                    <a16:creationId xmlns:a16="http://schemas.microsoft.com/office/drawing/2014/main" id="{00000000-0008-0000-0400-00000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92304" y="3467652"/>
              <a:ext cx="1066800" cy="282575"/>
              <a:chOff x="3057525" y="5286375"/>
              <a:chExt cx="1066800" cy="219075"/>
            </a:xfrm>
          </xdr:grpSpPr>
          <xdr:sp macro="" textlink="">
            <xdr:nvSpPr>
              <xdr:cNvPr id="49163" name="Check Box 11" hidden="1">
                <a:extLst>
                  <a:ext uri="{63B3BB69-23CF-44E3-9099-C40C66FF867C}">
                    <a14:compatExt spid="_x0000_s49163"/>
                  </a:ext>
                  <a:ext uri="{FF2B5EF4-FFF2-40B4-BE49-F238E27FC236}">
                    <a16:creationId xmlns:a16="http://schemas.microsoft.com/office/drawing/2014/main" id="{00000000-0008-0000-0400-00000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64" name="Check Box 12" hidden="1">
                <a:extLst>
                  <a:ext uri="{63B3BB69-23CF-44E3-9099-C40C66FF867C}">
                    <a14:compatExt spid="_x0000_s49164"/>
                  </a:ext>
                  <a:ext uri="{FF2B5EF4-FFF2-40B4-BE49-F238E27FC236}">
                    <a16:creationId xmlns:a16="http://schemas.microsoft.com/office/drawing/2014/main" id="{00000000-0008-0000-0400-00000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92304" y="3726665"/>
              <a:ext cx="1066800" cy="282575"/>
              <a:chOff x="3057525" y="5286375"/>
              <a:chExt cx="1066800" cy="219075"/>
            </a:xfrm>
          </xdr:grpSpPr>
          <xdr:sp macro="" textlink="">
            <xdr:nvSpPr>
              <xdr:cNvPr id="49165" name="Check Box 13" hidden="1">
                <a:extLst>
                  <a:ext uri="{63B3BB69-23CF-44E3-9099-C40C66FF867C}">
                    <a14:compatExt spid="_x0000_s49165"/>
                  </a:ext>
                  <a:ext uri="{FF2B5EF4-FFF2-40B4-BE49-F238E27FC236}">
                    <a16:creationId xmlns:a16="http://schemas.microsoft.com/office/drawing/2014/main" id="{00000000-0008-0000-0400-00000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66" name="Check Box 14" hidden="1">
                <a:extLst>
                  <a:ext uri="{63B3BB69-23CF-44E3-9099-C40C66FF867C}">
                    <a14:compatExt spid="_x0000_s49166"/>
                  </a:ext>
                  <a:ext uri="{FF2B5EF4-FFF2-40B4-BE49-F238E27FC236}">
                    <a16:creationId xmlns:a16="http://schemas.microsoft.com/office/drawing/2014/main" id="{00000000-0008-0000-0400-00000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9000" y="4737652"/>
              <a:ext cx="1066800" cy="282575"/>
              <a:chOff x="3057525" y="5286375"/>
              <a:chExt cx="1066800" cy="219075"/>
            </a:xfrm>
          </xdr:grpSpPr>
          <xdr:sp macro="" textlink="">
            <xdr:nvSpPr>
              <xdr:cNvPr id="49167" name="Check Box 15" hidden="1">
                <a:extLst>
                  <a:ext uri="{63B3BB69-23CF-44E3-9099-C40C66FF867C}">
                    <a14:compatExt spid="_x0000_s49167"/>
                  </a:ext>
                  <a:ext uri="{FF2B5EF4-FFF2-40B4-BE49-F238E27FC236}">
                    <a16:creationId xmlns:a16="http://schemas.microsoft.com/office/drawing/2014/main" id="{00000000-0008-0000-0400-00000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68" name="Check Box 16" hidden="1">
                <a:extLst>
                  <a:ext uri="{63B3BB69-23CF-44E3-9099-C40C66FF867C}">
                    <a14:compatExt spid="_x0000_s49168"/>
                  </a:ext>
                  <a:ext uri="{FF2B5EF4-FFF2-40B4-BE49-F238E27FC236}">
                    <a16:creationId xmlns:a16="http://schemas.microsoft.com/office/drawing/2014/main" id="{00000000-0008-0000-0400-00001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9000" y="4991652"/>
              <a:ext cx="1066800" cy="282575"/>
              <a:chOff x="3057525" y="5286375"/>
              <a:chExt cx="1066800" cy="219075"/>
            </a:xfrm>
          </xdr:grpSpPr>
          <xdr:sp macro="" textlink="">
            <xdr:nvSpPr>
              <xdr:cNvPr id="49169" name="Check Box 17" hidden="1">
                <a:extLst>
                  <a:ext uri="{63B3BB69-23CF-44E3-9099-C40C66FF867C}">
                    <a14:compatExt spid="_x0000_s49169"/>
                  </a:ext>
                  <a:ext uri="{FF2B5EF4-FFF2-40B4-BE49-F238E27FC236}">
                    <a16:creationId xmlns:a16="http://schemas.microsoft.com/office/drawing/2014/main" id="{00000000-0008-0000-0400-000011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0" name="Check Box 18" hidden="1">
                <a:extLst>
                  <a:ext uri="{63B3BB69-23CF-44E3-9099-C40C66FF867C}">
                    <a14:compatExt spid="_x0000_s49170"/>
                  </a:ext>
                  <a:ext uri="{FF2B5EF4-FFF2-40B4-BE49-F238E27FC236}">
                    <a16:creationId xmlns:a16="http://schemas.microsoft.com/office/drawing/2014/main" id="{00000000-0008-0000-0400-000012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9000" y="5245652"/>
              <a:ext cx="1066800" cy="282575"/>
              <a:chOff x="3057525" y="5286375"/>
              <a:chExt cx="1066800" cy="219075"/>
            </a:xfrm>
          </xdr:grpSpPr>
          <xdr:sp macro="" textlink="">
            <xdr:nvSpPr>
              <xdr:cNvPr id="49171" name="Check Box 19" hidden="1">
                <a:extLst>
                  <a:ext uri="{63B3BB69-23CF-44E3-9099-C40C66FF867C}">
                    <a14:compatExt spid="_x0000_s49171"/>
                  </a:ext>
                  <a:ext uri="{FF2B5EF4-FFF2-40B4-BE49-F238E27FC236}">
                    <a16:creationId xmlns:a16="http://schemas.microsoft.com/office/drawing/2014/main" id="{00000000-0008-0000-0400-00001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2" name="Check Box 20" hidden="1">
                <a:extLst>
                  <a:ext uri="{63B3BB69-23CF-44E3-9099-C40C66FF867C}">
                    <a14:compatExt spid="_x0000_s49172"/>
                  </a:ext>
                  <a:ext uri="{FF2B5EF4-FFF2-40B4-BE49-F238E27FC236}">
                    <a16:creationId xmlns:a16="http://schemas.microsoft.com/office/drawing/2014/main" id="{00000000-0008-0000-0400-00001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9000" y="5499652"/>
              <a:ext cx="1066800" cy="282575"/>
              <a:chOff x="3057525" y="5286375"/>
              <a:chExt cx="1066800" cy="219075"/>
            </a:xfrm>
          </xdr:grpSpPr>
          <xdr:sp macro="" textlink="">
            <xdr:nvSpPr>
              <xdr:cNvPr id="49173" name="Check Box 21" hidden="1">
                <a:extLst>
                  <a:ext uri="{63B3BB69-23CF-44E3-9099-C40C66FF867C}">
                    <a14:compatExt spid="_x0000_s49173"/>
                  </a:ext>
                  <a:ext uri="{FF2B5EF4-FFF2-40B4-BE49-F238E27FC236}">
                    <a16:creationId xmlns:a16="http://schemas.microsoft.com/office/drawing/2014/main" id="{00000000-0008-0000-0400-00001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4" name="Check Box 22" hidden="1">
                <a:extLst>
                  <a:ext uri="{63B3BB69-23CF-44E3-9099-C40C66FF867C}">
                    <a14:compatExt spid="_x0000_s49174"/>
                  </a:ext>
                  <a:ext uri="{FF2B5EF4-FFF2-40B4-BE49-F238E27FC236}">
                    <a16:creationId xmlns:a16="http://schemas.microsoft.com/office/drawing/2014/main" id="{00000000-0008-0000-0400-00001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9000" y="5753652"/>
              <a:ext cx="1066800" cy="282575"/>
              <a:chOff x="3057525" y="5286375"/>
              <a:chExt cx="1066800" cy="219075"/>
            </a:xfrm>
          </xdr:grpSpPr>
          <xdr:sp macro="" textlink="">
            <xdr:nvSpPr>
              <xdr:cNvPr id="49175" name="Check Box 23" hidden="1">
                <a:extLst>
                  <a:ext uri="{63B3BB69-23CF-44E3-9099-C40C66FF867C}">
                    <a14:compatExt spid="_x0000_s49175"/>
                  </a:ext>
                  <a:ext uri="{FF2B5EF4-FFF2-40B4-BE49-F238E27FC236}">
                    <a16:creationId xmlns:a16="http://schemas.microsoft.com/office/drawing/2014/main" id="{00000000-0008-0000-0400-00001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6" name="Check Box 24" hidden="1">
                <a:extLst>
                  <a:ext uri="{63B3BB69-23CF-44E3-9099-C40C66FF867C}">
                    <a14:compatExt spid="_x0000_s49176"/>
                  </a:ext>
                  <a:ext uri="{FF2B5EF4-FFF2-40B4-BE49-F238E27FC236}">
                    <a16:creationId xmlns:a16="http://schemas.microsoft.com/office/drawing/2014/main" id="{00000000-0008-0000-0400-00001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9000" y="6007652"/>
              <a:ext cx="1066800" cy="282575"/>
              <a:chOff x="3057525" y="5286375"/>
              <a:chExt cx="1066800" cy="219075"/>
            </a:xfrm>
          </xdr:grpSpPr>
          <xdr:sp macro="" textlink="">
            <xdr:nvSpPr>
              <xdr:cNvPr id="49177" name="Check Box 25" hidden="1">
                <a:extLst>
                  <a:ext uri="{63B3BB69-23CF-44E3-9099-C40C66FF867C}">
                    <a14:compatExt spid="_x0000_s49177"/>
                  </a:ext>
                  <a:ext uri="{FF2B5EF4-FFF2-40B4-BE49-F238E27FC236}">
                    <a16:creationId xmlns:a16="http://schemas.microsoft.com/office/drawing/2014/main" id="{00000000-0008-0000-0400-00001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78" name="Check Box 26" hidden="1">
                <a:extLst>
                  <a:ext uri="{63B3BB69-23CF-44E3-9099-C40C66FF867C}">
                    <a14:compatExt spid="_x0000_s49178"/>
                  </a:ext>
                  <a:ext uri="{FF2B5EF4-FFF2-40B4-BE49-F238E27FC236}">
                    <a16:creationId xmlns:a16="http://schemas.microsoft.com/office/drawing/2014/main" id="{00000000-0008-0000-0400-00001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9000" y="6261652"/>
              <a:ext cx="1066800" cy="219075"/>
              <a:chOff x="3057525" y="5286375"/>
              <a:chExt cx="1066800" cy="219075"/>
            </a:xfrm>
          </xdr:grpSpPr>
          <xdr:sp macro="" textlink="">
            <xdr:nvSpPr>
              <xdr:cNvPr id="49179" name="Check Box 27" hidden="1">
                <a:extLst>
                  <a:ext uri="{63B3BB69-23CF-44E3-9099-C40C66FF867C}">
                    <a14:compatExt spid="_x0000_s49179"/>
                  </a:ext>
                  <a:ext uri="{FF2B5EF4-FFF2-40B4-BE49-F238E27FC236}">
                    <a16:creationId xmlns:a16="http://schemas.microsoft.com/office/drawing/2014/main" id="{00000000-0008-0000-0400-00001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0" name="Check Box 28" hidden="1">
                <a:extLst>
                  <a:ext uri="{63B3BB69-23CF-44E3-9099-C40C66FF867C}">
                    <a14:compatExt spid="_x0000_s49180"/>
                  </a:ext>
                  <a:ext uri="{FF2B5EF4-FFF2-40B4-BE49-F238E27FC236}">
                    <a16:creationId xmlns:a16="http://schemas.microsoft.com/office/drawing/2014/main" id="{00000000-0008-0000-0400-00001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9000" y="6515652"/>
              <a:ext cx="1066800" cy="1497358"/>
              <a:chOff x="3057525" y="5286375"/>
              <a:chExt cx="1066800" cy="219075"/>
            </a:xfrm>
          </xdr:grpSpPr>
          <xdr:sp macro="" textlink="">
            <xdr:nvSpPr>
              <xdr:cNvPr id="49181" name="Check Box 29" hidden="1">
                <a:extLst>
                  <a:ext uri="{63B3BB69-23CF-44E3-9099-C40C66FF867C}">
                    <a14:compatExt spid="_x0000_s49181"/>
                  </a:ext>
                  <a:ext uri="{FF2B5EF4-FFF2-40B4-BE49-F238E27FC236}">
                    <a16:creationId xmlns:a16="http://schemas.microsoft.com/office/drawing/2014/main" id="{00000000-0008-0000-0400-00001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2" name="Check Box 30" hidden="1">
                <a:extLst>
                  <a:ext uri="{63B3BB69-23CF-44E3-9099-C40C66FF867C}">
                    <a14:compatExt spid="_x0000_s49182"/>
                  </a:ext>
                  <a:ext uri="{FF2B5EF4-FFF2-40B4-BE49-F238E27FC236}">
                    <a16:creationId xmlns:a16="http://schemas.microsoft.com/office/drawing/2014/main" id="{00000000-0008-0000-0400-00001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9000" y="7984435"/>
              <a:ext cx="1066800" cy="282575"/>
              <a:chOff x="3057525" y="5286375"/>
              <a:chExt cx="1066800" cy="219075"/>
            </a:xfrm>
          </xdr:grpSpPr>
          <xdr:sp macro="" textlink="">
            <xdr:nvSpPr>
              <xdr:cNvPr id="49183" name="Check Box 31" hidden="1">
                <a:extLst>
                  <a:ext uri="{63B3BB69-23CF-44E3-9099-C40C66FF867C}">
                    <a14:compatExt spid="_x0000_s49183"/>
                  </a:ext>
                  <a:ext uri="{FF2B5EF4-FFF2-40B4-BE49-F238E27FC236}">
                    <a16:creationId xmlns:a16="http://schemas.microsoft.com/office/drawing/2014/main" id="{00000000-0008-0000-0400-00001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4" name="Check Box 32" hidden="1">
                <a:extLst>
                  <a:ext uri="{63B3BB69-23CF-44E3-9099-C40C66FF867C}">
                    <a14:compatExt spid="_x0000_s49184"/>
                  </a:ext>
                  <a:ext uri="{FF2B5EF4-FFF2-40B4-BE49-F238E27FC236}">
                    <a16:creationId xmlns:a16="http://schemas.microsoft.com/office/drawing/2014/main" id="{00000000-0008-0000-0400-00002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9000" y="8238435"/>
              <a:ext cx="1066800" cy="282575"/>
              <a:chOff x="3057525" y="5286375"/>
              <a:chExt cx="1066800" cy="219075"/>
            </a:xfrm>
          </xdr:grpSpPr>
          <xdr:sp macro="" textlink="">
            <xdr:nvSpPr>
              <xdr:cNvPr id="49185" name="Check Box 33" hidden="1">
                <a:extLst>
                  <a:ext uri="{63B3BB69-23CF-44E3-9099-C40C66FF867C}">
                    <a14:compatExt spid="_x0000_s49185"/>
                  </a:ext>
                  <a:ext uri="{FF2B5EF4-FFF2-40B4-BE49-F238E27FC236}">
                    <a16:creationId xmlns:a16="http://schemas.microsoft.com/office/drawing/2014/main" id="{00000000-0008-0000-0400-000021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6" name="Check Box 34" hidden="1">
                <a:extLst>
                  <a:ext uri="{63B3BB69-23CF-44E3-9099-C40C66FF867C}">
                    <a14:compatExt spid="_x0000_s49186"/>
                  </a:ext>
                  <a:ext uri="{FF2B5EF4-FFF2-40B4-BE49-F238E27FC236}">
                    <a16:creationId xmlns:a16="http://schemas.microsoft.com/office/drawing/2014/main" id="{00000000-0008-0000-0400-000022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92304" y="8238435"/>
              <a:ext cx="1066800" cy="282575"/>
              <a:chOff x="3057525" y="5286375"/>
              <a:chExt cx="1066800" cy="219075"/>
            </a:xfrm>
          </xdr:grpSpPr>
          <xdr:sp macro="" textlink="">
            <xdr:nvSpPr>
              <xdr:cNvPr id="49187" name="Check Box 35" hidden="1">
                <a:extLst>
                  <a:ext uri="{63B3BB69-23CF-44E3-9099-C40C66FF867C}">
                    <a14:compatExt spid="_x0000_s49187"/>
                  </a:ext>
                  <a:ext uri="{FF2B5EF4-FFF2-40B4-BE49-F238E27FC236}">
                    <a16:creationId xmlns:a16="http://schemas.microsoft.com/office/drawing/2014/main" id="{00000000-0008-0000-0400-00002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88" name="Check Box 36" hidden="1">
                <a:extLst>
                  <a:ext uri="{63B3BB69-23CF-44E3-9099-C40C66FF867C}">
                    <a14:compatExt spid="_x0000_s49188"/>
                  </a:ext>
                  <a:ext uri="{FF2B5EF4-FFF2-40B4-BE49-F238E27FC236}">
                    <a16:creationId xmlns:a16="http://schemas.microsoft.com/office/drawing/2014/main" id="{00000000-0008-0000-0400-00002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92304" y="7984435"/>
              <a:ext cx="1066800" cy="282575"/>
              <a:chOff x="3057525" y="5286375"/>
              <a:chExt cx="1066800" cy="219075"/>
            </a:xfrm>
          </xdr:grpSpPr>
          <xdr:sp macro="" textlink="">
            <xdr:nvSpPr>
              <xdr:cNvPr id="49189" name="Check Box 37" hidden="1">
                <a:extLst>
                  <a:ext uri="{63B3BB69-23CF-44E3-9099-C40C66FF867C}">
                    <a14:compatExt spid="_x0000_s49189"/>
                  </a:ext>
                  <a:ext uri="{FF2B5EF4-FFF2-40B4-BE49-F238E27FC236}">
                    <a16:creationId xmlns:a16="http://schemas.microsoft.com/office/drawing/2014/main" id="{00000000-0008-0000-0400-00002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0" name="Check Box 38" hidden="1">
                <a:extLst>
                  <a:ext uri="{63B3BB69-23CF-44E3-9099-C40C66FF867C}">
                    <a14:compatExt spid="_x0000_s49190"/>
                  </a:ext>
                  <a:ext uri="{FF2B5EF4-FFF2-40B4-BE49-F238E27FC236}">
                    <a16:creationId xmlns:a16="http://schemas.microsoft.com/office/drawing/2014/main" id="{00000000-0008-0000-0400-00002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92304" y="6515652"/>
              <a:ext cx="1066800" cy="1497358"/>
              <a:chOff x="3057525" y="5286375"/>
              <a:chExt cx="1066800" cy="219075"/>
            </a:xfrm>
          </xdr:grpSpPr>
          <xdr:sp macro="" textlink="">
            <xdr:nvSpPr>
              <xdr:cNvPr id="49191" name="Check Box 39" hidden="1">
                <a:extLst>
                  <a:ext uri="{63B3BB69-23CF-44E3-9099-C40C66FF867C}">
                    <a14:compatExt spid="_x0000_s49191"/>
                  </a:ext>
                  <a:ext uri="{FF2B5EF4-FFF2-40B4-BE49-F238E27FC236}">
                    <a16:creationId xmlns:a16="http://schemas.microsoft.com/office/drawing/2014/main" id="{00000000-0008-0000-0400-00002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2" name="Check Box 40" hidden="1">
                <a:extLst>
                  <a:ext uri="{63B3BB69-23CF-44E3-9099-C40C66FF867C}">
                    <a14:compatExt spid="_x0000_s49192"/>
                  </a:ext>
                  <a:ext uri="{FF2B5EF4-FFF2-40B4-BE49-F238E27FC236}">
                    <a16:creationId xmlns:a16="http://schemas.microsoft.com/office/drawing/2014/main" id="{00000000-0008-0000-0400-00002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92304" y="6261652"/>
              <a:ext cx="1066800" cy="219075"/>
              <a:chOff x="3057525" y="5286375"/>
              <a:chExt cx="1066800" cy="219075"/>
            </a:xfrm>
          </xdr:grpSpPr>
          <xdr:sp macro="" textlink="">
            <xdr:nvSpPr>
              <xdr:cNvPr id="49193" name="Check Box 41" hidden="1">
                <a:extLst>
                  <a:ext uri="{63B3BB69-23CF-44E3-9099-C40C66FF867C}">
                    <a14:compatExt spid="_x0000_s49193"/>
                  </a:ext>
                  <a:ext uri="{FF2B5EF4-FFF2-40B4-BE49-F238E27FC236}">
                    <a16:creationId xmlns:a16="http://schemas.microsoft.com/office/drawing/2014/main" id="{00000000-0008-0000-0400-00002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4" name="Check Box 42" hidden="1">
                <a:extLst>
                  <a:ext uri="{63B3BB69-23CF-44E3-9099-C40C66FF867C}">
                    <a14:compatExt spid="_x0000_s49194"/>
                  </a:ext>
                  <a:ext uri="{FF2B5EF4-FFF2-40B4-BE49-F238E27FC236}">
                    <a16:creationId xmlns:a16="http://schemas.microsoft.com/office/drawing/2014/main" id="{00000000-0008-0000-0400-00002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92304" y="6007652"/>
              <a:ext cx="1066800" cy="282575"/>
              <a:chOff x="3057525" y="5286375"/>
              <a:chExt cx="1066800" cy="219075"/>
            </a:xfrm>
          </xdr:grpSpPr>
          <xdr:sp macro="" textlink="">
            <xdr:nvSpPr>
              <xdr:cNvPr id="49195" name="Check Box 43" hidden="1">
                <a:extLst>
                  <a:ext uri="{63B3BB69-23CF-44E3-9099-C40C66FF867C}">
                    <a14:compatExt spid="_x0000_s49195"/>
                  </a:ext>
                  <a:ext uri="{FF2B5EF4-FFF2-40B4-BE49-F238E27FC236}">
                    <a16:creationId xmlns:a16="http://schemas.microsoft.com/office/drawing/2014/main" id="{00000000-0008-0000-0400-00002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6" name="Check Box 44" hidden="1">
                <a:extLst>
                  <a:ext uri="{63B3BB69-23CF-44E3-9099-C40C66FF867C}">
                    <a14:compatExt spid="_x0000_s49196"/>
                  </a:ext>
                  <a:ext uri="{FF2B5EF4-FFF2-40B4-BE49-F238E27FC236}">
                    <a16:creationId xmlns:a16="http://schemas.microsoft.com/office/drawing/2014/main" id="{00000000-0008-0000-0400-00002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92304" y="5753652"/>
              <a:ext cx="1066800" cy="282575"/>
              <a:chOff x="3057525" y="5286375"/>
              <a:chExt cx="1066800" cy="219075"/>
            </a:xfrm>
          </xdr:grpSpPr>
          <xdr:sp macro="" textlink="">
            <xdr:nvSpPr>
              <xdr:cNvPr id="49197" name="Check Box 45" hidden="1">
                <a:extLst>
                  <a:ext uri="{63B3BB69-23CF-44E3-9099-C40C66FF867C}">
                    <a14:compatExt spid="_x0000_s49197"/>
                  </a:ext>
                  <a:ext uri="{FF2B5EF4-FFF2-40B4-BE49-F238E27FC236}">
                    <a16:creationId xmlns:a16="http://schemas.microsoft.com/office/drawing/2014/main" id="{00000000-0008-0000-0400-00002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198" name="Check Box 46" hidden="1">
                <a:extLst>
                  <a:ext uri="{63B3BB69-23CF-44E3-9099-C40C66FF867C}">
                    <a14:compatExt spid="_x0000_s49198"/>
                  </a:ext>
                  <a:ext uri="{FF2B5EF4-FFF2-40B4-BE49-F238E27FC236}">
                    <a16:creationId xmlns:a16="http://schemas.microsoft.com/office/drawing/2014/main" id="{00000000-0008-0000-0400-00002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92304" y="5499652"/>
              <a:ext cx="1066800" cy="282575"/>
              <a:chOff x="3057525" y="5286375"/>
              <a:chExt cx="1066800" cy="219075"/>
            </a:xfrm>
          </xdr:grpSpPr>
          <xdr:sp macro="" textlink="">
            <xdr:nvSpPr>
              <xdr:cNvPr id="49199" name="Check Box 47" hidden="1">
                <a:extLst>
                  <a:ext uri="{63B3BB69-23CF-44E3-9099-C40C66FF867C}">
                    <a14:compatExt spid="_x0000_s49199"/>
                  </a:ext>
                  <a:ext uri="{FF2B5EF4-FFF2-40B4-BE49-F238E27FC236}">
                    <a16:creationId xmlns:a16="http://schemas.microsoft.com/office/drawing/2014/main" id="{00000000-0008-0000-0400-00002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0" name="Check Box 48" hidden="1">
                <a:extLst>
                  <a:ext uri="{63B3BB69-23CF-44E3-9099-C40C66FF867C}">
                    <a14:compatExt spid="_x0000_s49200"/>
                  </a:ext>
                  <a:ext uri="{FF2B5EF4-FFF2-40B4-BE49-F238E27FC236}">
                    <a16:creationId xmlns:a16="http://schemas.microsoft.com/office/drawing/2014/main" id="{00000000-0008-0000-0400-00003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92304" y="5245652"/>
              <a:ext cx="1066800" cy="282575"/>
              <a:chOff x="3057525" y="5286375"/>
              <a:chExt cx="1066800" cy="219075"/>
            </a:xfrm>
          </xdr:grpSpPr>
          <xdr:sp macro="" textlink="">
            <xdr:nvSpPr>
              <xdr:cNvPr id="49201" name="Check Box 49" hidden="1">
                <a:extLst>
                  <a:ext uri="{63B3BB69-23CF-44E3-9099-C40C66FF867C}">
                    <a14:compatExt spid="_x0000_s49201"/>
                  </a:ext>
                  <a:ext uri="{FF2B5EF4-FFF2-40B4-BE49-F238E27FC236}">
                    <a16:creationId xmlns:a16="http://schemas.microsoft.com/office/drawing/2014/main" id="{00000000-0008-0000-0400-000031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2" name="Check Box 50" hidden="1">
                <a:extLst>
                  <a:ext uri="{63B3BB69-23CF-44E3-9099-C40C66FF867C}">
                    <a14:compatExt spid="_x0000_s49202"/>
                  </a:ext>
                  <a:ext uri="{FF2B5EF4-FFF2-40B4-BE49-F238E27FC236}">
                    <a16:creationId xmlns:a16="http://schemas.microsoft.com/office/drawing/2014/main" id="{00000000-0008-0000-0400-000032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92304" y="4991652"/>
              <a:ext cx="1066800" cy="282575"/>
              <a:chOff x="3057525" y="5286375"/>
              <a:chExt cx="1066800" cy="219075"/>
            </a:xfrm>
          </xdr:grpSpPr>
          <xdr:sp macro="" textlink="">
            <xdr:nvSpPr>
              <xdr:cNvPr id="49203" name="Check Box 51" hidden="1">
                <a:extLst>
                  <a:ext uri="{63B3BB69-23CF-44E3-9099-C40C66FF867C}">
                    <a14:compatExt spid="_x0000_s49203"/>
                  </a:ext>
                  <a:ext uri="{FF2B5EF4-FFF2-40B4-BE49-F238E27FC236}">
                    <a16:creationId xmlns:a16="http://schemas.microsoft.com/office/drawing/2014/main" id="{00000000-0008-0000-0400-00003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4" name="Check Box 52" hidden="1">
                <a:extLst>
                  <a:ext uri="{63B3BB69-23CF-44E3-9099-C40C66FF867C}">
                    <a14:compatExt spid="_x0000_s49204"/>
                  </a:ext>
                  <a:ext uri="{FF2B5EF4-FFF2-40B4-BE49-F238E27FC236}">
                    <a16:creationId xmlns:a16="http://schemas.microsoft.com/office/drawing/2014/main" id="{00000000-0008-0000-0400-00003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92304" y="4737652"/>
              <a:ext cx="1066800" cy="282575"/>
              <a:chOff x="3057525" y="5286375"/>
              <a:chExt cx="1066800" cy="219075"/>
            </a:xfrm>
          </xdr:grpSpPr>
          <xdr:sp macro="" textlink="">
            <xdr:nvSpPr>
              <xdr:cNvPr id="49205" name="Check Box 53" hidden="1">
                <a:extLst>
                  <a:ext uri="{63B3BB69-23CF-44E3-9099-C40C66FF867C}">
                    <a14:compatExt spid="_x0000_s49205"/>
                  </a:ext>
                  <a:ext uri="{FF2B5EF4-FFF2-40B4-BE49-F238E27FC236}">
                    <a16:creationId xmlns:a16="http://schemas.microsoft.com/office/drawing/2014/main" id="{00000000-0008-0000-0400-00003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6" name="Check Box 54" hidden="1">
                <a:extLst>
                  <a:ext uri="{63B3BB69-23CF-44E3-9099-C40C66FF867C}">
                    <a14:compatExt spid="_x0000_s49206"/>
                  </a:ext>
                  <a:ext uri="{FF2B5EF4-FFF2-40B4-BE49-F238E27FC236}">
                    <a16:creationId xmlns:a16="http://schemas.microsoft.com/office/drawing/2014/main" id="{00000000-0008-0000-0400-00003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92304" y="4483652"/>
              <a:ext cx="1066800" cy="219075"/>
              <a:chOff x="3057525" y="5286375"/>
              <a:chExt cx="1066800" cy="219075"/>
            </a:xfrm>
          </xdr:grpSpPr>
          <xdr:sp macro="" textlink="">
            <xdr:nvSpPr>
              <xdr:cNvPr id="49207" name="Check Box 55" hidden="1">
                <a:extLst>
                  <a:ext uri="{63B3BB69-23CF-44E3-9099-C40C66FF867C}">
                    <a14:compatExt spid="_x0000_s49207"/>
                  </a:ext>
                  <a:ext uri="{FF2B5EF4-FFF2-40B4-BE49-F238E27FC236}">
                    <a16:creationId xmlns:a16="http://schemas.microsoft.com/office/drawing/2014/main" id="{00000000-0008-0000-0400-00003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08" name="Check Box 56" hidden="1">
                <a:extLst>
                  <a:ext uri="{63B3BB69-23CF-44E3-9099-C40C66FF867C}">
                    <a14:compatExt spid="_x0000_s49208"/>
                  </a:ext>
                  <a:ext uri="{FF2B5EF4-FFF2-40B4-BE49-F238E27FC236}">
                    <a16:creationId xmlns:a16="http://schemas.microsoft.com/office/drawing/2014/main" id="{00000000-0008-0000-0400-00003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92304" y="3975652"/>
              <a:ext cx="1066800" cy="282575"/>
              <a:chOff x="3057525" y="5286375"/>
              <a:chExt cx="1066800" cy="219075"/>
            </a:xfrm>
          </xdr:grpSpPr>
          <xdr:sp macro="" textlink="">
            <xdr:nvSpPr>
              <xdr:cNvPr id="49209" name="Check Box 57" hidden="1">
                <a:extLst>
                  <a:ext uri="{63B3BB69-23CF-44E3-9099-C40C66FF867C}">
                    <a14:compatExt spid="_x0000_s49209"/>
                  </a:ext>
                  <a:ext uri="{FF2B5EF4-FFF2-40B4-BE49-F238E27FC236}">
                    <a16:creationId xmlns:a16="http://schemas.microsoft.com/office/drawing/2014/main" id="{00000000-0008-0000-0400-00003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0" name="Check Box 58" hidden="1">
                <a:extLst>
                  <a:ext uri="{63B3BB69-23CF-44E3-9099-C40C66FF867C}">
                    <a14:compatExt spid="_x0000_s49210"/>
                  </a:ext>
                  <a:ext uri="{FF2B5EF4-FFF2-40B4-BE49-F238E27FC236}">
                    <a16:creationId xmlns:a16="http://schemas.microsoft.com/office/drawing/2014/main" id="{00000000-0008-0000-0400-00003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92304" y="4229652"/>
              <a:ext cx="1066800" cy="282575"/>
              <a:chOff x="3057525" y="5286375"/>
              <a:chExt cx="1066800" cy="219075"/>
            </a:xfrm>
          </xdr:grpSpPr>
          <xdr:sp macro="" textlink="">
            <xdr:nvSpPr>
              <xdr:cNvPr id="49211" name="Check Box 59" hidden="1">
                <a:extLst>
                  <a:ext uri="{63B3BB69-23CF-44E3-9099-C40C66FF867C}">
                    <a14:compatExt spid="_x0000_s49211"/>
                  </a:ext>
                  <a:ext uri="{FF2B5EF4-FFF2-40B4-BE49-F238E27FC236}">
                    <a16:creationId xmlns:a16="http://schemas.microsoft.com/office/drawing/2014/main" id="{00000000-0008-0000-0400-00003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2" name="Check Box 60" hidden="1">
                <a:extLst>
                  <a:ext uri="{63B3BB69-23CF-44E3-9099-C40C66FF867C}">
                    <a14:compatExt spid="_x0000_s49212"/>
                  </a:ext>
                  <a:ext uri="{FF2B5EF4-FFF2-40B4-BE49-F238E27FC236}">
                    <a16:creationId xmlns:a16="http://schemas.microsoft.com/office/drawing/2014/main" id="{00000000-0008-0000-0400-00003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9000" y="3467652"/>
              <a:ext cx="1066800" cy="282575"/>
              <a:chOff x="3057525" y="5286375"/>
              <a:chExt cx="1066800" cy="219075"/>
            </a:xfrm>
          </xdr:grpSpPr>
          <xdr:sp macro="" textlink="">
            <xdr:nvSpPr>
              <xdr:cNvPr id="49213" name="Check Box 61" hidden="1">
                <a:extLst>
                  <a:ext uri="{63B3BB69-23CF-44E3-9099-C40C66FF867C}">
                    <a14:compatExt spid="_x0000_s49213"/>
                  </a:ext>
                  <a:ext uri="{FF2B5EF4-FFF2-40B4-BE49-F238E27FC236}">
                    <a16:creationId xmlns:a16="http://schemas.microsoft.com/office/drawing/2014/main" id="{00000000-0008-0000-0400-00003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4" name="Check Box 62" hidden="1">
                <a:extLst>
                  <a:ext uri="{63B3BB69-23CF-44E3-9099-C40C66FF867C}">
                    <a14:compatExt spid="_x0000_s49214"/>
                  </a:ext>
                  <a:ext uri="{FF2B5EF4-FFF2-40B4-BE49-F238E27FC236}">
                    <a16:creationId xmlns:a16="http://schemas.microsoft.com/office/drawing/2014/main" id="{00000000-0008-0000-0400-00003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9000" y="16029609"/>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92304" y="11490739"/>
              <a:ext cx="1066800" cy="508000"/>
              <a:chOff x="3057525" y="5286375"/>
              <a:chExt cx="1066800" cy="219075"/>
            </a:xfrm>
          </xdr:grpSpPr>
          <xdr:sp macro="" textlink="">
            <xdr:nvSpPr>
              <xdr:cNvPr id="49215" name="Check Box 63" hidden="1">
                <a:extLst>
                  <a:ext uri="{63B3BB69-23CF-44E3-9099-C40C66FF867C}">
                    <a14:compatExt spid="_x0000_s49215"/>
                  </a:ext>
                  <a:ext uri="{FF2B5EF4-FFF2-40B4-BE49-F238E27FC236}">
                    <a16:creationId xmlns:a16="http://schemas.microsoft.com/office/drawing/2014/main" id="{00000000-0008-0000-0400-00003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6" name="Check Box 64" hidden="1">
                <a:extLst>
                  <a:ext uri="{63B3BB69-23CF-44E3-9099-C40C66FF867C}">
                    <a14:compatExt spid="_x0000_s49216"/>
                  </a:ext>
                  <a:ext uri="{FF2B5EF4-FFF2-40B4-BE49-F238E27FC236}">
                    <a16:creationId xmlns:a16="http://schemas.microsoft.com/office/drawing/2014/main" id="{00000000-0008-0000-0400-00004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30404" y="16191534"/>
              <a:ext cx="2257425" cy="333375"/>
              <a:chOff x="30480" y="148175"/>
              <a:chExt cx="18553" cy="2191"/>
            </a:xfrm>
          </xdr:grpSpPr>
          <xdr:sp macro="" textlink="">
            <xdr:nvSpPr>
              <xdr:cNvPr id="49217" name="Check Box 65" hidden="1">
                <a:extLst>
                  <a:ext uri="{63B3BB69-23CF-44E3-9099-C40C66FF867C}">
                    <a14:compatExt spid="_x0000_s49217"/>
                  </a:ext>
                  <a:ext uri="{FF2B5EF4-FFF2-40B4-BE49-F238E27FC236}">
                    <a16:creationId xmlns:a16="http://schemas.microsoft.com/office/drawing/2014/main" id="{00000000-0008-0000-0400-000041C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18" name="Check Box 66" hidden="1">
                <a:extLst>
                  <a:ext uri="{63B3BB69-23CF-44E3-9099-C40C66FF867C}">
                    <a14:compatExt spid="_x0000_s49218"/>
                  </a:ext>
                  <a:ext uri="{FF2B5EF4-FFF2-40B4-BE49-F238E27FC236}">
                    <a16:creationId xmlns:a16="http://schemas.microsoft.com/office/drawing/2014/main" id="{00000000-0008-0000-0400-000042C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9219" name="Check Box 67" hidden="1">
                <a:extLst>
                  <a:ext uri="{63B3BB69-23CF-44E3-9099-C40C66FF867C}">
                    <a14:compatExt spid="_x0000_s49219"/>
                  </a:ext>
                  <a:ext uri="{FF2B5EF4-FFF2-40B4-BE49-F238E27FC236}">
                    <a16:creationId xmlns:a16="http://schemas.microsoft.com/office/drawing/2014/main" id="{00000000-0008-0000-0400-000043C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92304" y="22081435"/>
              <a:ext cx="1855304" cy="762000"/>
              <a:chOff x="3048000" y="14817587"/>
              <a:chExt cx="1855304" cy="219075"/>
            </a:xfrm>
          </xdr:grpSpPr>
          <xdr:sp macro="" textlink="">
            <xdr:nvSpPr>
              <xdr:cNvPr id="49220" name="Check Box 68" hidden="1">
                <a:extLst>
                  <a:ext uri="{63B3BB69-23CF-44E3-9099-C40C66FF867C}">
                    <a14:compatExt spid="_x0000_s49220"/>
                  </a:ext>
                  <a:ext uri="{FF2B5EF4-FFF2-40B4-BE49-F238E27FC236}">
                    <a16:creationId xmlns:a16="http://schemas.microsoft.com/office/drawing/2014/main" id="{00000000-0008-0000-0400-000044C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9221" name="Check Box 69" hidden="1">
                <a:extLst>
                  <a:ext uri="{63B3BB69-23CF-44E3-9099-C40C66FF867C}">
                    <a14:compatExt spid="_x0000_s49221"/>
                  </a:ext>
                  <a:ext uri="{FF2B5EF4-FFF2-40B4-BE49-F238E27FC236}">
                    <a16:creationId xmlns:a16="http://schemas.microsoft.com/office/drawing/2014/main" id="{00000000-0008-0000-0400-000045C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9222" name="Check Box 70" hidden="1">
                <a:extLst>
                  <a:ext uri="{63B3BB69-23CF-44E3-9099-C40C66FF867C}">
                    <a14:compatExt spid="_x0000_s49222"/>
                  </a:ext>
                  <a:ext uri="{FF2B5EF4-FFF2-40B4-BE49-F238E27FC236}">
                    <a16:creationId xmlns:a16="http://schemas.microsoft.com/office/drawing/2014/main" id="{00000000-0008-0000-0400-000046C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4647" y="11078882"/>
              <a:ext cx="1833826" cy="575236"/>
              <a:chOff x="3048004" y="14817587"/>
              <a:chExt cx="1855288" cy="219075"/>
            </a:xfrm>
          </xdr:grpSpPr>
          <xdr:sp macro="" textlink="">
            <xdr:nvSpPr>
              <xdr:cNvPr id="50177" name="Check Box 1" hidden="1">
                <a:extLst>
                  <a:ext uri="{63B3BB69-23CF-44E3-9099-C40C66FF867C}">
                    <a14:compatExt spid="_x0000_s50177"/>
                  </a:ext>
                  <a:ext uri="{FF2B5EF4-FFF2-40B4-BE49-F238E27FC236}">
                    <a16:creationId xmlns:a16="http://schemas.microsoft.com/office/drawing/2014/main" id="{00000000-0008-0000-0500-000001C40000}"/>
                  </a:ext>
                </a:extLst>
              </xdr:cNvPr>
              <xdr:cNvSpPr/>
            </xdr:nvSpPr>
            <xdr:spPr bwMode="auto">
              <a:xfrm>
                <a:off x="3048004" y="14817587"/>
                <a:ext cx="51434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0178" name="Check Box 2" hidden="1">
                <a:extLst>
                  <a:ext uri="{63B3BB69-23CF-44E3-9099-C40C66FF867C}">
                    <a14:compatExt spid="_x0000_s50178"/>
                  </a:ext>
                  <a:ext uri="{FF2B5EF4-FFF2-40B4-BE49-F238E27FC236}">
                    <a16:creationId xmlns:a16="http://schemas.microsoft.com/office/drawing/2014/main" id="{00000000-0008-0000-0500-000002C4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0179" name="Check Box 3" hidden="1">
                <a:extLst>
                  <a:ext uri="{63B3BB69-23CF-44E3-9099-C40C66FF867C}">
                    <a14:compatExt spid="_x0000_s50179"/>
                  </a:ext>
                  <a:ext uri="{FF2B5EF4-FFF2-40B4-BE49-F238E27FC236}">
                    <a16:creationId xmlns:a16="http://schemas.microsoft.com/office/drawing/2014/main" id="{00000000-0008-0000-0500-000003C40000}"/>
                  </a:ext>
                </a:extLst>
              </xdr:cNvPr>
              <xdr:cNvSpPr/>
            </xdr:nvSpPr>
            <xdr:spPr bwMode="auto">
              <a:xfrm>
                <a:off x="4105690" y="14817587"/>
                <a:ext cx="79760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6" name="Ink 5">
              <a:extLst>
                <a:ext uri="{FF2B5EF4-FFF2-40B4-BE49-F238E27FC236}">
                  <a16:creationId xmlns:a16="http://schemas.microsoft.com/office/drawing/2014/main" id="{00000000-0008-0000-0500-000006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3025774</xdr:colOff>
          <xdr:row>38</xdr:row>
          <xdr:rowOff>0</xdr:rowOff>
        </xdr:from>
        <xdr:to>
          <xdr:col>3</xdr:col>
          <xdr:colOff>1219200</xdr:colOff>
          <xdr:row>38</xdr:row>
          <xdr:rowOff>333375</xdr:rowOff>
        </xdr:to>
        <xdr:grpSp>
          <xdr:nvGrpSpPr>
            <xdr:cNvPr id="2" name="Group 135">
              <a:extLst>
                <a:ext uri="{FF2B5EF4-FFF2-40B4-BE49-F238E27FC236}">
                  <a16:creationId xmlns:a16="http://schemas.microsoft.com/office/drawing/2014/main" id="{00000000-0008-0000-0900-000002000000}"/>
                </a:ext>
              </a:extLst>
            </xdr:cNvPr>
            <xdr:cNvGrpSpPr>
              <a:grpSpLocks/>
            </xdr:cNvGrpSpPr>
          </xdr:nvGrpSpPr>
          <xdr:grpSpPr bwMode="auto">
            <a:xfrm>
              <a:off x="3268229" y="27212636"/>
              <a:ext cx="1368426" cy="333375"/>
              <a:chOff x="30480" y="148175"/>
              <a:chExt cx="10668" cy="2191"/>
            </a:xfrm>
          </xdr:grpSpPr>
          <xdr:sp macro="" textlink="">
            <xdr:nvSpPr>
              <xdr:cNvPr id="51201" name="Check Box 1" hidden="1">
                <a:extLst>
                  <a:ext uri="{63B3BB69-23CF-44E3-9099-C40C66FF867C}">
                    <a14:compatExt spid="_x0000_s51201"/>
                  </a:ext>
                  <a:ext uri="{FF2B5EF4-FFF2-40B4-BE49-F238E27FC236}">
                    <a16:creationId xmlns:a16="http://schemas.microsoft.com/office/drawing/2014/main" id="{00000000-0008-0000-0900-000001C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1202" name="Check Box 2" hidden="1">
                <a:extLst>
                  <a:ext uri="{63B3BB69-23CF-44E3-9099-C40C66FF867C}">
                    <a14:compatExt spid="_x0000_s51202"/>
                  </a:ext>
                  <a:ext uri="{FF2B5EF4-FFF2-40B4-BE49-F238E27FC236}">
                    <a16:creationId xmlns:a16="http://schemas.microsoft.com/office/drawing/2014/main" id="{00000000-0008-0000-0900-000002C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griCAL\PPR\PPR%202021\Diver\PPR%202021%20AgriCAL%20(1).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t.al-eryani\AppData\Local\Microsoft\Windows\INetCache\Content.Outlook\URPH142C\PPR%20-2020-2021%20%2026-12-2021_TAM_TA%20(00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nce 2021"/>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Sheet1"/>
    </sheetNames>
    <sheetDataSet>
      <sheetData sheetId="0"/>
      <sheetData sheetId="1"/>
      <sheetData sheetId="2"/>
      <sheetData sheetId="3"/>
      <sheetData sheetId="4"/>
      <sheetData sheetId="5"/>
      <sheetData sheetId="6"/>
      <sheetData sheetId="7"/>
      <sheetData sheetId="8"/>
      <sheetData sheetId="9"/>
      <sheetData sheetId="10"/>
      <sheetData sheetId="11">
        <row r="82">
          <cell r="G82" t="str">
            <v>Community</v>
          </cell>
        </row>
        <row r="83">
          <cell r="G83" t="str">
            <v>Multi-community</v>
          </cell>
        </row>
        <row r="84">
          <cell r="G84" t="str">
            <v>Departmental</v>
          </cell>
        </row>
        <row r="85">
          <cell r="G85" t="str">
            <v>National</v>
          </cell>
        </row>
      </sheetData>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e "/>
      <sheetName val="Procurement"/>
      <sheetName val="Rating"/>
      <sheetName val="ESP Compliance"/>
      <sheetName val="GP Compliance"/>
      <sheetName val="ESP and GP Guidance notes"/>
      <sheetName val="Risk Assesment"/>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82">
          <cell r="G82" t="str">
            <v>Community</v>
          </cell>
        </row>
        <row r="83">
          <cell r="G83" t="str">
            <v>Multi-community</v>
          </cell>
        </row>
        <row r="84">
          <cell r="G84" t="str">
            <v>Departmental</v>
          </cell>
        </row>
        <row r="85">
          <cell r="G85" t="str">
            <v>National</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12-27T13:42:50.372"/>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ztamin@agriculture.gov.lb" TargetMode="External"/><Relationship Id="rId7" Type="http://schemas.openxmlformats.org/officeDocument/2006/relationships/printerSettings" Target="../printerSettings/printerSettings1.bin"/><Relationship Id="rId2" Type="http://schemas.openxmlformats.org/officeDocument/2006/relationships/hyperlink" Target="mailto:n.tremblay@ifad.org" TargetMode="External"/><Relationship Id="rId1" Type="http://schemas.openxmlformats.org/officeDocument/2006/relationships/hyperlink" Target="mailto:bios.logoss@gmail.com" TargetMode="External"/><Relationship Id="rId6" Type="http://schemas.openxmlformats.org/officeDocument/2006/relationships/hyperlink" Target="mailto:h.mounajed@moe.gov.lb" TargetMode="External"/><Relationship Id="rId5" Type="http://schemas.openxmlformats.org/officeDocument/2006/relationships/hyperlink" Target="mailto:g.chemaly@hotmail.com" TargetMode="External"/><Relationship Id="rId4" Type="http://schemas.openxmlformats.org/officeDocument/2006/relationships/hyperlink" Target="mailto:ijomaa@lari.gov.lb"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ztamim@agriculture.gov.lb" TargetMode="External"/><Relationship Id="rId2" Type="http://schemas.openxmlformats.org/officeDocument/2006/relationships/hyperlink" Target="mailto:h.mounajed@moe.gov.lb" TargetMode="External"/><Relationship Id="rId1" Type="http://schemas.openxmlformats.org/officeDocument/2006/relationships/hyperlink" Target="mailto:Bios.logoss@gmail.com" TargetMode="External"/><Relationship Id="rId6" Type="http://schemas.openxmlformats.org/officeDocument/2006/relationships/printerSettings" Target="../printerSettings/printerSettings3.bin"/><Relationship Id="rId5" Type="http://schemas.openxmlformats.org/officeDocument/2006/relationships/hyperlink" Target="mailto:ijomaa@lari.gov.lb" TargetMode="External"/><Relationship Id="rId4" Type="http://schemas.openxmlformats.org/officeDocument/2006/relationships/hyperlink" Target="mailto:g.chemaly@hotmail.com" TargetMode="Externa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omments" Target="../comments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3.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V193"/>
  <sheetViews>
    <sheetView topLeftCell="A48" zoomScale="110" zoomScaleNormal="110" workbookViewId="0">
      <selection activeCell="D1" sqref="D1"/>
    </sheetView>
  </sheetViews>
  <sheetFormatPr defaultColWidth="102.26953125" defaultRowHeight="14" x14ac:dyDescent="0.3"/>
  <cols>
    <col min="1" max="1" width="2.453125" style="1" customWidth="1"/>
    <col min="2" max="2" width="9.81640625" style="118" customWidth="1"/>
    <col min="3" max="3" width="15.1796875" style="118" customWidth="1"/>
    <col min="4" max="4" width="87.1796875" style="1" customWidth="1"/>
    <col min="5" max="5" width="4.81640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19"/>
      <c r="C2" s="120"/>
      <c r="D2" s="64"/>
      <c r="E2" s="65"/>
    </row>
    <row r="3" spans="2:16" ht="18" thickBot="1" x14ac:dyDescent="0.4">
      <c r="B3" s="121"/>
      <c r="C3" s="122"/>
      <c r="D3" s="76" t="s">
        <v>695</v>
      </c>
      <c r="E3" s="67"/>
    </row>
    <row r="4" spans="2:16" ht="14.5" thickBot="1" x14ac:dyDescent="0.35">
      <c r="B4" s="121"/>
      <c r="C4" s="122"/>
      <c r="D4" s="66" t="s">
        <v>706</v>
      </c>
      <c r="E4" s="67"/>
    </row>
    <row r="5" spans="2:16" ht="14.5" thickBot="1" x14ac:dyDescent="0.35">
      <c r="B5" s="121"/>
      <c r="C5" s="125" t="s">
        <v>266</v>
      </c>
      <c r="D5" s="134" t="s">
        <v>1113</v>
      </c>
      <c r="E5" s="67"/>
    </row>
    <row r="6" spans="2:16" s="3" customFormat="1" ht="14.5" thickBot="1" x14ac:dyDescent="0.35">
      <c r="B6" s="123"/>
      <c r="C6" s="74"/>
      <c r="D6" s="36"/>
      <c r="E6" s="34"/>
      <c r="G6" s="2"/>
      <c r="H6" s="2"/>
      <c r="I6" s="2"/>
      <c r="J6" s="2"/>
      <c r="K6" s="2"/>
      <c r="L6" s="2"/>
      <c r="M6" s="2"/>
      <c r="N6" s="2"/>
      <c r="O6" s="2"/>
      <c r="P6" s="2"/>
    </row>
    <row r="7" spans="2:16" s="3" customFormat="1" ht="30.75" customHeight="1" thickBot="1" x14ac:dyDescent="0.35">
      <c r="B7" s="123"/>
      <c r="C7" s="68" t="s">
        <v>210</v>
      </c>
      <c r="D7" s="12" t="s">
        <v>932</v>
      </c>
      <c r="E7" s="34"/>
      <c r="G7" s="2"/>
      <c r="H7" s="2"/>
      <c r="I7" s="2"/>
      <c r="J7" s="2"/>
      <c r="K7" s="2"/>
      <c r="L7" s="2"/>
      <c r="M7" s="2"/>
      <c r="N7" s="2"/>
      <c r="O7" s="2"/>
      <c r="P7" s="2"/>
    </row>
    <row r="8" spans="2:16" s="3" customFormat="1" hidden="1" x14ac:dyDescent="0.3">
      <c r="B8" s="121"/>
      <c r="C8" s="122"/>
      <c r="D8" s="66"/>
      <c r="E8" s="34"/>
      <c r="G8" s="2"/>
      <c r="H8" s="2"/>
      <c r="I8" s="2"/>
      <c r="J8" s="2"/>
      <c r="K8" s="2"/>
      <c r="L8" s="2"/>
      <c r="M8" s="2"/>
      <c r="N8" s="2"/>
      <c r="O8" s="2"/>
      <c r="P8" s="2"/>
    </row>
    <row r="9" spans="2:16" s="3" customFormat="1" hidden="1" x14ac:dyDescent="0.3">
      <c r="B9" s="121"/>
      <c r="C9" s="122"/>
      <c r="D9" s="66"/>
      <c r="E9" s="34"/>
      <c r="G9" s="2"/>
      <c r="H9" s="2"/>
      <c r="I9" s="2"/>
      <c r="J9" s="2"/>
      <c r="K9" s="2"/>
      <c r="L9" s="2"/>
      <c r="M9" s="2"/>
      <c r="N9" s="2"/>
      <c r="O9" s="2"/>
      <c r="P9" s="2"/>
    </row>
    <row r="10" spans="2:16" s="3" customFormat="1" hidden="1" x14ac:dyDescent="0.3">
      <c r="B10" s="121"/>
      <c r="C10" s="122"/>
      <c r="D10" s="66"/>
      <c r="E10" s="34"/>
      <c r="G10" s="2"/>
      <c r="H10" s="2"/>
      <c r="I10" s="2"/>
      <c r="J10" s="2"/>
      <c r="K10" s="2"/>
      <c r="L10" s="2"/>
      <c r="M10" s="2"/>
      <c r="N10" s="2"/>
      <c r="O10" s="2"/>
      <c r="P10" s="2"/>
    </row>
    <row r="11" spans="2:16" s="3" customFormat="1" hidden="1" x14ac:dyDescent="0.3">
      <c r="B11" s="121"/>
      <c r="C11" s="122"/>
      <c r="D11" s="66"/>
      <c r="E11" s="34"/>
      <c r="G11" s="2"/>
      <c r="H11" s="2"/>
      <c r="I11" s="2"/>
      <c r="J11" s="2"/>
      <c r="K11" s="2"/>
      <c r="L11" s="2"/>
      <c r="M11" s="2"/>
      <c r="N11" s="2"/>
      <c r="O11" s="2"/>
      <c r="P11" s="2"/>
    </row>
    <row r="12" spans="2:16" s="3" customFormat="1" ht="14.5" thickBot="1" x14ac:dyDescent="0.35">
      <c r="B12" s="123"/>
      <c r="C12" s="74"/>
      <c r="D12" s="36"/>
      <c r="E12" s="34"/>
      <c r="G12" s="2"/>
      <c r="H12" s="2"/>
      <c r="I12" s="2"/>
      <c r="J12" s="2"/>
      <c r="K12" s="2"/>
      <c r="L12" s="2"/>
      <c r="M12" s="2"/>
      <c r="N12" s="2"/>
      <c r="O12" s="2"/>
      <c r="P12" s="2"/>
    </row>
    <row r="13" spans="2:16" s="3" customFormat="1" ht="45.75" customHeight="1" thickBot="1" x14ac:dyDescent="0.35">
      <c r="B13" s="123"/>
      <c r="C13" s="69" t="s">
        <v>0</v>
      </c>
      <c r="D13" s="12" t="s">
        <v>933</v>
      </c>
      <c r="E13" s="34"/>
      <c r="G13" s="2"/>
      <c r="H13" s="2"/>
      <c r="I13" s="2"/>
      <c r="J13" s="2"/>
      <c r="K13" s="2"/>
      <c r="L13" s="2"/>
      <c r="M13" s="2"/>
      <c r="N13" s="2"/>
      <c r="O13" s="2"/>
      <c r="P13" s="2"/>
    </row>
    <row r="14" spans="2:16" s="3" customFormat="1" ht="14.5" thickBot="1" x14ac:dyDescent="0.35">
      <c r="B14" s="123"/>
      <c r="C14" s="74"/>
      <c r="D14" s="36"/>
      <c r="E14" s="34"/>
      <c r="G14" s="2"/>
      <c r="H14" s="2" t="s">
        <v>1</v>
      </c>
      <c r="I14" s="2" t="s">
        <v>2</v>
      </c>
      <c r="J14" s="2"/>
      <c r="K14" s="2" t="s">
        <v>3</v>
      </c>
      <c r="L14" s="2" t="s">
        <v>4</v>
      </c>
      <c r="M14" s="2" t="s">
        <v>5</v>
      </c>
      <c r="N14" s="2" t="s">
        <v>6</v>
      </c>
      <c r="O14" s="2" t="s">
        <v>7</v>
      </c>
      <c r="P14" s="2" t="s">
        <v>8</v>
      </c>
    </row>
    <row r="15" spans="2:16" s="3" customFormat="1" x14ac:dyDescent="0.3">
      <c r="B15" s="123"/>
      <c r="C15" s="70" t="s">
        <v>201</v>
      </c>
      <c r="D15" s="464" t="s">
        <v>934</v>
      </c>
      <c r="E15" s="34"/>
      <c r="G15" s="2"/>
      <c r="H15" s="4" t="s">
        <v>9</v>
      </c>
      <c r="I15" s="2" t="s">
        <v>10</v>
      </c>
      <c r="J15" s="2" t="s">
        <v>11</v>
      </c>
      <c r="K15" s="2" t="s">
        <v>12</v>
      </c>
      <c r="L15" s="2">
        <v>1</v>
      </c>
      <c r="M15" s="2">
        <v>1</v>
      </c>
      <c r="N15" s="2" t="s">
        <v>13</v>
      </c>
      <c r="O15" s="2" t="s">
        <v>14</v>
      </c>
      <c r="P15" s="2" t="s">
        <v>15</v>
      </c>
    </row>
    <row r="16" spans="2:16" s="3" customFormat="1" ht="29.25" customHeight="1" x14ac:dyDescent="0.3">
      <c r="B16" s="654" t="s">
        <v>257</v>
      </c>
      <c r="C16" s="655"/>
      <c r="D16" s="465" t="s">
        <v>926</v>
      </c>
      <c r="E16" s="34"/>
      <c r="G16" s="2"/>
      <c r="H16" s="4" t="s">
        <v>16</v>
      </c>
      <c r="I16" s="2" t="s">
        <v>17</v>
      </c>
      <c r="J16" s="2" t="s">
        <v>18</v>
      </c>
      <c r="K16" s="2" t="s">
        <v>19</v>
      </c>
      <c r="L16" s="2">
        <v>2</v>
      </c>
      <c r="M16" s="2">
        <v>2</v>
      </c>
      <c r="N16" s="2" t="s">
        <v>20</v>
      </c>
      <c r="O16" s="2" t="s">
        <v>21</v>
      </c>
      <c r="P16" s="2" t="s">
        <v>22</v>
      </c>
    </row>
    <row r="17" spans="2:16" s="3" customFormat="1" x14ac:dyDescent="0.3">
      <c r="B17" s="123"/>
      <c r="C17" s="70" t="s">
        <v>206</v>
      </c>
      <c r="D17" s="466" t="s">
        <v>935</v>
      </c>
      <c r="E17" s="34"/>
      <c r="G17" s="2"/>
      <c r="H17" s="4" t="s">
        <v>23</v>
      </c>
      <c r="I17" s="2" t="s">
        <v>24</v>
      </c>
      <c r="J17" s="2"/>
      <c r="K17" s="2" t="s">
        <v>25</v>
      </c>
      <c r="L17" s="2">
        <v>3</v>
      </c>
      <c r="M17" s="2">
        <v>3</v>
      </c>
      <c r="N17" s="2" t="s">
        <v>26</v>
      </c>
      <c r="O17" s="2" t="s">
        <v>27</v>
      </c>
      <c r="P17" s="2" t="s">
        <v>28</v>
      </c>
    </row>
    <row r="18" spans="2:16" s="3" customFormat="1" ht="14.5" thickBot="1" x14ac:dyDescent="0.35">
      <c r="B18" s="124"/>
      <c r="C18" s="69" t="s">
        <v>202</v>
      </c>
      <c r="D18" s="467" t="s">
        <v>102</v>
      </c>
      <c r="E18" s="34"/>
      <c r="G18" s="2"/>
      <c r="H18" s="4" t="s">
        <v>29</v>
      </c>
      <c r="I18" s="2"/>
      <c r="J18" s="2"/>
      <c r="K18" s="2" t="s">
        <v>30</v>
      </c>
      <c r="L18" s="2">
        <v>5</v>
      </c>
      <c r="M18" s="2">
        <v>5</v>
      </c>
      <c r="N18" s="2" t="s">
        <v>31</v>
      </c>
      <c r="O18" s="2" t="s">
        <v>32</v>
      </c>
      <c r="P18" s="2" t="s">
        <v>33</v>
      </c>
    </row>
    <row r="19" spans="2:16" s="3" customFormat="1" ht="96" customHeight="1" thickBot="1" x14ac:dyDescent="0.35">
      <c r="B19" s="659" t="s">
        <v>203</v>
      </c>
      <c r="C19" s="660"/>
      <c r="D19" s="468" t="s">
        <v>936</v>
      </c>
      <c r="E19" s="34"/>
      <c r="G19" s="2"/>
      <c r="H19" s="4" t="s">
        <v>34</v>
      </c>
      <c r="I19" s="2"/>
      <c r="J19" s="2"/>
      <c r="K19" s="2" t="s">
        <v>35</v>
      </c>
      <c r="L19" s="2"/>
      <c r="M19" s="2"/>
      <c r="N19" s="2"/>
      <c r="O19" s="2" t="s">
        <v>36</v>
      </c>
      <c r="P19" s="2" t="s">
        <v>37</v>
      </c>
    </row>
    <row r="20" spans="2:16" s="3" customFormat="1" x14ac:dyDescent="0.3">
      <c r="B20" s="123"/>
      <c r="C20" s="69"/>
      <c r="D20" s="36"/>
      <c r="E20" s="67"/>
      <c r="F20" s="4"/>
      <c r="G20" s="2"/>
      <c r="H20" s="2"/>
      <c r="J20" s="2"/>
      <c r="K20" s="2"/>
      <c r="L20" s="2"/>
      <c r="M20" s="2" t="s">
        <v>38</v>
      </c>
      <c r="N20" s="2" t="s">
        <v>39</v>
      </c>
    </row>
    <row r="21" spans="2:16" s="3" customFormat="1" x14ac:dyDescent="0.3">
      <c r="B21" s="123"/>
      <c r="C21" s="125" t="s">
        <v>205</v>
      </c>
      <c r="D21" s="36"/>
      <c r="E21" s="67"/>
      <c r="F21" s="4"/>
      <c r="G21" s="2"/>
      <c r="H21" s="2"/>
      <c r="J21" s="2"/>
      <c r="K21" s="2"/>
      <c r="L21" s="2"/>
      <c r="M21" s="2" t="s">
        <v>40</v>
      </c>
      <c r="N21" s="2" t="s">
        <v>41</v>
      </c>
    </row>
    <row r="22" spans="2:16" s="3" customFormat="1" ht="14.5" thickBot="1" x14ac:dyDescent="0.35">
      <c r="B22" s="123"/>
      <c r="C22" s="126" t="s">
        <v>208</v>
      </c>
      <c r="D22" s="36"/>
      <c r="E22" s="34"/>
      <c r="G22" s="2"/>
      <c r="H22" s="4" t="s">
        <v>42</v>
      </c>
      <c r="I22" s="2"/>
      <c r="J22" s="2"/>
      <c r="L22" s="2"/>
      <c r="M22" s="2"/>
      <c r="N22" s="2"/>
      <c r="O22" s="2" t="s">
        <v>43</v>
      </c>
      <c r="P22" s="2" t="s">
        <v>44</v>
      </c>
    </row>
    <row r="23" spans="2:16" s="3" customFormat="1" x14ac:dyDescent="0.3">
      <c r="B23" s="654" t="s">
        <v>207</v>
      </c>
      <c r="C23" s="655"/>
      <c r="D23" s="652">
        <v>41088</v>
      </c>
      <c r="E23" s="34"/>
      <c r="G23" s="2"/>
      <c r="H23" s="4"/>
      <c r="I23" s="2"/>
      <c r="J23" s="2"/>
      <c r="L23" s="2"/>
      <c r="M23" s="2"/>
      <c r="N23" s="2"/>
      <c r="O23" s="2"/>
      <c r="P23" s="2"/>
    </row>
    <row r="24" spans="2:16" s="3" customFormat="1" ht="4.5" customHeight="1" x14ac:dyDescent="0.3">
      <c r="B24" s="654"/>
      <c r="C24" s="655"/>
      <c r="D24" s="653"/>
      <c r="E24" s="34"/>
      <c r="G24" s="2"/>
      <c r="H24" s="4"/>
      <c r="I24" s="2"/>
      <c r="J24" s="2"/>
      <c r="L24" s="2"/>
      <c r="M24" s="2"/>
      <c r="N24" s="2"/>
      <c r="O24" s="2"/>
      <c r="P24" s="2"/>
    </row>
    <row r="25" spans="2:16" s="3" customFormat="1" ht="27.75" customHeight="1" x14ac:dyDescent="0.3">
      <c r="B25" s="654" t="s">
        <v>261</v>
      </c>
      <c r="C25" s="655"/>
      <c r="D25" s="469">
        <v>41548</v>
      </c>
      <c r="E25" s="34"/>
      <c r="F25" s="2"/>
      <c r="G25" s="4"/>
      <c r="H25" s="2"/>
      <c r="I25" s="2"/>
      <c r="K25" s="2"/>
      <c r="L25" s="2"/>
      <c r="M25" s="2"/>
      <c r="N25" s="2" t="s">
        <v>45</v>
      </c>
      <c r="O25" s="2" t="s">
        <v>46</v>
      </c>
    </row>
    <row r="26" spans="2:16" s="3" customFormat="1" ht="32.25" customHeight="1" x14ac:dyDescent="0.3">
      <c r="B26" s="657" t="s">
        <v>209</v>
      </c>
      <c r="C26" s="658"/>
      <c r="D26" s="469">
        <v>42262</v>
      </c>
      <c r="E26" s="34"/>
      <c r="F26" s="2"/>
      <c r="G26" s="4"/>
      <c r="H26" s="2"/>
      <c r="I26" s="2"/>
      <c r="K26" s="2"/>
      <c r="L26" s="2"/>
      <c r="M26" s="2"/>
      <c r="N26" s="2" t="s">
        <v>47</v>
      </c>
      <c r="O26" s="2" t="s">
        <v>48</v>
      </c>
    </row>
    <row r="27" spans="2:16" s="3" customFormat="1" ht="28.5" customHeight="1" x14ac:dyDescent="0.3">
      <c r="B27" s="650" t="s">
        <v>689</v>
      </c>
      <c r="C27" s="656"/>
      <c r="D27" s="470"/>
      <c r="E27" s="71"/>
      <c r="F27" s="2"/>
      <c r="G27" s="4"/>
      <c r="H27" s="2"/>
      <c r="I27" s="2"/>
      <c r="J27" s="2"/>
      <c r="K27" s="2"/>
      <c r="L27" s="2"/>
      <c r="M27" s="2"/>
      <c r="N27" s="2"/>
      <c r="O27" s="2"/>
    </row>
    <row r="28" spans="2:16" s="3" customFormat="1" ht="14.15" customHeight="1" x14ac:dyDescent="0.3">
      <c r="B28" s="331"/>
      <c r="C28" s="332"/>
      <c r="D28" s="664">
        <v>43060</v>
      </c>
      <c r="E28" s="71"/>
      <c r="F28" s="2"/>
      <c r="G28" s="4"/>
      <c r="H28" s="2"/>
      <c r="I28" s="2"/>
      <c r="J28" s="2"/>
      <c r="K28" s="2"/>
      <c r="L28" s="2"/>
      <c r="M28" s="2"/>
      <c r="N28" s="2"/>
      <c r="O28" s="2"/>
    </row>
    <row r="29" spans="2:16" s="3" customFormat="1" x14ac:dyDescent="0.3">
      <c r="B29" s="333"/>
      <c r="C29" s="322" t="s">
        <v>688</v>
      </c>
      <c r="D29" s="665"/>
      <c r="E29" s="34"/>
      <c r="F29" s="2"/>
      <c r="G29" s="4"/>
      <c r="H29" s="2"/>
      <c r="I29" s="2"/>
      <c r="J29" s="2"/>
      <c r="K29" s="2"/>
      <c r="L29" s="2"/>
      <c r="M29" s="2"/>
      <c r="N29" s="2"/>
      <c r="O29" s="2"/>
    </row>
    <row r="30" spans="2:16" s="3" customFormat="1" ht="38.15" customHeight="1" x14ac:dyDescent="0.3">
      <c r="B30" s="650" t="s">
        <v>690</v>
      </c>
      <c r="C30" s="656"/>
      <c r="D30" s="661">
        <v>44652</v>
      </c>
      <c r="E30" s="307"/>
      <c r="F30" s="2"/>
      <c r="G30" s="4"/>
      <c r="H30" s="2"/>
      <c r="I30" s="2"/>
      <c r="J30" s="2"/>
      <c r="K30" s="2"/>
      <c r="L30" s="2"/>
      <c r="M30" s="2"/>
      <c r="N30" s="2"/>
      <c r="O30" s="2"/>
    </row>
    <row r="31" spans="2:16" s="3" customFormat="1" ht="14.5" thickBot="1" x14ac:dyDescent="0.35">
      <c r="B31" s="333"/>
      <c r="C31" s="334" t="s">
        <v>753</v>
      </c>
      <c r="D31" s="662"/>
      <c r="E31" s="307"/>
      <c r="F31" s="2"/>
      <c r="G31" s="4"/>
      <c r="H31" s="2"/>
      <c r="I31" s="2"/>
      <c r="J31" s="2"/>
      <c r="K31" s="2"/>
      <c r="L31" s="2"/>
      <c r="M31" s="2"/>
      <c r="N31" s="2"/>
      <c r="O31" s="2"/>
    </row>
    <row r="32" spans="2:16" s="3" customFormat="1" x14ac:dyDescent="0.3">
      <c r="B32" s="305"/>
      <c r="C32" s="306"/>
      <c r="D32" s="72"/>
      <c r="E32" s="34"/>
      <c r="F32" s="2"/>
      <c r="G32" s="4"/>
      <c r="H32" s="2"/>
      <c r="I32" s="2"/>
      <c r="J32" s="2"/>
      <c r="K32" s="2"/>
      <c r="L32" s="2"/>
      <c r="M32" s="2"/>
      <c r="N32" s="2"/>
      <c r="O32" s="2"/>
    </row>
    <row r="33" spans="2:16" s="3" customFormat="1" ht="14.5" thickBot="1" x14ac:dyDescent="0.35">
      <c r="B33" s="305"/>
      <c r="C33" s="306"/>
      <c r="D33" s="329" t="s">
        <v>742</v>
      </c>
      <c r="E33" s="34"/>
      <c r="F33" s="2"/>
      <c r="G33" s="4"/>
      <c r="H33" s="2"/>
      <c r="I33" s="2"/>
      <c r="J33" s="2"/>
      <c r="K33" s="2"/>
      <c r="L33" s="2"/>
      <c r="M33" s="2"/>
      <c r="N33" s="2"/>
      <c r="O33" s="2"/>
    </row>
    <row r="34" spans="2:16" s="3" customFormat="1" ht="25" customHeight="1" x14ac:dyDescent="0.3">
      <c r="B34" s="305"/>
      <c r="C34" s="335" t="s">
        <v>707</v>
      </c>
      <c r="D34" s="323"/>
      <c r="E34" s="34"/>
      <c r="F34" s="2"/>
      <c r="G34" s="4"/>
      <c r="H34" s="2"/>
      <c r="I34" s="2"/>
      <c r="J34" s="2"/>
      <c r="K34" s="2"/>
      <c r="L34" s="2"/>
      <c r="M34" s="2"/>
      <c r="N34" s="2"/>
      <c r="O34" s="2"/>
    </row>
    <row r="35" spans="2:16" s="3" customFormat="1" ht="26" x14ac:dyDescent="0.3">
      <c r="B35" s="305"/>
      <c r="C35" s="336" t="s">
        <v>696</v>
      </c>
      <c r="D35" s="321"/>
      <c r="E35" s="34"/>
      <c r="F35" s="2"/>
      <c r="G35" s="4"/>
      <c r="H35" s="2"/>
      <c r="I35" s="2"/>
      <c r="J35" s="2"/>
      <c r="K35" s="2"/>
      <c r="L35" s="2"/>
      <c r="M35" s="2"/>
      <c r="N35" s="2"/>
      <c r="O35" s="2"/>
    </row>
    <row r="36" spans="2:16" s="3" customFormat="1" x14ac:dyDescent="0.3">
      <c r="B36" s="305"/>
      <c r="C36" s="337" t="s">
        <v>227</v>
      </c>
      <c r="D36" s="314"/>
      <c r="E36" s="34"/>
      <c r="F36" s="2"/>
      <c r="G36" s="4"/>
      <c r="H36" s="2"/>
      <c r="I36" s="2"/>
      <c r="J36" s="2"/>
      <c r="K36" s="2"/>
      <c r="L36" s="2"/>
      <c r="M36" s="2"/>
      <c r="N36" s="2"/>
      <c r="O36" s="2"/>
    </row>
    <row r="37" spans="2:16" s="3" customFormat="1" ht="57.65" customHeight="1" thickBot="1" x14ac:dyDescent="0.35">
      <c r="B37" s="305"/>
      <c r="C37" s="338" t="s">
        <v>697</v>
      </c>
      <c r="D37" s="315"/>
      <c r="E37" s="34"/>
      <c r="F37" s="2"/>
      <c r="G37" s="4"/>
      <c r="H37" s="2"/>
      <c r="I37" s="2"/>
      <c r="J37" s="2"/>
      <c r="K37" s="2"/>
      <c r="L37" s="2"/>
      <c r="M37" s="2"/>
      <c r="N37" s="2"/>
      <c r="O37" s="2"/>
    </row>
    <row r="38" spans="2:16" s="3" customFormat="1" x14ac:dyDescent="0.3">
      <c r="B38" s="305"/>
      <c r="C38" s="306"/>
      <c r="D38" s="72"/>
      <c r="E38" s="36"/>
      <c r="F38" s="316"/>
      <c r="G38" s="4"/>
      <c r="H38" s="2"/>
      <c r="I38" s="2"/>
      <c r="J38" s="2"/>
      <c r="K38" s="2"/>
      <c r="L38" s="2"/>
      <c r="M38" s="2"/>
      <c r="N38" s="2"/>
      <c r="O38" s="2"/>
    </row>
    <row r="39" spans="2:16" s="3" customFormat="1" ht="10.5" customHeight="1" x14ac:dyDescent="0.3">
      <c r="B39" s="305"/>
      <c r="C39" s="306"/>
      <c r="D39" s="72"/>
      <c r="E39" s="36"/>
      <c r="F39" s="316"/>
      <c r="G39" s="4"/>
      <c r="H39" s="2"/>
      <c r="I39" s="2"/>
      <c r="J39" s="2"/>
      <c r="K39" s="2"/>
      <c r="L39" s="2"/>
      <c r="M39" s="2"/>
      <c r="N39" s="2"/>
      <c r="O39" s="2"/>
    </row>
    <row r="40" spans="2:16" s="3" customFormat="1" ht="30" customHeight="1" thickBot="1" x14ac:dyDescent="0.35">
      <c r="B40" s="123"/>
      <c r="C40" s="74"/>
      <c r="D40" s="339" t="s">
        <v>1080</v>
      </c>
      <c r="E40" s="36"/>
      <c r="F40" s="316"/>
      <c r="G40" s="2"/>
      <c r="H40" s="4" t="s">
        <v>49</v>
      </c>
      <c r="I40" s="2"/>
      <c r="J40" s="2"/>
      <c r="K40" s="2"/>
      <c r="L40" s="2"/>
      <c r="M40" s="2"/>
      <c r="N40" s="2"/>
      <c r="O40" s="2"/>
      <c r="P40" s="2"/>
    </row>
    <row r="41" spans="2:16" s="3" customFormat="1" ht="64" customHeight="1" thickBot="1" x14ac:dyDescent="0.35">
      <c r="B41" s="123"/>
      <c r="C41" s="74"/>
      <c r="D41" s="545" t="s">
        <v>1110</v>
      </c>
      <c r="E41" s="34"/>
      <c r="F41" s="5"/>
      <c r="G41" s="2"/>
      <c r="H41" s="4" t="s">
        <v>50</v>
      </c>
      <c r="I41" s="2"/>
      <c r="J41" s="2"/>
      <c r="K41" s="2"/>
      <c r="L41" s="2"/>
      <c r="M41" s="2"/>
      <c r="N41" s="2"/>
      <c r="O41" s="2"/>
      <c r="P41" s="2"/>
    </row>
    <row r="42" spans="2:16" s="3" customFormat="1" ht="32.25" customHeight="1" thickBot="1" x14ac:dyDescent="0.35">
      <c r="B42" s="654" t="s">
        <v>743</v>
      </c>
      <c r="C42" s="663"/>
      <c r="D42" s="36"/>
      <c r="E42" s="34"/>
      <c r="G42" s="2"/>
      <c r="H42" s="4" t="s">
        <v>51</v>
      </c>
      <c r="I42" s="2"/>
      <c r="J42" s="2"/>
      <c r="K42" s="2"/>
      <c r="L42" s="2"/>
      <c r="M42" s="2"/>
      <c r="N42" s="2"/>
      <c r="O42" s="2"/>
      <c r="P42" s="2"/>
    </row>
    <row r="43" spans="2:16" s="3" customFormat="1" ht="17.25" customHeight="1" thickBot="1" x14ac:dyDescent="0.35">
      <c r="B43" s="654"/>
      <c r="C43" s="663"/>
      <c r="D43" s="13" t="s">
        <v>937</v>
      </c>
      <c r="E43" s="34"/>
      <c r="G43" s="2"/>
      <c r="H43" s="4" t="s">
        <v>52</v>
      </c>
      <c r="I43" s="2"/>
      <c r="J43" s="2"/>
      <c r="K43" s="2"/>
      <c r="L43" s="2"/>
      <c r="M43" s="2"/>
      <c r="N43" s="2"/>
      <c r="O43" s="2"/>
      <c r="P43" s="2"/>
    </row>
    <row r="44" spans="2:16" s="3" customFormat="1" x14ac:dyDescent="0.3">
      <c r="B44" s="123"/>
      <c r="C44" s="74"/>
      <c r="D44" s="36"/>
      <c r="E44" s="34"/>
      <c r="F44" s="5"/>
      <c r="G44" s="2"/>
      <c r="H44" s="4" t="s">
        <v>53</v>
      </c>
      <c r="I44" s="2"/>
      <c r="J44" s="2"/>
      <c r="K44" s="2"/>
      <c r="L44" s="2"/>
      <c r="M44" s="2"/>
      <c r="N44" s="2"/>
      <c r="O44" s="2"/>
      <c r="P44" s="2"/>
    </row>
    <row r="45" spans="2:16" s="3" customFormat="1" x14ac:dyDescent="0.3">
      <c r="B45" s="123"/>
      <c r="C45" s="322" t="s">
        <v>54</v>
      </c>
      <c r="D45" s="36"/>
      <c r="E45" s="34"/>
      <c r="G45" s="2"/>
      <c r="H45" s="4" t="s">
        <v>55</v>
      </c>
      <c r="I45" s="2"/>
      <c r="J45" s="2"/>
      <c r="K45" s="2"/>
      <c r="L45" s="2"/>
      <c r="M45" s="2"/>
      <c r="N45" s="2"/>
      <c r="O45" s="2"/>
      <c r="P45" s="2"/>
    </row>
    <row r="46" spans="2:16" s="3" customFormat="1" ht="31.5" customHeight="1" thickBot="1" x14ac:dyDescent="0.35">
      <c r="B46" s="650" t="s">
        <v>754</v>
      </c>
      <c r="C46" s="651"/>
      <c r="D46" s="36"/>
      <c r="E46" s="34"/>
      <c r="G46" s="2"/>
      <c r="H46" s="4" t="s">
        <v>56</v>
      </c>
      <c r="I46" s="2"/>
      <c r="J46" s="2"/>
      <c r="K46" s="2"/>
      <c r="L46" s="2"/>
      <c r="M46" s="2"/>
      <c r="N46" s="2"/>
      <c r="O46" s="2"/>
      <c r="P46" s="2"/>
    </row>
    <row r="47" spans="2:16" s="3" customFormat="1" x14ac:dyDescent="0.3">
      <c r="B47" s="123"/>
      <c r="C47" s="74" t="s">
        <v>57</v>
      </c>
      <c r="D47" s="458" t="s">
        <v>923</v>
      </c>
      <c r="E47" s="34"/>
      <c r="G47" s="2"/>
      <c r="H47" s="4" t="s">
        <v>58</v>
      </c>
      <c r="I47" s="2"/>
      <c r="J47" s="2"/>
      <c r="K47" s="2"/>
      <c r="L47" s="2"/>
      <c r="M47" s="2"/>
      <c r="N47" s="2"/>
      <c r="O47" s="2"/>
      <c r="P47" s="2"/>
    </row>
    <row r="48" spans="2:16" s="3" customFormat="1" ht="14.5" x14ac:dyDescent="0.3">
      <c r="B48" s="123"/>
      <c r="C48" s="74" t="s">
        <v>59</v>
      </c>
      <c r="D48" s="459" t="s">
        <v>924</v>
      </c>
      <c r="E48" s="34"/>
      <c r="G48" s="2"/>
      <c r="H48" s="4" t="s">
        <v>60</v>
      </c>
      <c r="I48" s="2"/>
      <c r="J48" s="2"/>
      <c r="K48" s="2"/>
      <c r="L48" s="2"/>
      <c r="M48" s="2"/>
      <c r="N48" s="2"/>
      <c r="O48" s="2"/>
      <c r="P48" s="2"/>
    </row>
    <row r="49" spans="1:22" s="3" customFormat="1" ht="14.5" thickBot="1" x14ac:dyDescent="0.35">
      <c r="B49" s="123"/>
      <c r="C49" s="74" t="s">
        <v>61</v>
      </c>
      <c r="D49" s="460">
        <v>42644</v>
      </c>
      <c r="E49" s="34"/>
      <c r="G49" s="2"/>
      <c r="H49" s="4" t="s">
        <v>62</v>
      </c>
      <c r="I49" s="2"/>
      <c r="J49" s="2"/>
      <c r="K49" s="2"/>
      <c r="L49" s="2"/>
      <c r="M49" s="2"/>
      <c r="N49" s="2"/>
      <c r="O49" s="2"/>
      <c r="P49" s="2"/>
    </row>
    <row r="50" spans="1:22" s="3" customFormat="1" ht="3.65" customHeight="1" x14ac:dyDescent="0.3">
      <c r="B50" s="123"/>
      <c r="C50" s="74"/>
      <c r="D50" s="313"/>
      <c r="E50" s="34"/>
      <c r="G50" s="2"/>
      <c r="H50" s="4"/>
      <c r="I50" s="2"/>
      <c r="J50" s="2"/>
      <c r="K50" s="2"/>
      <c r="L50" s="2"/>
      <c r="M50" s="2"/>
      <c r="N50" s="2"/>
      <c r="O50" s="2"/>
      <c r="P50" s="2"/>
    </row>
    <row r="51" spans="1:22" s="3" customFormat="1" ht="27.65" customHeight="1" x14ac:dyDescent="0.3">
      <c r="B51" s="650" t="s">
        <v>755</v>
      </c>
      <c r="C51" s="651"/>
      <c r="D51" s="313"/>
      <c r="E51" s="34"/>
      <c r="G51" s="2"/>
      <c r="H51" s="4"/>
      <c r="I51" s="2"/>
      <c r="J51" s="2"/>
      <c r="K51" s="2"/>
      <c r="L51" s="2"/>
      <c r="M51" s="2"/>
      <c r="N51" s="2"/>
      <c r="O51" s="2"/>
      <c r="P51" s="2"/>
    </row>
    <row r="52" spans="1:22" s="3" customFormat="1" ht="15" customHeight="1" thickBot="1" x14ac:dyDescent="0.35">
      <c r="B52" s="650"/>
      <c r="C52" s="651"/>
      <c r="D52" s="36"/>
      <c r="E52" s="34"/>
      <c r="G52" s="2"/>
      <c r="H52" s="4" t="s">
        <v>63</v>
      </c>
      <c r="I52" s="2"/>
      <c r="J52" s="2"/>
      <c r="K52" s="2"/>
      <c r="L52" s="2"/>
      <c r="M52" s="2"/>
      <c r="N52" s="2"/>
      <c r="O52" s="2"/>
      <c r="P52" s="2"/>
    </row>
    <row r="53" spans="1:22" s="3" customFormat="1" x14ac:dyDescent="0.3">
      <c r="B53" s="123"/>
      <c r="C53" s="74" t="s">
        <v>57</v>
      </c>
      <c r="D53" s="548" t="s">
        <v>1183</v>
      </c>
      <c r="E53" s="34"/>
      <c r="G53" s="2"/>
      <c r="H53" s="4" t="s">
        <v>64</v>
      </c>
      <c r="I53" s="2"/>
      <c r="J53" s="2"/>
      <c r="K53" s="2"/>
      <c r="L53" s="2"/>
      <c r="M53" s="2"/>
      <c r="N53" s="2"/>
      <c r="O53" s="2"/>
      <c r="P53" s="2"/>
    </row>
    <row r="54" spans="1:22" s="3" customFormat="1" ht="14.5" x14ac:dyDescent="0.3">
      <c r="B54" s="123"/>
      <c r="C54" s="74" t="s">
        <v>59</v>
      </c>
      <c r="D54" s="549" t="s">
        <v>1076</v>
      </c>
      <c r="E54" s="34"/>
      <c r="G54" s="2"/>
      <c r="H54" s="4" t="s">
        <v>65</v>
      </c>
      <c r="I54" s="2"/>
      <c r="J54" s="2"/>
      <c r="K54" s="2"/>
      <c r="L54" s="2"/>
      <c r="M54" s="2"/>
      <c r="N54" s="2"/>
      <c r="O54" s="2"/>
      <c r="P54" s="2"/>
    </row>
    <row r="55" spans="1:22" s="3" customFormat="1" ht="14.5" thickBot="1" x14ac:dyDescent="0.35">
      <c r="B55" s="123"/>
      <c r="C55" s="74" t="s">
        <v>61</v>
      </c>
      <c r="D55" s="550"/>
      <c r="E55" s="34"/>
      <c r="G55" s="2"/>
      <c r="H55" s="4" t="s">
        <v>66</v>
      </c>
      <c r="I55" s="2"/>
      <c r="J55" s="2"/>
      <c r="K55" s="2"/>
      <c r="L55" s="2"/>
      <c r="M55" s="2"/>
      <c r="N55" s="2"/>
      <c r="O55" s="2"/>
      <c r="P55" s="2"/>
    </row>
    <row r="56" spans="1:22" s="3" customFormat="1" ht="14.5" thickBot="1" x14ac:dyDescent="0.35">
      <c r="B56" s="123"/>
      <c r="C56" s="70" t="s">
        <v>262</v>
      </c>
      <c r="D56" s="36"/>
      <c r="E56" s="34"/>
      <c r="G56" s="2"/>
      <c r="H56" s="4" t="s">
        <v>67</v>
      </c>
      <c r="I56" s="2"/>
      <c r="J56" s="2"/>
      <c r="K56" s="2"/>
      <c r="L56" s="2"/>
      <c r="M56" s="2"/>
      <c r="N56" s="2"/>
      <c r="O56" s="2"/>
      <c r="P56" s="2"/>
    </row>
    <row r="57" spans="1:22" s="3" customFormat="1" x14ac:dyDescent="0.3">
      <c r="B57" s="123"/>
      <c r="C57" s="74" t="s">
        <v>57</v>
      </c>
      <c r="D57" s="461" t="s">
        <v>926</v>
      </c>
      <c r="E57" s="34"/>
      <c r="G57" s="2"/>
      <c r="H57" s="4" t="s">
        <v>68</v>
      </c>
      <c r="I57" s="2"/>
      <c r="J57" s="2"/>
      <c r="K57" s="2"/>
      <c r="L57" s="2"/>
      <c r="M57" s="2"/>
      <c r="N57" s="2"/>
      <c r="O57" s="2"/>
      <c r="P57" s="2"/>
    </row>
    <row r="58" spans="1:22" s="3" customFormat="1" ht="14.5" x14ac:dyDescent="0.3">
      <c r="B58" s="123"/>
      <c r="C58" s="74" t="s">
        <v>59</v>
      </c>
      <c r="D58" s="459" t="s">
        <v>927</v>
      </c>
      <c r="E58" s="34"/>
      <c r="G58" s="2"/>
      <c r="H58" s="4" t="s">
        <v>69</v>
      </c>
      <c r="I58" s="2"/>
      <c r="J58" s="2"/>
      <c r="K58" s="2"/>
      <c r="L58" s="2"/>
      <c r="M58" s="2"/>
      <c r="N58" s="2"/>
      <c r="O58" s="2"/>
      <c r="P58" s="2"/>
    </row>
    <row r="59" spans="1:22" ht="14.5" thickBot="1" x14ac:dyDescent="0.35">
      <c r="A59" s="3"/>
      <c r="B59" s="123"/>
      <c r="C59" s="74" t="s">
        <v>61</v>
      </c>
      <c r="D59" s="460" t="s">
        <v>928</v>
      </c>
      <c r="E59" s="34"/>
      <c r="H59" s="4" t="s">
        <v>70</v>
      </c>
    </row>
    <row r="60" spans="1:22" ht="14.5" thickBot="1" x14ac:dyDescent="0.35">
      <c r="B60" s="123"/>
      <c r="C60" s="70" t="s">
        <v>204</v>
      </c>
      <c r="D60" s="36"/>
      <c r="E60" s="34"/>
      <c r="H60" s="4" t="s">
        <v>71</v>
      </c>
    </row>
    <row r="61" spans="1:22" x14ac:dyDescent="0.3">
      <c r="B61" s="123"/>
      <c r="C61" s="74" t="s">
        <v>57</v>
      </c>
      <c r="D61" s="458" t="s">
        <v>897</v>
      </c>
      <c r="E61" s="34"/>
      <c r="H61" s="4" t="s">
        <v>72</v>
      </c>
    </row>
    <row r="62" spans="1:22" ht="14.5" x14ac:dyDescent="0.3">
      <c r="B62" s="123"/>
      <c r="C62" s="74" t="s">
        <v>59</v>
      </c>
      <c r="D62" s="459" t="s">
        <v>925</v>
      </c>
      <c r="E62" s="34"/>
      <c r="H62" s="4" t="s">
        <v>73</v>
      </c>
    </row>
    <row r="63" spans="1:22" ht="14.5" thickBot="1" x14ac:dyDescent="0.35">
      <c r="B63" s="123"/>
      <c r="C63" s="74" t="s">
        <v>61</v>
      </c>
      <c r="D63" s="460">
        <v>43221</v>
      </c>
      <c r="E63" s="34"/>
      <c r="H63" s="4" t="s">
        <v>74</v>
      </c>
    </row>
    <row r="64" spans="1:22" ht="14.5" thickBot="1" x14ac:dyDescent="0.35">
      <c r="B64" s="123"/>
      <c r="C64" s="70" t="s">
        <v>204</v>
      </c>
      <c r="D64" s="36"/>
      <c r="E64" s="34"/>
      <c r="H64" s="4" t="s">
        <v>75</v>
      </c>
      <c r="V64" s="546"/>
    </row>
    <row r="65" spans="2:22" ht="14.5" x14ac:dyDescent="0.3">
      <c r="B65" s="123"/>
      <c r="C65" s="74" t="s">
        <v>57</v>
      </c>
      <c r="D65" s="458" t="s">
        <v>929</v>
      </c>
      <c r="E65" s="34"/>
      <c r="H65" s="4" t="s">
        <v>76</v>
      </c>
      <c r="V65" s="547"/>
    </row>
    <row r="66" spans="2:22" ht="14.5" x14ac:dyDescent="0.3">
      <c r="B66" s="123"/>
      <c r="C66" s="74" t="s">
        <v>59</v>
      </c>
      <c r="D66" s="459" t="s">
        <v>900</v>
      </c>
      <c r="E66" s="34"/>
      <c r="H66" s="4" t="s">
        <v>77</v>
      </c>
    </row>
    <row r="67" spans="2:22" ht="14.5" thickBot="1" x14ac:dyDescent="0.35">
      <c r="B67" s="123"/>
      <c r="C67" s="74" t="s">
        <v>61</v>
      </c>
      <c r="D67" s="460">
        <v>43221</v>
      </c>
      <c r="E67" s="34"/>
      <c r="H67" s="4" t="s">
        <v>78</v>
      </c>
    </row>
    <row r="68" spans="2:22" ht="14.5" thickBot="1" x14ac:dyDescent="0.35">
      <c r="B68" s="123"/>
      <c r="C68" s="70" t="s">
        <v>204</v>
      </c>
      <c r="D68" s="36"/>
      <c r="E68" s="34"/>
      <c r="H68" s="4" t="s">
        <v>75</v>
      </c>
    </row>
    <row r="69" spans="2:22" x14ac:dyDescent="0.3">
      <c r="B69" s="123"/>
      <c r="C69" s="74" t="s">
        <v>57</v>
      </c>
      <c r="D69" s="458" t="s">
        <v>930</v>
      </c>
      <c r="E69" s="34"/>
      <c r="H69" s="4" t="s">
        <v>76</v>
      </c>
    </row>
    <row r="70" spans="2:22" ht="14.5" x14ac:dyDescent="0.3">
      <c r="B70" s="123"/>
      <c r="C70" s="74" t="s">
        <v>59</v>
      </c>
      <c r="D70" s="459" t="s">
        <v>902</v>
      </c>
      <c r="E70" s="34"/>
      <c r="H70" s="4" t="s">
        <v>77</v>
      </c>
    </row>
    <row r="71" spans="2:22" ht="14.5" thickBot="1" x14ac:dyDescent="0.35">
      <c r="B71" s="123"/>
      <c r="C71" s="74" t="s">
        <v>61</v>
      </c>
      <c r="D71" s="460">
        <v>43221</v>
      </c>
      <c r="E71" s="34"/>
      <c r="H71" s="4" t="s">
        <v>78</v>
      </c>
    </row>
    <row r="72" spans="2:22" ht="14.5" thickBot="1" x14ac:dyDescent="0.35">
      <c r="B72" s="123"/>
      <c r="C72" s="70" t="s">
        <v>204</v>
      </c>
      <c r="D72" s="36"/>
      <c r="E72" s="34"/>
      <c r="H72" s="4" t="s">
        <v>79</v>
      </c>
    </row>
    <row r="73" spans="2:22" x14ac:dyDescent="0.3">
      <c r="B73" s="123"/>
      <c r="C73" s="74" t="s">
        <v>57</v>
      </c>
      <c r="D73" s="462" t="s">
        <v>931</v>
      </c>
      <c r="E73" s="34"/>
      <c r="H73" s="4" t="s">
        <v>80</v>
      </c>
    </row>
    <row r="74" spans="2:22" ht="14.5" x14ac:dyDescent="0.3">
      <c r="B74" s="123"/>
      <c r="C74" s="74" t="s">
        <v>59</v>
      </c>
      <c r="D74" s="463" t="s">
        <v>904</v>
      </c>
      <c r="E74" s="34"/>
      <c r="H74" s="4" t="s">
        <v>81</v>
      </c>
    </row>
    <row r="75" spans="2:22" ht="14.5" thickBot="1" x14ac:dyDescent="0.35">
      <c r="B75" s="123"/>
      <c r="C75" s="74" t="s">
        <v>61</v>
      </c>
      <c r="D75" s="460"/>
      <c r="E75" s="34"/>
      <c r="H75" s="4" t="s">
        <v>82</v>
      </c>
    </row>
    <row r="76" spans="2:22" ht="14.5" thickBot="1" x14ac:dyDescent="0.35">
      <c r="B76" s="127"/>
      <c r="C76" s="128"/>
      <c r="D76" s="75"/>
      <c r="E76" s="46"/>
      <c r="H76" s="4" t="s">
        <v>83</v>
      </c>
    </row>
    <row r="77" spans="2:22" x14ac:dyDescent="0.3">
      <c r="H77" s="4" t="s">
        <v>84</v>
      </c>
    </row>
    <row r="78" spans="2:22" ht="14.5" customHeight="1" x14ac:dyDescent="0.3">
      <c r="H78" s="4" t="s">
        <v>85</v>
      </c>
    </row>
    <row r="79" spans="2:22" x14ac:dyDescent="0.3">
      <c r="H79" s="4" t="s">
        <v>86</v>
      </c>
    </row>
    <row r="80" spans="2:22" ht="14.15" customHeight="1" x14ac:dyDescent="0.3">
      <c r="H80" s="4" t="s">
        <v>87</v>
      </c>
    </row>
    <row r="81" spans="8:8" x14ac:dyDescent="0.3">
      <c r="H81" s="4" t="s">
        <v>88</v>
      </c>
    </row>
    <row r="82" spans="8:8" x14ac:dyDescent="0.3">
      <c r="H82" s="4" t="s">
        <v>89</v>
      </c>
    </row>
    <row r="83" spans="8:8" ht="14.15" customHeight="1" x14ac:dyDescent="0.3">
      <c r="H83" s="4" t="s">
        <v>90</v>
      </c>
    </row>
    <row r="84" spans="8:8" x14ac:dyDescent="0.3">
      <c r="H84" s="4" t="s">
        <v>91</v>
      </c>
    </row>
    <row r="85" spans="8:8" x14ac:dyDescent="0.3">
      <c r="H85" s="4" t="s">
        <v>92</v>
      </c>
    </row>
    <row r="86" spans="8:8" x14ac:dyDescent="0.3">
      <c r="H86" s="4" t="s">
        <v>93</v>
      </c>
    </row>
    <row r="87" spans="8:8" x14ac:dyDescent="0.3">
      <c r="H87" s="4" t="s">
        <v>94</v>
      </c>
    </row>
    <row r="88" spans="8:8" x14ac:dyDescent="0.3">
      <c r="H88" s="4" t="s">
        <v>95</v>
      </c>
    </row>
    <row r="89" spans="8:8" x14ac:dyDescent="0.3">
      <c r="H89" s="4" t="s">
        <v>96</v>
      </c>
    </row>
    <row r="90" spans="8:8" x14ac:dyDescent="0.3">
      <c r="H90" s="4" t="s">
        <v>97</v>
      </c>
    </row>
    <row r="91" spans="8:8" x14ac:dyDescent="0.3">
      <c r="H91" s="4" t="s">
        <v>98</v>
      </c>
    </row>
    <row r="92" spans="8:8" x14ac:dyDescent="0.3">
      <c r="H92" s="4" t="s">
        <v>99</v>
      </c>
    </row>
    <row r="93" spans="8:8" x14ac:dyDescent="0.3">
      <c r="H93" s="4" t="s">
        <v>100</v>
      </c>
    </row>
    <row r="94" spans="8:8" x14ac:dyDescent="0.3">
      <c r="H94" s="4" t="s">
        <v>101</v>
      </c>
    </row>
    <row r="95" spans="8:8" x14ac:dyDescent="0.3">
      <c r="H95" s="4" t="s">
        <v>102</v>
      </c>
    </row>
    <row r="96" spans="8:8" x14ac:dyDescent="0.3">
      <c r="H96" s="4" t="s">
        <v>103</v>
      </c>
    </row>
    <row r="97" spans="8:8" x14ac:dyDescent="0.3">
      <c r="H97" s="4" t="s">
        <v>104</v>
      </c>
    </row>
    <row r="98" spans="8:8" x14ac:dyDescent="0.3">
      <c r="H98" s="4" t="s">
        <v>105</v>
      </c>
    </row>
    <row r="99" spans="8:8" x14ac:dyDescent="0.3">
      <c r="H99" s="4" t="s">
        <v>106</v>
      </c>
    </row>
    <row r="100" spans="8:8" x14ac:dyDescent="0.3">
      <c r="H100" s="4" t="s">
        <v>107</v>
      </c>
    </row>
    <row r="101" spans="8:8" x14ac:dyDescent="0.3">
      <c r="H101" s="4" t="s">
        <v>108</v>
      </c>
    </row>
    <row r="102" spans="8:8" x14ac:dyDescent="0.3">
      <c r="H102" s="4" t="s">
        <v>109</v>
      </c>
    </row>
    <row r="103" spans="8:8" x14ac:dyDescent="0.3">
      <c r="H103" s="4" t="s">
        <v>110</v>
      </c>
    </row>
    <row r="104" spans="8:8" x14ac:dyDescent="0.3">
      <c r="H104" s="4" t="s">
        <v>111</v>
      </c>
    </row>
    <row r="105" spans="8:8" x14ac:dyDescent="0.3">
      <c r="H105" s="4" t="s">
        <v>112</v>
      </c>
    </row>
    <row r="106" spans="8:8" x14ac:dyDescent="0.3">
      <c r="H106" s="4" t="s">
        <v>113</v>
      </c>
    </row>
    <row r="107" spans="8:8" x14ac:dyDescent="0.3">
      <c r="H107" s="4" t="s">
        <v>114</v>
      </c>
    </row>
    <row r="108" spans="8:8" x14ac:dyDescent="0.3">
      <c r="H108" s="4" t="s">
        <v>115</v>
      </c>
    </row>
    <row r="109" spans="8:8" x14ac:dyDescent="0.3">
      <c r="H109" s="4" t="s">
        <v>116</v>
      </c>
    </row>
    <row r="110" spans="8:8" x14ac:dyDescent="0.3">
      <c r="H110" s="4" t="s">
        <v>117</v>
      </c>
    </row>
    <row r="111" spans="8:8" x14ac:dyDescent="0.3">
      <c r="H111" s="4" t="s">
        <v>118</v>
      </c>
    </row>
    <row r="112" spans="8:8" x14ac:dyDescent="0.3">
      <c r="H112" s="4" t="s">
        <v>119</v>
      </c>
    </row>
    <row r="113" spans="8:8" x14ac:dyDescent="0.3">
      <c r="H113" s="4" t="s">
        <v>120</v>
      </c>
    </row>
    <row r="114" spans="8:8" x14ac:dyDescent="0.3">
      <c r="H114" s="4" t="s">
        <v>121</v>
      </c>
    </row>
    <row r="115" spans="8:8" x14ac:dyDescent="0.3">
      <c r="H115" s="4" t="s">
        <v>122</v>
      </c>
    </row>
    <row r="116" spans="8:8" x14ac:dyDescent="0.3">
      <c r="H116" s="4" t="s">
        <v>123</v>
      </c>
    </row>
    <row r="117" spans="8:8" x14ac:dyDescent="0.3">
      <c r="H117" s="4" t="s">
        <v>124</v>
      </c>
    </row>
    <row r="118" spans="8:8" x14ac:dyDescent="0.3">
      <c r="H118" s="4" t="s">
        <v>125</v>
      </c>
    </row>
    <row r="119" spans="8:8" x14ac:dyDescent="0.3">
      <c r="H119" s="4" t="s">
        <v>126</v>
      </c>
    </row>
    <row r="120" spans="8:8" x14ac:dyDescent="0.3">
      <c r="H120" s="4" t="s">
        <v>127</v>
      </c>
    </row>
    <row r="121" spans="8:8" x14ac:dyDescent="0.3">
      <c r="H121" s="4" t="s">
        <v>128</v>
      </c>
    </row>
    <row r="122" spans="8:8" x14ac:dyDescent="0.3">
      <c r="H122" s="4" t="s">
        <v>129</v>
      </c>
    </row>
    <row r="123" spans="8:8" x14ac:dyDescent="0.3">
      <c r="H123" s="4" t="s">
        <v>130</v>
      </c>
    </row>
    <row r="124" spans="8:8" x14ac:dyDescent="0.3">
      <c r="H124" s="4" t="s">
        <v>131</v>
      </c>
    </row>
    <row r="125" spans="8:8" x14ac:dyDescent="0.3">
      <c r="H125" s="4" t="s">
        <v>132</v>
      </c>
    </row>
    <row r="126" spans="8:8" x14ac:dyDescent="0.3">
      <c r="H126" s="4" t="s">
        <v>133</v>
      </c>
    </row>
    <row r="127" spans="8:8" x14ac:dyDescent="0.3">
      <c r="H127" s="4" t="s">
        <v>134</v>
      </c>
    </row>
    <row r="128" spans="8:8" x14ac:dyDescent="0.3">
      <c r="H128" s="4" t="s">
        <v>135</v>
      </c>
    </row>
    <row r="129" spans="8:8" x14ac:dyDescent="0.3">
      <c r="H129" s="4" t="s">
        <v>136</v>
      </c>
    </row>
    <row r="130" spans="8:8" x14ac:dyDescent="0.3">
      <c r="H130" s="4" t="s">
        <v>137</v>
      </c>
    </row>
    <row r="131" spans="8:8" x14ac:dyDescent="0.3">
      <c r="H131" s="4" t="s">
        <v>138</v>
      </c>
    </row>
    <row r="132" spans="8:8" x14ac:dyDescent="0.3">
      <c r="H132" s="4" t="s">
        <v>139</v>
      </c>
    </row>
    <row r="133" spans="8:8" x14ac:dyDescent="0.3">
      <c r="H133" s="4" t="s">
        <v>140</v>
      </c>
    </row>
    <row r="134" spans="8:8" x14ac:dyDescent="0.3">
      <c r="H134" s="4" t="s">
        <v>141</v>
      </c>
    </row>
    <row r="135" spans="8:8" x14ac:dyDescent="0.3">
      <c r="H135" s="4" t="s">
        <v>142</v>
      </c>
    </row>
    <row r="136" spans="8:8" x14ac:dyDescent="0.3">
      <c r="H136" s="4" t="s">
        <v>143</v>
      </c>
    </row>
    <row r="137" spans="8:8" x14ac:dyDescent="0.3">
      <c r="H137" s="4" t="s">
        <v>144</v>
      </c>
    </row>
    <row r="138" spans="8:8" x14ac:dyDescent="0.3">
      <c r="H138" s="4" t="s">
        <v>145</v>
      </c>
    </row>
    <row r="139" spans="8:8" x14ac:dyDescent="0.3">
      <c r="H139" s="4" t="s">
        <v>146</v>
      </c>
    </row>
    <row r="140" spans="8:8" x14ac:dyDescent="0.3">
      <c r="H140" s="4" t="s">
        <v>147</v>
      </c>
    </row>
    <row r="141" spans="8:8" x14ac:dyDescent="0.3">
      <c r="H141" s="4" t="s">
        <v>148</v>
      </c>
    </row>
    <row r="142" spans="8:8" x14ac:dyDescent="0.3">
      <c r="H142" s="4" t="s">
        <v>149</v>
      </c>
    </row>
    <row r="143" spans="8:8" x14ac:dyDescent="0.3">
      <c r="H143" s="4" t="s">
        <v>150</v>
      </c>
    </row>
    <row r="144" spans="8:8" x14ac:dyDescent="0.3">
      <c r="H144" s="4" t="s">
        <v>151</v>
      </c>
    </row>
    <row r="145" spans="8:8" x14ac:dyDescent="0.3">
      <c r="H145" s="4" t="s">
        <v>152</v>
      </c>
    </row>
    <row r="146" spans="8:8" x14ac:dyDescent="0.3">
      <c r="H146" s="4" t="s">
        <v>153</v>
      </c>
    </row>
    <row r="147" spans="8:8" x14ac:dyDescent="0.3">
      <c r="H147" s="4" t="s">
        <v>154</v>
      </c>
    </row>
    <row r="148" spans="8:8" x14ac:dyDescent="0.3">
      <c r="H148" s="4" t="s">
        <v>155</v>
      </c>
    </row>
    <row r="149" spans="8:8" x14ac:dyDescent="0.3">
      <c r="H149" s="4" t="s">
        <v>156</v>
      </c>
    </row>
    <row r="150" spans="8:8" x14ac:dyDescent="0.3">
      <c r="H150" s="4" t="s">
        <v>157</v>
      </c>
    </row>
    <row r="151" spans="8:8" x14ac:dyDescent="0.3">
      <c r="H151" s="4" t="s">
        <v>158</v>
      </c>
    </row>
    <row r="152" spans="8:8" x14ac:dyDescent="0.3">
      <c r="H152" s="4" t="s">
        <v>159</v>
      </c>
    </row>
    <row r="153" spans="8:8" x14ac:dyDescent="0.3">
      <c r="H153" s="4" t="s">
        <v>160</v>
      </c>
    </row>
    <row r="154" spans="8:8" x14ac:dyDescent="0.3">
      <c r="H154" s="4" t="s">
        <v>161</v>
      </c>
    </row>
    <row r="155" spans="8:8" x14ac:dyDescent="0.3">
      <c r="H155" s="4" t="s">
        <v>162</v>
      </c>
    </row>
    <row r="156" spans="8:8" x14ac:dyDescent="0.3">
      <c r="H156" s="4" t="s">
        <v>163</v>
      </c>
    </row>
    <row r="157" spans="8:8" x14ac:dyDescent="0.3">
      <c r="H157" s="4" t="s">
        <v>164</v>
      </c>
    </row>
    <row r="158" spans="8:8" x14ac:dyDescent="0.3">
      <c r="H158" s="4" t="s">
        <v>165</v>
      </c>
    </row>
    <row r="159" spans="8:8" x14ac:dyDescent="0.3">
      <c r="H159" s="4" t="s">
        <v>166</v>
      </c>
    </row>
    <row r="160" spans="8:8" x14ac:dyDescent="0.3">
      <c r="H160" s="4" t="s">
        <v>167</v>
      </c>
    </row>
    <row r="161" spans="8:8" x14ac:dyDescent="0.3">
      <c r="H161" s="4" t="s">
        <v>168</v>
      </c>
    </row>
    <row r="162" spans="8:8" x14ac:dyDescent="0.3">
      <c r="H162" s="4" t="s">
        <v>169</v>
      </c>
    </row>
    <row r="163" spans="8:8" x14ac:dyDescent="0.3">
      <c r="H163" s="4" t="s">
        <v>170</v>
      </c>
    </row>
    <row r="164" spans="8:8" x14ac:dyDescent="0.3">
      <c r="H164" s="4" t="s">
        <v>171</v>
      </c>
    </row>
    <row r="165" spans="8:8" x14ac:dyDescent="0.3">
      <c r="H165" s="4" t="s">
        <v>172</v>
      </c>
    </row>
    <row r="166" spans="8:8" x14ac:dyDescent="0.3">
      <c r="H166" s="4" t="s">
        <v>173</v>
      </c>
    </row>
    <row r="167" spans="8:8" x14ac:dyDescent="0.3">
      <c r="H167" s="4" t="s">
        <v>174</v>
      </c>
    </row>
    <row r="168" spans="8:8" x14ac:dyDescent="0.3">
      <c r="H168" s="4" t="s">
        <v>175</v>
      </c>
    </row>
    <row r="169" spans="8:8" x14ac:dyDescent="0.3">
      <c r="H169" s="4" t="s">
        <v>176</v>
      </c>
    </row>
    <row r="170" spans="8:8" x14ac:dyDescent="0.3">
      <c r="H170" s="4" t="s">
        <v>177</v>
      </c>
    </row>
    <row r="171" spans="8:8" x14ac:dyDescent="0.3">
      <c r="H171" s="4" t="s">
        <v>178</v>
      </c>
    </row>
    <row r="172" spans="8:8" x14ac:dyDescent="0.3">
      <c r="H172" s="4" t="s">
        <v>179</v>
      </c>
    </row>
    <row r="173" spans="8:8" x14ac:dyDescent="0.3">
      <c r="H173" s="4" t="s">
        <v>180</v>
      </c>
    </row>
    <row r="174" spans="8:8" x14ac:dyDescent="0.3">
      <c r="H174" s="4" t="s">
        <v>181</v>
      </c>
    </row>
    <row r="175" spans="8:8" x14ac:dyDescent="0.3">
      <c r="H175" s="4" t="s">
        <v>182</v>
      </c>
    </row>
    <row r="176" spans="8:8" x14ac:dyDescent="0.3">
      <c r="H176" s="4" t="s">
        <v>183</v>
      </c>
    </row>
    <row r="177" spans="8:8" x14ac:dyDescent="0.3">
      <c r="H177" s="4" t="s">
        <v>184</v>
      </c>
    </row>
    <row r="178" spans="8:8" x14ac:dyDescent="0.3">
      <c r="H178" s="4" t="s">
        <v>185</v>
      </c>
    </row>
    <row r="179" spans="8:8" x14ac:dyDescent="0.3">
      <c r="H179" s="4" t="s">
        <v>186</v>
      </c>
    </row>
    <row r="180" spans="8:8" x14ac:dyDescent="0.3">
      <c r="H180" s="4" t="s">
        <v>187</v>
      </c>
    </row>
    <row r="181" spans="8:8" x14ac:dyDescent="0.3">
      <c r="H181" s="4" t="s">
        <v>188</v>
      </c>
    </row>
    <row r="182" spans="8:8" x14ac:dyDescent="0.3">
      <c r="H182" s="4" t="s">
        <v>189</v>
      </c>
    </row>
    <row r="183" spans="8:8" x14ac:dyDescent="0.3">
      <c r="H183" s="4" t="s">
        <v>190</v>
      </c>
    </row>
    <row r="184" spans="8:8" x14ac:dyDescent="0.3">
      <c r="H184" s="4" t="s">
        <v>191</v>
      </c>
    </row>
    <row r="185" spans="8:8" x14ac:dyDescent="0.3">
      <c r="H185" s="4" t="s">
        <v>192</v>
      </c>
    </row>
    <row r="186" spans="8:8" x14ac:dyDescent="0.3">
      <c r="H186" s="4" t="s">
        <v>193</v>
      </c>
    </row>
    <row r="187" spans="8:8" x14ac:dyDescent="0.3">
      <c r="H187" s="4" t="s">
        <v>194</v>
      </c>
    </row>
    <row r="188" spans="8:8" x14ac:dyDescent="0.3">
      <c r="H188" s="4" t="s">
        <v>195</v>
      </c>
    </row>
    <row r="189" spans="8:8" x14ac:dyDescent="0.3">
      <c r="H189" s="4" t="s">
        <v>196</v>
      </c>
    </row>
    <row r="190" spans="8:8" x14ac:dyDescent="0.3">
      <c r="H190" s="4" t="s">
        <v>197</v>
      </c>
    </row>
    <row r="191" spans="8:8" x14ac:dyDescent="0.3">
      <c r="H191" s="4" t="s">
        <v>198</v>
      </c>
    </row>
    <row r="192" spans="8:8" x14ac:dyDescent="0.3">
      <c r="H192" s="4" t="s">
        <v>199</v>
      </c>
    </row>
    <row r="193" spans="8:8" x14ac:dyDescent="0.3">
      <c r="H193" s="4" t="s">
        <v>200</v>
      </c>
    </row>
  </sheetData>
  <mergeCells count="13">
    <mergeCell ref="B51:C52"/>
    <mergeCell ref="D23:D24"/>
    <mergeCell ref="B16:C16"/>
    <mergeCell ref="B27:C27"/>
    <mergeCell ref="B46:C46"/>
    <mergeCell ref="B26:C26"/>
    <mergeCell ref="B19:C19"/>
    <mergeCell ref="B23:C24"/>
    <mergeCell ref="B25:C25"/>
    <mergeCell ref="D30:D31"/>
    <mergeCell ref="B30:C30"/>
    <mergeCell ref="B42:C43"/>
    <mergeCell ref="D28:D29"/>
  </mergeCells>
  <dataValidations count="8">
    <dataValidation type="list" allowBlank="1" showInputMessage="1" showErrorMessage="1" sqref="D65550" xr:uid="{00000000-0002-0000-0000-000000000000}">
      <formula1>$P$15:$P$26</formula1>
    </dataValidation>
    <dataValidation type="list" allowBlank="1" showInputMessage="1" showErrorMessage="1" sqref="IV65548" xr:uid="{00000000-0002-0000-0000-000001000000}">
      <formula1>$K$15:$K$19</formula1>
    </dataValidation>
    <dataValidation type="list" allowBlank="1" showInputMessage="1" showErrorMessage="1" sqref="D65549" xr:uid="{00000000-0002-0000-0000-000002000000}">
      <formula1>$O$15:$O$26</formula1>
    </dataValidation>
    <dataValidation type="list" allowBlank="1" showInputMessage="1" showErrorMessage="1" sqref="IV65541 D65541" xr:uid="{00000000-0002-0000-0000-000003000000}">
      <formula1>$I$15:$I$17</formula1>
    </dataValidation>
    <dataValidation type="list" allowBlank="1" showInputMessage="1" showErrorMessage="1" sqref="IV65542:IV65546 D65542:D65546" xr:uid="{00000000-0002-0000-0000-000004000000}">
      <formula1>$H$15:$H$193</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8" r:id="rId1" xr:uid="{00000000-0004-0000-0000-000000000000}"/>
    <hyperlink ref="D58" r:id="rId2" xr:uid="{00000000-0004-0000-0000-000001000000}"/>
    <hyperlink ref="D62" r:id="rId3" xr:uid="{00000000-0004-0000-0000-000002000000}"/>
    <hyperlink ref="D66" r:id="rId4" xr:uid="{00000000-0004-0000-0000-000003000000}"/>
    <hyperlink ref="D70" r:id="rId5" xr:uid="{00000000-0004-0000-0000-000004000000}"/>
    <hyperlink ref="D74" r:id="rId6" xr:uid="{00000000-0004-0000-0000-000005000000}"/>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207"/>
  <sheetViews>
    <sheetView topLeftCell="H6" zoomScaleNormal="100" workbookViewId="0">
      <selection activeCell="B1" sqref="B1"/>
    </sheetView>
  </sheetViews>
  <sheetFormatPr defaultColWidth="8.7265625" defaultRowHeight="14" x14ac:dyDescent="0.3"/>
  <cols>
    <col min="1" max="1" width="1.453125" style="15" customWidth="1"/>
    <col min="2" max="2" width="1.453125" style="14" customWidth="1"/>
    <col min="3" max="3" width="10.26953125" style="14" customWidth="1"/>
    <col min="4" max="4" width="21" style="14" customWidth="1"/>
    <col min="5" max="5" width="27.453125" style="15" customWidth="1"/>
    <col min="6" max="6" width="22.7265625" style="15" customWidth="1"/>
    <col min="7" max="7" width="13.453125" style="15" customWidth="1"/>
    <col min="8" max="8" width="1.81640625" style="15" customWidth="1"/>
    <col min="9" max="9" width="11.1796875" style="15" customWidth="1"/>
    <col min="10" max="10" width="6.1796875" style="15" customWidth="1"/>
    <col min="11" max="12" width="18.1796875" style="15" customWidth="1"/>
    <col min="13" max="13" width="27.7265625" style="15" customWidth="1"/>
    <col min="14" max="14" width="18.453125" style="15" customWidth="1"/>
    <col min="15" max="15" width="14.1796875" style="15" customWidth="1"/>
    <col min="16" max="16" width="1.81640625" style="15" customWidth="1"/>
    <col min="17" max="17" width="10.1796875" style="15" customWidth="1"/>
    <col min="18" max="18" width="3.1796875" style="584" customWidth="1"/>
    <col min="19" max="19" width="12.26953125" style="584" customWidth="1"/>
    <col min="20" max="20" width="19.26953125" style="584" customWidth="1"/>
    <col min="21" max="21" width="28.1796875" style="625" customWidth="1"/>
    <col min="22" max="22" width="23.81640625" style="625" customWidth="1"/>
    <col min="23" max="23" width="51.54296875" style="584" customWidth="1"/>
    <col min="24" max="24" width="8.7265625" style="584" customWidth="1"/>
    <col min="25" max="25" width="23.26953125" style="15" customWidth="1"/>
    <col min="26" max="26" width="5.81640625" style="15" customWidth="1"/>
    <col min="27" max="27" width="4.7265625" style="15" customWidth="1"/>
    <col min="28" max="28" width="24.81640625" style="15" customWidth="1"/>
    <col min="29" max="29" width="22.453125" style="15" customWidth="1"/>
    <col min="30" max="30" width="30.453125" style="15" customWidth="1"/>
    <col min="31" max="31" width="13.453125" style="15" customWidth="1"/>
    <col min="32" max="32" width="2.7265625" style="15" customWidth="1"/>
    <col min="33" max="33" width="10.81640625" style="15" customWidth="1"/>
    <col min="34" max="34" width="4.81640625" style="15" customWidth="1"/>
    <col min="35" max="35" width="5" style="15" customWidth="1"/>
    <col min="36" max="36" width="23.1796875" style="15" customWidth="1"/>
    <col min="37" max="37" width="21" style="15" customWidth="1"/>
    <col min="38" max="38" width="32.1796875" style="15" customWidth="1"/>
    <col min="39" max="39" width="14.1796875" style="15" customWidth="1"/>
    <col min="40" max="40" width="2.81640625" style="15" customWidth="1"/>
    <col min="41" max="16384" width="8.7265625" style="15"/>
  </cols>
  <sheetData>
    <row r="1" spans="2:40" ht="14.5" thickBot="1" x14ac:dyDescent="0.35"/>
    <row r="2" spans="2:40" ht="14.5" thickBot="1" x14ac:dyDescent="0.35">
      <c r="B2" s="53"/>
      <c r="C2" s="54"/>
      <c r="D2" s="54"/>
      <c r="E2" s="55"/>
      <c r="F2" s="55"/>
      <c r="G2" s="55"/>
      <c r="H2" s="56"/>
      <c r="J2" s="53"/>
      <c r="K2" s="54"/>
      <c r="L2" s="54"/>
      <c r="M2" s="55"/>
      <c r="N2" s="55"/>
      <c r="O2" s="55"/>
      <c r="P2" s="56"/>
      <c r="R2" s="53"/>
      <c r="S2" s="54"/>
      <c r="T2" s="54"/>
      <c r="U2" s="626"/>
      <c r="V2" s="626"/>
      <c r="W2" s="585"/>
      <c r="X2" s="586"/>
      <c r="Z2" s="53"/>
      <c r="AA2" s="54"/>
      <c r="AB2" s="54"/>
      <c r="AC2" s="55"/>
      <c r="AD2" s="55"/>
      <c r="AE2" s="55"/>
      <c r="AF2" s="56"/>
      <c r="AH2" s="53"/>
      <c r="AI2" s="54"/>
      <c r="AJ2" s="54"/>
      <c r="AK2" s="55"/>
      <c r="AL2" s="55"/>
      <c r="AM2" s="55"/>
      <c r="AN2" s="56"/>
    </row>
    <row r="3" spans="2:40" ht="20.5" customHeight="1" thickBot="1" x14ac:dyDescent="0.45">
      <c r="B3" s="57"/>
      <c r="C3" s="715" t="s">
        <v>698</v>
      </c>
      <c r="D3" s="716"/>
      <c r="E3" s="716"/>
      <c r="F3" s="716"/>
      <c r="G3" s="717"/>
      <c r="H3" s="58"/>
      <c r="J3" s="57"/>
      <c r="K3" s="715" t="s">
        <v>699</v>
      </c>
      <c r="L3" s="716"/>
      <c r="M3" s="716"/>
      <c r="N3" s="716"/>
      <c r="O3" s="717"/>
      <c r="P3" s="58"/>
      <c r="R3" s="57"/>
      <c r="S3" s="694" t="s">
        <v>1125</v>
      </c>
      <c r="T3" s="695"/>
      <c r="U3" s="695"/>
      <c r="V3" s="695"/>
      <c r="W3" s="696"/>
      <c r="X3" s="587"/>
      <c r="Z3" s="57"/>
      <c r="AA3" s="715" t="s">
        <v>700</v>
      </c>
      <c r="AB3" s="716"/>
      <c r="AC3" s="716"/>
      <c r="AD3" s="716"/>
      <c r="AE3" s="717"/>
      <c r="AF3" s="58"/>
      <c r="AH3" s="57"/>
      <c r="AI3" s="715" t="s">
        <v>701</v>
      </c>
      <c r="AJ3" s="716"/>
      <c r="AK3" s="716"/>
      <c r="AL3" s="716"/>
      <c r="AM3" s="717"/>
      <c r="AN3" s="58"/>
    </row>
    <row r="4" spans="2:40" ht="14.5" customHeight="1" x14ac:dyDescent="0.3">
      <c r="B4" s="718"/>
      <c r="C4" s="719"/>
      <c r="D4" s="719"/>
      <c r="E4" s="719"/>
      <c r="F4" s="719"/>
      <c r="G4" s="60"/>
      <c r="H4" s="58"/>
      <c r="J4" s="720"/>
      <c r="K4" s="719"/>
      <c r="L4" s="719"/>
      <c r="M4" s="719"/>
      <c r="N4" s="719"/>
      <c r="O4" s="60"/>
      <c r="P4" s="58"/>
      <c r="R4" s="697"/>
      <c r="S4" s="698"/>
      <c r="T4" s="698"/>
      <c r="U4" s="698"/>
      <c r="V4" s="698"/>
      <c r="W4" s="588"/>
      <c r="X4" s="587"/>
      <c r="Z4" s="720"/>
      <c r="AA4" s="719"/>
      <c r="AB4" s="719"/>
      <c r="AC4" s="719"/>
      <c r="AD4" s="719"/>
      <c r="AE4" s="60"/>
      <c r="AF4" s="58"/>
      <c r="AH4" s="720"/>
      <c r="AI4" s="719"/>
      <c r="AJ4" s="719"/>
      <c r="AK4" s="719"/>
      <c r="AL4" s="719"/>
      <c r="AM4" s="60"/>
      <c r="AN4" s="58"/>
    </row>
    <row r="5" spans="2:40" x14ac:dyDescent="0.3">
      <c r="B5" s="59"/>
      <c r="C5" s="714"/>
      <c r="D5" s="714"/>
      <c r="E5" s="714"/>
      <c r="F5" s="714"/>
      <c r="G5" s="60"/>
      <c r="H5" s="58"/>
      <c r="J5" s="59"/>
      <c r="K5" s="714"/>
      <c r="L5" s="714"/>
      <c r="M5" s="714"/>
      <c r="N5" s="714"/>
      <c r="O5" s="60"/>
      <c r="P5" s="58"/>
      <c r="R5" s="59"/>
      <c r="S5" s="699"/>
      <c r="T5" s="699"/>
      <c r="U5" s="699"/>
      <c r="V5" s="699"/>
      <c r="W5" s="588"/>
      <c r="X5" s="587"/>
      <c r="Z5" s="59"/>
      <c r="AA5" s="714"/>
      <c r="AB5" s="714"/>
      <c r="AC5" s="714"/>
      <c r="AD5" s="714"/>
      <c r="AE5" s="60"/>
      <c r="AF5" s="58"/>
      <c r="AH5" s="59"/>
      <c r="AI5" s="714"/>
      <c r="AJ5" s="714"/>
      <c r="AK5" s="714"/>
      <c r="AL5" s="714"/>
      <c r="AM5" s="60"/>
      <c r="AN5" s="58"/>
    </row>
    <row r="6" spans="2:40" x14ac:dyDescent="0.3">
      <c r="B6" s="59"/>
      <c r="C6" s="35"/>
      <c r="D6" s="40"/>
      <c r="E6" s="36"/>
      <c r="F6" s="60"/>
      <c r="G6" s="60"/>
      <c r="H6" s="58"/>
      <c r="J6" s="59"/>
      <c r="K6" s="35"/>
      <c r="L6" s="40"/>
      <c r="M6" s="36"/>
      <c r="N6" s="60"/>
      <c r="O6" s="60"/>
      <c r="P6" s="58"/>
      <c r="R6" s="59"/>
      <c r="S6" s="35"/>
      <c r="T6" s="40"/>
      <c r="U6" s="610"/>
      <c r="V6" s="608"/>
      <c r="W6" s="588"/>
      <c r="X6" s="587"/>
      <c r="Z6" s="59"/>
      <c r="AA6" s="35"/>
      <c r="AB6" s="40"/>
      <c r="AC6" s="36"/>
      <c r="AD6" s="60"/>
      <c r="AE6" s="60"/>
      <c r="AF6" s="58"/>
      <c r="AH6" s="59"/>
      <c r="AI6" s="35"/>
      <c r="AJ6" s="40"/>
      <c r="AK6" s="36"/>
      <c r="AL6" s="60"/>
      <c r="AM6" s="60"/>
      <c r="AN6" s="58"/>
    </row>
    <row r="7" spans="2:40" ht="14.15" customHeight="1" thickBot="1" x14ac:dyDescent="0.35">
      <c r="B7" s="59"/>
      <c r="C7" s="671" t="s">
        <v>229</v>
      </c>
      <c r="D7" s="671"/>
      <c r="E7" s="37"/>
      <c r="F7" s="60"/>
      <c r="G7" s="60"/>
      <c r="H7" s="58"/>
      <c r="J7" s="59"/>
      <c r="K7" s="671" t="s">
        <v>229</v>
      </c>
      <c r="L7" s="671"/>
      <c r="M7" s="37"/>
      <c r="N7" s="60"/>
      <c r="O7" s="60"/>
      <c r="P7" s="58"/>
      <c r="R7" s="59"/>
      <c r="S7" s="671" t="s">
        <v>229</v>
      </c>
      <c r="T7" s="671"/>
      <c r="U7" s="609"/>
      <c r="V7" s="608"/>
      <c r="W7" s="588"/>
      <c r="X7" s="587"/>
      <c r="Z7" s="59"/>
      <c r="AA7" s="671" t="s">
        <v>229</v>
      </c>
      <c r="AB7" s="671"/>
      <c r="AC7" s="37"/>
      <c r="AD7" s="60"/>
      <c r="AE7" s="60"/>
      <c r="AF7" s="58"/>
      <c r="AH7" s="59"/>
      <c r="AI7" s="671" t="s">
        <v>229</v>
      </c>
      <c r="AJ7" s="671"/>
      <c r="AK7" s="37"/>
      <c r="AL7" s="60"/>
      <c r="AM7" s="60"/>
      <c r="AN7" s="58"/>
    </row>
    <row r="8" spans="2:40" ht="27.75" customHeight="1" thickBot="1" x14ac:dyDescent="0.35">
      <c r="B8" s="59"/>
      <c r="C8" s="721" t="s">
        <v>237</v>
      </c>
      <c r="D8" s="721"/>
      <c r="E8" s="721"/>
      <c r="F8" s="721"/>
      <c r="G8" s="60"/>
      <c r="H8" s="58"/>
      <c r="I8" s="312"/>
      <c r="J8" s="59"/>
      <c r="K8" s="721" t="s">
        <v>237</v>
      </c>
      <c r="L8" s="721"/>
      <c r="M8" s="721"/>
      <c r="N8" s="721"/>
      <c r="O8" s="60"/>
      <c r="P8" s="58"/>
      <c r="Q8" s="308"/>
      <c r="R8" s="59"/>
      <c r="S8" s="700" t="s">
        <v>237</v>
      </c>
      <c r="T8" s="700"/>
      <c r="U8" s="700"/>
      <c r="V8" s="700"/>
      <c r="W8" s="588"/>
      <c r="X8" s="587"/>
      <c r="Y8" s="308"/>
      <c r="Z8" s="59"/>
      <c r="AA8" s="721" t="s">
        <v>237</v>
      </c>
      <c r="AB8" s="721"/>
      <c r="AC8" s="721"/>
      <c r="AD8" s="721"/>
      <c r="AE8" s="60"/>
      <c r="AF8" s="58"/>
      <c r="AG8" s="317"/>
      <c r="AH8" s="59"/>
      <c r="AI8" s="721" t="s">
        <v>237</v>
      </c>
      <c r="AJ8" s="721"/>
      <c r="AK8" s="721"/>
      <c r="AL8" s="721"/>
      <c r="AM8" s="60"/>
      <c r="AN8" s="58"/>
    </row>
    <row r="9" spans="2:40" ht="116.5" customHeight="1" thickBot="1" x14ac:dyDescent="0.35">
      <c r="B9" s="59"/>
      <c r="C9" s="701" t="s">
        <v>1111</v>
      </c>
      <c r="D9" s="701"/>
      <c r="E9" s="722">
        <v>592083</v>
      </c>
      <c r="F9" s="723"/>
      <c r="G9" s="60"/>
      <c r="H9" s="58"/>
      <c r="J9" s="59"/>
      <c r="K9" s="701" t="s">
        <v>1112</v>
      </c>
      <c r="L9" s="701"/>
      <c r="M9" s="724">
        <v>632623</v>
      </c>
      <c r="N9" s="725"/>
      <c r="O9" s="60"/>
      <c r="P9" s="58"/>
      <c r="R9" s="59"/>
      <c r="S9" s="701" t="s">
        <v>602</v>
      </c>
      <c r="T9" s="701"/>
      <c r="U9" s="702">
        <v>1149312.1000000001</v>
      </c>
      <c r="V9" s="703"/>
      <c r="W9" s="617"/>
      <c r="X9" s="587"/>
      <c r="Z9" s="59"/>
      <c r="AA9" s="701" t="s">
        <v>602</v>
      </c>
      <c r="AB9" s="701"/>
      <c r="AC9" s="728"/>
      <c r="AD9" s="729"/>
      <c r="AE9" s="60"/>
      <c r="AF9" s="58"/>
      <c r="AH9" s="59"/>
      <c r="AI9" s="701" t="s">
        <v>602</v>
      </c>
      <c r="AJ9" s="701"/>
      <c r="AK9" s="728"/>
      <c r="AL9" s="729"/>
      <c r="AM9" s="60"/>
      <c r="AN9" s="58"/>
    </row>
    <row r="10" spans="2:40" ht="100.4" customHeight="1" thickBot="1" x14ac:dyDescent="0.35">
      <c r="B10" s="59"/>
      <c r="C10" s="671" t="s">
        <v>230</v>
      </c>
      <c r="D10" s="671"/>
      <c r="E10" s="726"/>
      <c r="F10" s="727"/>
      <c r="G10" s="60"/>
      <c r="H10" s="58"/>
      <c r="J10" s="59"/>
      <c r="K10" s="671" t="s">
        <v>230</v>
      </c>
      <c r="L10" s="671"/>
      <c r="M10" s="726"/>
      <c r="N10" s="727"/>
      <c r="O10" s="60"/>
      <c r="P10" s="58"/>
      <c r="R10" s="59"/>
      <c r="S10" s="671" t="s">
        <v>230</v>
      </c>
      <c r="T10" s="671"/>
      <c r="U10" s="704"/>
      <c r="V10" s="705"/>
      <c r="W10" s="588"/>
      <c r="X10" s="587"/>
      <c r="Z10" s="59"/>
      <c r="AA10" s="671" t="s">
        <v>230</v>
      </c>
      <c r="AB10" s="671"/>
      <c r="AC10" s="726"/>
      <c r="AD10" s="727"/>
      <c r="AE10" s="60"/>
      <c r="AF10" s="58"/>
      <c r="AH10" s="59"/>
      <c r="AI10" s="671" t="s">
        <v>230</v>
      </c>
      <c r="AJ10" s="671"/>
      <c r="AK10" s="726"/>
      <c r="AL10" s="727"/>
      <c r="AM10" s="60"/>
      <c r="AN10" s="58"/>
    </row>
    <row r="11" spans="2:40" ht="14.5" thickBot="1" x14ac:dyDescent="0.35">
      <c r="B11" s="59"/>
      <c r="C11" s="40"/>
      <c r="D11" s="40"/>
      <c r="E11" s="60"/>
      <c r="F11" s="60"/>
      <c r="G11" s="60"/>
      <c r="H11" s="58"/>
      <c r="J11" s="59"/>
      <c r="K11" s="40"/>
      <c r="L11" s="40"/>
      <c r="M11" s="60"/>
      <c r="N11" s="60"/>
      <c r="O11" s="60"/>
      <c r="P11" s="58"/>
      <c r="R11" s="59"/>
      <c r="S11" s="40"/>
      <c r="T11" s="40"/>
      <c r="U11" s="608"/>
      <c r="V11" s="608"/>
      <c r="W11" s="588"/>
      <c r="X11" s="587"/>
      <c r="Z11" s="59"/>
      <c r="AA11" s="40"/>
      <c r="AB11" s="40"/>
      <c r="AC11" s="60"/>
      <c r="AD11" s="60"/>
      <c r="AE11" s="60"/>
      <c r="AF11" s="58"/>
      <c r="AH11" s="59"/>
      <c r="AI11" s="40"/>
      <c r="AJ11" s="40"/>
      <c r="AK11" s="60"/>
      <c r="AL11" s="60"/>
      <c r="AM11" s="60"/>
      <c r="AN11" s="58"/>
    </row>
    <row r="12" spans="2:40" ht="18.75" customHeight="1" thickBot="1" x14ac:dyDescent="0.35">
      <c r="B12" s="59"/>
      <c r="C12" s="671" t="s">
        <v>292</v>
      </c>
      <c r="D12" s="671"/>
      <c r="E12" s="728" t="s">
        <v>758</v>
      </c>
      <c r="F12" s="729"/>
      <c r="G12" s="60"/>
      <c r="H12" s="58"/>
      <c r="J12" s="59"/>
      <c r="K12" s="671" t="s">
        <v>292</v>
      </c>
      <c r="L12" s="671"/>
      <c r="M12" s="728" t="s">
        <v>758</v>
      </c>
      <c r="N12" s="729"/>
      <c r="O12" s="60"/>
      <c r="P12" s="58"/>
      <c r="R12" s="59"/>
      <c r="S12" s="671" t="s">
        <v>292</v>
      </c>
      <c r="T12" s="671"/>
      <c r="U12" s="706"/>
      <c r="V12" s="707"/>
      <c r="W12" s="588"/>
      <c r="X12" s="587"/>
      <c r="Z12" s="59"/>
      <c r="AA12" s="671" t="s">
        <v>292</v>
      </c>
      <c r="AB12" s="671"/>
      <c r="AC12" s="728"/>
      <c r="AD12" s="729"/>
      <c r="AE12" s="60"/>
      <c r="AF12" s="58"/>
      <c r="AH12" s="59"/>
      <c r="AI12" s="671" t="s">
        <v>292</v>
      </c>
      <c r="AJ12" s="671"/>
      <c r="AK12" s="728"/>
      <c r="AL12" s="729"/>
      <c r="AM12" s="60"/>
      <c r="AN12" s="58"/>
    </row>
    <row r="13" spans="2:40" ht="15" customHeight="1" x14ac:dyDescent="0.3">
      <c r="B13" s="59"/>
      <c r="C13" s="700" t="s">
        <v>291</v>
      </c>
      <c r="D13" s="700"/>
      <c r="E13" s="700"/>
      <c r="F13" s="700"/>
      <c r="G13" s="60"/>
      <c r="H13" s="58"/>
      <c r="J13" s="59"/>
      <c r="K13" s="700" t="s">
        <v>291</v>
      </c>
      <c r="L13" s="700"/>
      <c r="M13" s="700"/>
      <c r="N13" s="700"/>
      <c r="O13" s="60"/>
      <c r="P13" s="58"/>
      <c r="R13" s="59"/>
      <c r="S13" s="700" t="s">
        <v>291</v>
      </c>
      <c r="T13" s="700"/>
      <c r="U13" s="700"/>
      <c r="V13" s="700"/>
      <c r="W13" s="588"/>
      <c r="X13" s="587"/>
      <c r="Z13" s="59"/>
      <c r="AA13" s="700" t="s">
        <v>291</v>
      </c>
      <c r="AB13" s="700"/>
      <c r="AC13" s="700"/>
      <c r="AD13" s="700"/>
      <c r="AE13" s="60"/>
      <c r="AF13" s="58"/>
      <c r="AH13" s="59"/>
      <c r="AI13" s="700" t="s">
        <v>291</v>
      </c>
      <c r="AJ13" s="700"/>
      <c r="AK13" s="700"/>
      <c r="AL13" s="700"/>
      <c r="AM13" s="60"/>
      <c r="AN13" s="58"/>
    </row>
    <row r="14" spans="2:40" ht="15" customHeight="1" x14ac:dyDescent="0.3">
      <c r="B14" s="59"/>
      <c r="C14" s="303"/>
      <c r="D14" s="303"/>
      <c r="E14" s="303"/>
      <c r="F14" s="303"/>
      <c r="G14" s="60"/>
      <c r="H14" s="58"/>
      <c r="J14" s="59"/>
      <c r="K14" s="303"/>
      <c r="L14" s="303"/>
      <c r="M14" s="303"/>
      <c r="N14" s="303"/>
      <c r="O14" s="60"/>
      <c r="P14" s="58"/>
      <c r="R14" s="59"/>
      <c r="S14" s="572"/>
      <c r="T14" s="572"/>
      <c r="U14" s="627"/>
      <c r="V14" s="627"/>
      <c r="W14" s="588"/>
      <c r="X14" s="587"/>
      <c r="Z14" s="59"/>
      <c r="AA14" s="311"/>
      <c r="AB14" s="311"/>
      <c r="AC14" s="311"/>
      <c r="AD14" s="311"/>
      <c r="AE14" s="60"/>
      <c r="AF14" s="58"/>
      <c r="AH14" s="59"/>
      <c r="AI14" s="311"/>
      <c r="AJ14" s="311"/>
      <c r="AK14" s="311"/>
      <c r="AL14" s="311"/>
      <c r="AM14" s="60"/>
      <c r="AN14" s="58"/>
    </row>
    <row r="15" spans="2:40" ht="14.5" customHeight="1" thickBot="1" x14ac:dyDescent="0.35">
      <c r="B15" s="59"/>
      <c r="C15" s="671" t="s">
        <v>214</v>
      </c>
      <c r="D15" s="671"/>
      <c r="E15" s="60"/>
      <c r="F15" s="60"/>
      <c r="G15" s="60"/>
      <c r="H15" s="58"/>
      <c r="I15" s="16"/>
      <c r="J15" s="59"/>
      <c r="K15" s="671" t="s">
        <v>214</v>
      </c>
      <c r="L15" s="671"/>
      <c r="M15" s="60"/>
      <c r="N15" s="60"/>
      <c r="O15" s="60"/>
      <c r="P15" s="58"/>
      <c r="R15" s="59"/>
      <c r="S15" s="671" t="s">
        <v>214</v>
      </c>
      <c r="T15" s="671"/>
      <c r="U15" s="608"/>
      <c r="V15" s="608"/>
      <c r="W15" s="588"/>
      <c r="X15" s="587"/>
      <c r="Z15" s="59"/>
      <c r="AA15" s="671" t="s">
        <v>214</v>
      </c>
      <c r="AB15" s="671"/>
      <c r="AC15" s="60"/>
      <c r="AD15" s="60"/>
      <c r="AE15" s="60"/>
      <c r="AF15" s="58"/>
      <c r="AH15" s="59"/>
      <c r="AI15" s="671" t="s">
        <v>214</v>
      </c>
      <c r="AJ15" s="671"/>
      <c r="AK15" s="60"/>
      <c r="AL15" s="60"/>
      <c r="AM15" s="60"/>
      <c r="AN15" s="58"/>
    </row>
    <row r="16" spans="2:40" ht="50.15" customHeight="1" thickBot="1" x14ac:dyDescent="0.35">
      <c r="B16" s="59"/>
      <c r="C16" s="671" t="s">
        <v>269</v>
      </c>
      <c r="D16" s="671"/>
      <c r="E16" s="348" t="s">
        <v>759</v>
      </c>
      <c r="F16" s="349" t="s">
        <v>760</v>
      </c>
      <c r="G16" s="60"/>
      <c r="H16" s="58"/>
      <c r="I16" s="16"/>
      <c r="J16" s="59"/>
      <c r="K16" s="671" t="s">
        <v>269</v>
      </c>
      <c r="L16" s="671"/>
      <c r="M16" s="131" t="s">
        <v>875</v>
      </c>
      <c r="N16" s="132" t="s">
        <v>216</v>
      </c>
      <c r="O16" s="60"/>
      <c r="P16" s="58"/>
      <c r="R16" s="59"/>
      <c r="S16" s="671" t="s">
        <v>269</v>
      </c>
      <c r="T16" s="671"/>
      <c r="U16" s="640" t="s">
        <v>215</v>
      </c>
      <c r="V16" s="628" t="s">
        <v>216</v>
      </c>
      <c r="W16" s="588"/>
      <c r="X16" s="587"/>
      <c r="Z16" s="59"/>
      <c r="AA16" s="671" t="s">
        <v>269</v>
      </c>
      <c r="AB16" s="671"/>
      <c r="AC16" s="131" t="s">
        <v>215</v>
      </c>
      <c r="AD16" s="132" t="s">
        <v>216</v>
      </c>
      <c r="AE16" s="60"/>
      <c r="AF16" s="58"/>
      <c r="AH16" s="59"/>
      <c r="AI16" s="671" t="s">
        <v>269</v>
      </c>
      <c r="AJ16" s="671"/>
      <c r="AK16" s="131" t="s">
        <v>215</v>
      </c>
      <c r="AL16" s="132" t="s">
        <v>216</v>
      </c>
      <c r="AM16" s="60"/>
      <c r="AN16" s="58"/>
    </row>
    <row r="17" spans="2:40" ht="46" customHeight="1" thickBot="1" x14ac:dyDescent="0.35">
      <c r="B17" s="59"/>
      <c r="C17" s="40"/>
      <c r="D17" s="40"/>
      <c r="E17" s="691" t="s">
        <v>761</v>
      </c>
      <c r="F17" s="692"/>
      <c r="G17" s="60"/>
      <c r="H17" s="58"/>
      <c r="I17" s="16"/>
      <c r="J17" s="59"/>
      <c r="K17" s="40"/>
      <c r="L17" s="40"/>
      <c r="M17" s="691" t="s">
        <v>761</v>
      </c>
      <c r="N17" s="692"/>
      <c r="O17" s="60"/>
      <c r="P17" s="58"/>
      <c r="R17" s="59"/>
      <c r="S17" s="40"/>
      <c r="T17" s="40"/>
      <c r="U17" s="747" t="s">
        <v>761</v>
      </c>
      <c r="V17" s="748"/>
      <c r="W17" s="588"/>
      <c r="X17" s="587"/>
      <c r="Z17" s="59"/>
      <c r="AA17" s="40"/>
      <c r="AB17" s="40"/>
      <c r="AC17" s="25"/>
      <c r="AD17" s="26"/>
      <c r="AE17" s="60"/>
      <c r="AF17" s="58"/>
      <c r="AH17" s="59"/>
      <c r="AI17" s="40"/>
      <c r="AJ17" s="40"/>
      <c r="AK17" s="25"/>
      <c r="AL17" s="26"/>
      <c r="AM17" s="60"/>
      <c r="AN17" s="58"/>
    </row>
    <row r="18" spans="2:40" ht="52" customHeight="1" thickBot="1" x14ac:dyDescent="0.35">
      <c r="B18" s="59"/>
      <c r="C18" s="40"/>
      <c r="D18" s="40"/>
      <c r="E18" s="351" t="s">
        <v>762</v>
      </c>
      <c r="F18" s="352">
        <v>9250</v>
      </c>
      <c r="G18" s="60"/>
      <c r="H18" s="58"/>
      <c r="I18" s="551"/>
      <c r="J18" s="59"/>
      <c r="K18" s="40"/>
      <c r="L18" s="40"/>
      <c r="M18" s="351" t="s">
        <v>762</v>
      </c>
      <c r="N18" s="352">
        <v>9250</v>
      </c>
      <c r="O18" s="619"/>
      <c r="P18" s="58"/>
      <c r="R18" s="59"/>
      <c r="S18" s="40"/>
      <c r="T18" s="40"/>
      <c r="U18" s="606" t="s">
        <v>762</v>
      </c>
      <c r="V18" s="356">
        <v>9250</v>
      </c>
      <c r="W18" s="615"/>
      <c r="X18" s="587"/>
      <c r="Y18" s="616"/>
      <c r="Z18" s="59"/>
      <c r="AA18" s="40"/>
      <c r="AB18" s="40"/>
      <c r="AC18" s="17"/>
      <c r="AD18" s="350"/>
      <c r="AE18" s="60"/>
      <c r="AF18" s="58"/>
      <c r="AH18" s="59"/>
      <c r="AI18" s="40"/>
      <c r="AJ18" s="40"/>
      <c r="AK18" s="17"/>
      <c r="AL18" s="350"/>
      <c r="AM18" s="60"/>
      <c r="AN18" s="58"/>
    </row>
    <row r="19" spans="2:40" ht="39" customHeight="1" thickBot="1" x14ac:dyDescent="0.35">
      <c r="B19" s="59"/>
      <c r="C19" s="40"/>
      <c r="D19" s="40"/>
      <c r="E19" s="691" t="s">
        <v>763</v>
      </c>
      <c r="F19" s="692"/>
      <c r="G19" s="60"/>
      <c r="H19" s="58"/>
      <c r="I19" s="16"/>
      <c r="J19" s="59"/>
      <c r="K19" s="40"/>
      <c r="L19" s="40"/>
      <c r="M19" s="691" t="s">
        <v>763</v>
      </c>
      <c r="N19" s="692"/>
      <c r="O19" s="60"/>
      <c r="P19" s="58"/>
      <c r="R19" s="59"/>
      <c r="S19" s="40"/>
      <c r="T19" s="40"/>
      <c r="U19" s="523" t="s">
        <v>1016</v>
      </c>
      <c r="V19" s="629">
        <v>79726.41</v>
      </c>
      <c r="W19" s="588"/>
      <c r="X19" s="587"/>
      <c r="Z19" s="59"/>
      <c r="AA19" s="40"/>
      <c r="AB19" s="40"/>
      <c r="AC19" s="17"/>
      <c r="AD19" s="350"/>
      <c r="AE19" s="60"/>
      <c r="AF19" s="58"/>
      <c r="AH19" s="59"/>
      <c r="AI19" s="40"/>
      <c r="AJ19" s="40"/>
      <c r="AK19" s="17"/>
      <c r="AL19" s="350"/>
      <c r="AM19" s="60"/>
      <c r="AN19" s="58"/>
    </row>
    <row r="20" spans="2:40" ht="15" customHeight="1" thickBot="1" x14ac:dyDescent="0.35">
      <c r="B20" s="59"/>
      <c r="C20" s="40"/>
      <c r="D20" s="40"/>
      <c r="E20" s="353"/>
      <c r="F20" s="354"/>
      <c r="G20" s="60"/>
      <c r="H20" s="58"/>
      <c r="I20" s="16"/>
      <c r="J20" s="59"/>
      <c r="K20" s="40"/>
      <c r="L20" s="40"/>
      <c r="M20" s="353"/>
      <c r="N20" s="354"/>
      <c r="O20" s="60"/>
      <c r="P20" s="58"/>
      <c r="R20" s="59"/>
      <c r="S20" s="40"/>
      <c r="T20" s="40"/>
      <c r="U20" s="691" t="s">
        <v>763</v>
      </c>
      <c r="V20" s="692"/>
      <c r="W20" s="588"/>
      <c r="X20" s="587"/>
      <c r="Z20" s="59"/>
      <c r="AA20" s="40"/>
      <c r="AB20" s="40"/>
      <c r="AC20" s="17"/>
      <c r="AD20" s="350"/>
      <c r="AE20" s="60"/>
      <c r="AF20" s="58"/>
      <c r="AH20" s="59"/>
      <c r="AI20" s="40"/>
      <c r="AJ20" s="40"/>
      <c r="AK20" s="17"/>
      <c r="AL20" s="350"/>
      <c r="AM20" s="60"/>
      <c r="AN20" s="58"/>
    </row>
    <row r="21" spans="2:40" ht="31" customHeight="1" thickBot="1" x14ac:dyDescent="0.35">
      <c r="B21" s="59"/>
      <c r="C21" s="40"/>
      <c r="D21" s="40"/>
      <c r="E21" s="691" t="s">
        <v>764</v>
      </c>
      <c r="F21" s="692"/>
      <c r="G21" s="60"/>
      <c r="H21" s="58"/>
      <c r="I21" s="16"/>
      <c r="J21" s="59"/>
      <c r="K21" s="40"/>
      <c r="L21" s="40"/>
      <c r="M21" s="691" t="s">
        <v>764</v>
      </c>
      <c r="N21" s="692"/>
      <c r="O21" s="60"/>
      <c r="P21" s="58"/>
      <c r="R21" s="59"/>
      <c r="S21" s="40"/>
      <c r="T21" s="40"/>
      <c r="U21" s="421"/>
      <c r="V21" s="622"/>
      <c r="W21" s="588"/>
      <c r="X21" s="587"/>
      <c r="Z21" s="59"/>
      <c r="AA21" s="40"/>
      <c r="AB21" s="40"/>
      <c r="AC21" s="17"/>
      <c r="AD21" s="350"/>
      <c r="AE21" s="60"/>
      <c r="AF21" s="58"/>
      <c r="AH21" s="59"/>
      <c r="AI21" s="40"/>
      <c r="AJ21" s="40"/>
      <c r="AK21" s="17"/>
      <c r="AL21" s="350"/>
      <c r="AM21" s="60"/>
      <c r="AN21" s="58"/>
    </row>
    <row r="22" spans="2:40" ht="29.15" customHeight="1" thickBot="1" x14ac:dyDescent="0.35">
      <c r="B22" s="59"/>
      <c r="C22" s="40"/>
      <c r="D22" s="40"/>
      <c r="E22" s="355" t="s">
        <v>765</v>
      </c>
      <c r="F22" s="356">
        <v>12000</v>
      </c>
      <c r="G22" s="60"/>
      <c r="H22" s="58"/>
      <c r="I22" s="16"/>
      <c r="J22" s="59"/>
      <c r="K22" s="40"/>
      <c r="L22" s="40"/>
      <c r="M22" s="355" t="s">
        <v>765</v>
      </c>
      <c r="N22" s="356">
        <v>12000</v>
      </c>
      <c r="O22" s="618"/>
      <c r="P22" s="58"/>
      <c r="R22" s="59"/>
      <c r="S22" s="40"/>
      <c r="T22" s="40"/>
      <c r="U22" s="691" t="s">
        <v>764</v>
      </c>
      <c r="V22" s="693"/>
      <c r="W22" s="588"/>
      <c r="X22" s="587"/>
      <c r="Z22" s="59"/>
      <c r="AA22" s="40"/>
      <c r="AB22" s="40"/>
      <c r="AC22" s="17"/>
      <c r="AD22" s="350"/>
      <c r="AE22" s="60"/>
      <c r="AF22" s="58"/>
      <c r="AH22" s="59"/>
      <c r="AI22" s="40"/>
      <c r="AJ22" s="40"/>
      <c r="AK22" s="17"/>
      <c r="AL22" s="350"/>
      <c r="AM22" s="60"/>
      <c r="AN22" s="58"/>
    </row>
    <row r="23" spans="2:40" ht="28.5" thickBot="1" x14ac:dyDescent="0.35">
      <c r="B23" s="59"/>
      <c r="C23" s="40"/>
      <c r="D23" s="40"/>
      <c r="E23" s="357" t="s">
        <v>766</v>
      </c>
      <c r="F23" s="356">
        <v>13240</v>
      </c>
      <c r="G23" s="60"/>
      <c r="H23" s="58"/>
      <c r="I23" s="16"/>
      <c r="J23" s="59"/>
      <c r="K23" s="40"/>
      <c r="L23" s="40"/>
      <c r="M23" s="357" t="s">
        <v>766</v>
      </c>
      <c r="N23" s="356">
        <v>13240</v>
      </c>
      <c r="O23" s="60"/>
      <c r="P23" s="58"/>
      <c r="R23" s="59"/>
      <c r="S23" s="40"/>
      <c r="T23" s="40"/>
      <c r="U23" s="606" t="s">
        <v>765</v>
      </c>
      <c r="V23" s="578">
        <v>12000</v>
      </c>
      <c r="W23" s="588"/>
      <c r="X23" s="587"/>
      <c r="Z23" s="59"/>
      <c r="AA23" s="40"/>
      <c r="AB23" s="40"/>
      <c r="AC23" s="17"/>
      <c r="AD23" s="350"/>
      <c r="AE23" s="60"/>
      <c r="AF23" s="58"/>
      <c r="AH23" s="59"/>
      <c r="AI23" s="40"/>
      <c r="AJ23" s="40"/>
      <c r="AK23" s="17"/>
      <c r="AL23" s="350"/>
      <c r="AM23" s="60"/>
      <c r="AN23" s="58"/>
    </row>
    <row r="24" spans="2:40" ht="61" customHeight="1" thickBot="1" x14ac:dyDescent="0.35">
      <c r="B24" s="59"/>
      <c r="C24" s="40"/>
      <c r="D24" s="40"/>
      <c r="E24" s="691" t="s">
        <v>767</v>
      </c>
      <c r="F24" s="692"/>
      <c r="G24" s="60"/>
      <c r="H24" s="58"/>
      <c r="I24" s="16"/>
      <c r="J24" s="59"/>
      <c r="K24" s="40"/>
      <c r="L24" s="40"/>
      <c r="M24" s="691" t="s">
        <v>767</v>
      </c>
      <c r="N24" s="692"/>
      <c r="O24" s="60"/>
      <c r="P24" s="58"/>
      <c r="R24" s="59"/>
      <c r="S24" s="40"/>
      <c r="T24" s="40"/>
      <c r="U24" s="582" t="s">
        <v>766</v>
      </c>
      <c r="V24" s="578">
        <v>13240</v>
      </c>
      <c r="W24" s="588"/>
      <c r="X24" s="587"/>
      <c r="Z24" s="59"/>
      <c r="AA24" s="40"/>
      <c r="AB24" s="40"/>
      <c r="AC24" s="17"/>
      <c r="AD24" s="350"/>
      <c r="AE24" s="60"/>
      <c r="AF24" s="58"/>
      <c r="AH24" s="59"/>
      <c r="AI24" s="40"/>
      <c r="AJ24" s="40"/>
      <c r="AK24" s="17"/>
      <c r="AL24" s="350"/>
      <c r="AM24" s="60"/>
      <c r="AN24" s="58"/>
    </row>
    <row r="25" spans="2:40" ht="41.5" customHeight="1" x14ac:dyDescent="0.3">
      <c r="B25" s="59"/>
      <c r="C25" s="40"/>
      <c r="D25" s="40"/>
      <c r="E25" s="358" t="s">
        <v>768</v>
      </c>
      <c r="F25" s="359">
        <v>10265</v>
      </c>
      <c r="G25" s="60"/>
      <c r="H25" s="58"/>
      <c r="I25" s="16"/>
      <c r="J25" s="59"/>
      <c r="K25" s="40"/>
      <c r="L25" s="40"/>
      <c r="M25" s="358" t="s">
        <v>768</v>
      </c>
      <c r="N25" s="359">
        <v>10265</v>
      </c>
      <c r="O25" s="618"/>
      <c r="P25" s="58"/>
      <c r="R25" s="59"/>
      <c r="S25" s="40"/>
      <c r="T25" s="40"/>
      <c r="U25" s="579" t="s">
        <v>806</v>
      </c>
      <c r="V25" s="630">
        <v>1700.5</v>
      </c>
      <c r="W25" s="617"/>
      <c r="X25" s="587"/>
      <c r="Y25" s="620"/>
      <c r="Z25" s="59"/>
      <c r="AA25" s="40"/>
      <c r="AB25" s="40"/>
      <c r="AC25" s="17"/>
      <c r="AD25" s="350"/>
      <c r="AE25" s="60"/>
      <c r="AF25" s="58"/>
      <c r="AH25" s="59"/>
      <c r="AI25" s="40"/>
      <c r="AJ25" s="40"/>
      <c r="AK25" s="17"/>
      <c r="AL25" s="350"/>
      <c r="AM25" s="60"/>
      <c r="AN25" s="58"/>
    </row>
    <row r="26" spans="2:40" ht="46" customHeight="1" x14ac:dyDescent="0.3">
      <c r="B26" s="59"/>
      <c r="C26" s="40"/>
      <c r="D26" s="40"/>
      <c r="E26" s="360" t="s">
        <v>769</v>
      </c>
      <c r="F26" s="361">
        <v>5100</v>
      </c>
      <c r="G26" s="60"/>
      <c r="H26" s="58"/>
      <c r="I26" s="16"/>
      <c r="J26" s="59"/>
      <c r="K26" s="40"/>
      <c r="L26" s="40"/>
      <c r="M26" s="360" t="s">
        <v>769</v>
      </c>
      <c r="N26" s="361">
        <v>5100</v>
      </c>
      <c r="O26" s="60"/>
      <c r="P26" s="58"/>
      <c r="R26" s="59"/>
      <c r="S26" s="40"/>
      <c r="T26" s="40"/>
      <c r="U26" s="579" t="s">
        <v>808</v>
      </c>
      <c r="V26" s="630">
        <v>30374.85</v>
      </c>
      <c r="W26" s="617"/>
      <c r="X26" s="587"/>
      <c r="Z26" s="59"/>
      <c r="AA26" s="40"/>
      <c r="AB26" s="40"/>
      <c r="AC26" s="17"/>
      <c r="AD26" s="350"/>
      <c r="AE26" s="60"/>
      <c r="AF26" s="58"/>
      <c r="AH26" s="59"/>
      <c r="AI26" s="40"/>
      <c r="AJ26" s="40"/>
      <c r="AK26" s="17"/>
      <c r="AL26" s="350"/>
      <c r="AM26" s="60"/>
      <c r="AN26" s="58"/>
    </row>
    <row r="27" spans="2:40" ht="42" x14ac:dyDescent="0.3">
      <c r="B27" s="59"/>
      <c r="C27" s="40"/>
      <c r="D27" s="40"/>
      <c r="E27" s="360" t="s">
        <v>770</v>
      </c>
      <c r="F27" s="361">
        <v>5560</v>
      </c>
      <c r="G27" s="60"/>
      <c r="H27" s="58"/>
      <c r="I27" s="16"/>
      <c r="J27" s="59"/>
      <c r="K27" s="40"/>
      <c r="L27" s="40"/>
      <c r="M27" s="360" t="s">
        <v>770</v>
      </c>
      <c r="N27" s="361">
        <v>5560</v>
      </c>
      <c r="O27" s="60"/>
      <c r="P27" s="58"/>
      <c r="R27" s="59"/>
      <c r="S27" s="40"/>
      <c r="T27" s="40"/>
      <c r="U27" s="579" t="s">
        <v>809</v>
      </c>
      <c r="V27" s="630">
        <v>19181.740000000002</v>
      </c>
      <c r="W27" s="617"/>
      <c r="X27" s="587"/>
      <c r="Z27" s="59"/>
      <c r="AA27" s="40"/>
      <c r="AB27" s="40"/>
      <c r="AC27" s="17"/>
      <c r="AD27" s="350"/>
      <c r="AE27" s="60"/>
      <c r="AF27" s="58"/>
      <c r="AH27" s="59"/>
      <c r="AI27" s="40"/>
      <c r="AJ27" s="40"/>
      <c r="AK27" s="17"/>
      <c r="AL27" s="350"/>
      <c r="AM27" s="60"/>
      <c r="AN27" s="58"/>
    </row>
    <row r="28" spans="2:40" ht="52" customHeight="1" thickBot="1" x14ac:dyDescent="0.35">
      <c r="B28" s="59"/>
      <c r="C28" s="40"/>
      <c r="D28" s="40"/>
      <c r="E28" s="362" t="s">
        <v>771</v>
      </c>
      <c r="F28" s="363">
        <v>87870</v>
      </c>
      <c r="G28" s="60"/>
      <c r="H28" s="58"/>
      <c r="I28" s="16"/>
      <c r="J28" s="59"/>
      <c r="K28" s="40"/>
      <c r="L28" s="40"/>
      <c r="M28" s="362" t="s">
        <v>771</v>
      </c>
      <c r="N28" s="363">
        <v>87870</v>
      </c>
      <c r="O28" s="60"/>
      <c r="P28" s="58"/>
      <c r="R28" s="59"/>
      <c r="S28" s="40"/>
      <c r="T28" s="40"/>
      <c r="U28" s="579" t="s">
        <v>810</v>
      </c>
      <c r="V28" s="630">
        <v>16475.41</v>
      </c>
      <c r="W28" s="617"/>
      <c r="X28" s="587"/>
      <c r="Z28" s="59"/>
      <c r="AA28" s="40"/>
      <c r="AB28" s="40"/>
      <c r="AC28" s="17"/>
      <c r="AD28" s="350"/>
      <c r="AE28" s="60"/>
      <c r="AF28" s="58"/>
      <c r="AH28" s="59"/>
      <c r="AI28" s="40"/>
      <c r="AJ28" s="40"/>
      <c r="AK28" s="17"/>
      <c r="AL28" s="350"/>
      <c r="AM28" s="60"/>
      <c r="AN28" s="58"/>
    </row>
    <row r="29" spans="2:40" ht="61" customHeight="1" thickBot="1" x14ac:dyDescent="0.35">
      <c r="B29" s="59"/>
      <c r="C29" s="40"/>
      <c r="D29" s="40"/>
      <c r="E29" s="691" t="s">
        <v>801</v>
      </c>
      <c r="F29" s="692"/>
      <c r="G29" s="60"/>
      <c r="H29" s="58"/>
      <c r="I29" s="16"/>
      <c r="J29" s="59"/>
      <c r="K29" s="40"/>
      <c r="L29" s="40"/>
      <c r="M29" s="691" t="s">
        <v>801</v>
      </c>
      <c r="N29" s="692"/>
      <c r="O29" s="60"/>
      <c r="P29" s="58"/>
      <c r="R29" s="59"/>
      <c r="S29" s="40"/>
      <c r="T29" s="40"/>
      <c r="U29" s="579" t="s">
        <v>811</v>
      </c>
      <c r="V29" s="441">
        <v>100782</v>
      </c>
      <c r="W29" s="588"/>
      <c r="X29" s="587"/>
      <c r="Z29" s="59"/>
      <c r="AA29" s="40"/>
      <c r="AB29" s="40"/>
      <c r="AC29" s="17"/>
      <c r="AD29" s="350"/>
      <c r="AE29" s="60"/>
      <c r="AF29" s="58"/>
      <c r="AH29" s="59"/>
      <c r="AI29" s="40"/>
      <c r="AJ29" s="40"/>
      <c r="AK29" s="17"/>
      <c r="AL29" s="350"/>
      <c r="AM29" s="60"/>
      <c r="AN29" s="58"/>
    </row>
    <row r="30" spans="2:40" ht="44.15" customHeight="1" thickBot="1" x14ac:dyDescent="0.35">
      <c r="B30" s="59"/>
      <c r="C30" s="40"/>
      <c r="D30" s="40"/>
      <c r="E30" s="362" t="s">
        <v>768</v>
      </c>
      <c r="F30" s="363">
        <v>13065</v>
      </c>
      <c r="G30" s="60"/>
      <c r="H30" s="58"/>
      <c r="I30" s="16"/>
      <c r="J30" s="59"/>
      <c r="K30" s="40"/>
      <c r="L30" s="40"/>
      <c r="M30" s="362" t="s">
        <v>768</v>
      </c>
      <c r="N30" s="363">
        <v>13065</v>
      </c>
      <c r="O30" s="60"/>
      <c r="P30" s="58"/>
      <c r="R30" s="59"/>
      <c r="S30" s="40"/>
      <c r="T30" s="40"/>
      <c r="U30" s="579" t="s">
        <v>812</v>
      </c>
      <c r="V30" s="631">
        <v>30171.55</v>
      </c>
      <c r="W30" s="617"/>
      <c r="X30" s="587"/>
      <c r="Z30" s="59"/>
      <c r="AA30" s="40"/>
      <c r="AB30" s="40"/>
      <c r="AC30" s="17"/>
      <c r="AD30" s="350"/>
      <c r="AE30" s="60"/>
      <c r="AF30" s="58"/>
      <c r="AH30" s="59"/>
      <c r="AI30" s="40"/>
      <c r="AJ30" s="40"/>
      <c r="AK30" s="17"/>
      <c r="AL30" s="350"/>
      <c r="AM30" s="60"/>
      <c r="AN30" s="58"/>
    </row>
    <row r="31" spans="2:40" ht="46" customHeight="1" thickBot="1" x14ac:dyDescent="0.35">
      <c r="B31" s="59"/>
      <c r="C31" s="40"/>
      <c r="D31" s="40"/>
      <c r="E31" s="708" t="s">
        <v>802</v>
      </c>
      <c r="F31" s="709"/>
      <c r="G31" s="60"/>
      <c r="H31" s="58"/>
      <c r="I31" s="16"/>
      <c r="J31" s="59"/>
      <c r="K31" s="40"/>
      <c r="L31" s="40"/>
      <c r="M31" s="708" t="s">
        <v>802</v>
      </c>
      <c r="N31" s="709"/>
      <c r="O31" s="60"/>
      <c r="P31" s="58"/>
      <c r="R31" s="59"/>
      <c r="S31" s="40"/>
      <c r="T31" s="40"/>
      <c r="U31" s="579" t="s">
        <v>813</v>
      </c>
      <c r="V31" s="631">
        <v>12940.35</v>
      </c>
      <c r="W31" s="617"/>
      <c r="X31" s="587"/>
      <c r="Z31" s="59"/>
      <c r="AA31" s="40"/>
      <c r="AB31" s="40"/>
      <c r="AC31" s="17"/>
      <c r="AD31" s="350"/>
      <c r="AE31" s="60"/>
      <c r="AF31" s="58"/>
      <c r="AH31" s="59"/>
      <c r="AI31" s="40"/>
      <c r="AJ31" s="40"/>
      <c r="AK31" s="17"/>
      <c r="AL31" s="350"/>
      <c r="AM31" s="60"/>
      <c r="AN31" s="58"/>
    </row>
    <row r="32" spans="2:40" ht="28" customHeight="1" thickBot="1" x14ac:dyDescent="0.35">
      <c r="B32" s="59"/>
      <c r="C32" s="40"/>
      <c r="D32" s="40"/>
      <c r="E32" s="371"/>
      <c r="F32" s="372"/>
      <c r="G32" s="60"/>
      <c r="H32" s="58"/>
      <c r="I32" s="16"/>
      <c r="J32" s="59"/>
      <c r="K32" s="40"/>
      <c r="L32" s="40"/>
      <c r="M32" s="371"/>
      <c r="N32" s="372"/>
      <c r="O32" s="60"/>
      <c r="P32" s="58"/>
      <c r="R32" s="59"/>
      <c r="S32" s="40"/>
      <c r="T32" s="40"/>
      <c r="U32" s="579" t="s">
        <v>814</v>
      </c>
      <c r="V32" s="631">
        <v>844.31</v>
      </c>
      <c r="W32" s="617"/>
      <c r="X32" s="587"/>
      <c r="Z32" s="59"/>
      <c r="AA32" s="40"/>
      <c r="AB32" s="40"/>
      <c r="AC32" s="17"/>
      <c r="AD32" s="350"/>
      <c r="AE32" s="60"/>
      <c r="AF32" s="58"/>
      <c r="AH32" s="59"/>
      <c r="AI32" s="40"/>
      <c r="AJ32" s="40"/>
      <c r="AK32" s="17"/>
      <c r="AL32" s="350"/>
      <c r="AM32" s="60"/>
      <c r="AN32" s="58"/>
    </row>
    <row r="33" spans="2:40" ht="63" customHeight="1" thickBot="1" x14ac:dyDescent="0.35">
      <c r="B33" s="59"/>
      <c r="C33" s="40"/>
      <c r="D33" s="40"/>
      <c r="E33" s="691" t="s">
        <v>772</v>
      </c>
      <c r="F33" s="692"/>
      <c r="G33" s="60"/>
      <c r="H33" s="58"/>
      <c r="I33" s="16"/>
      <c r="J33" s="59"/>
      <c r="K33" s="40"/>
      <c r="L33" s="40"/>
      <c r="M33" s="691" t="s">
        <v>772</v>
      </c>
      <c r="N33" s="692"/>
      <c r="O33" s="60"/>
      <c r="P33" s="58"/>
      <c r="R33" s="59"/>
      <c r="S33" s="40"/>
      <c r="T33" s="40"/>
      <c r="U33" s="579" t="s">
        <v>815</v>
      </c>
      <c r="V33" s="631">
        <v>1796.78</v>
      </c>
      <c r="W33" s="617"/>
      <c r="X33" s="587"/>
      <c r="Z33" s="59"/>
      <c r="AA33" s="40"/>
      <c r="AB33" s="40"/>
      <c r="AC33" s="17"/>
      <c r="AD33" s="350"/>
      <c r="AE33" s="60"/>
      <c r="AF33" s="58"/>
      <c r="AH33" s="59"/>
      <c r="AI33" s="40"/>
      <c r="AJ33" s="40"/>
      <c r="AK33" s="17"/>
      <c r="AL33" s="350"/>
      <c r="AM33" s="60"/>
      <c r="AN33" s="58"/>
    </row>
    <row r="34" spans="2:40" ht="44.15" customHeight="1" thickBot="1" x14ac:dyDescent="0.35">
      <c r="B34" s="59"/>
      <c r="C34" s="40"/>
      <c r="D34" s="40"/>
      <c r="E34" s="360" t="s">
        <v>768</v>
      </c>
      <c r="F34" s="352">
        <v>11198</v>
      </c>
      <c r="G34" s="60"/>
      <c r="H34" s="58"/>
      <c r="I34" s="16"/>
      <c r="J34" s="59"/>
      <c r="K34" s="40"/>
      <c r="L34" s="40"/>
      <c r="M34" s="360" t="s">
        <v>768</v>
      </c>
      <c r="N34" s="368">
        <v>11198</v>
      </c>
      <c r="O34" s="60"/>
      <c r="P34" s="58"/>
      <c r="R34" s="59"/>
      <c r="S34" s="40"/>
      <c r="T34" s="40"/>
      <c r="U34" s="579" t="s">
        <v>816</v>
      </c>
      <c r="V34" s="631">
        <v>10512.74</v>
      </c>
      <c r="W34" s="617"/>
      <c r="X34" s="587"/>
      <c r="Z34" s="59"/>
      <c r="AA34" s="40"/>
      <c r="AB34" s="40"/>
      <c r="AC34" s="17"/>
      <c r="AD34" s="350"/>
      <c r="AE34" s="60"/>
      <c r="AF34" s="58"/>
      <c r="AH34" s="59"/>
      <c r="AI34" s="40"/>
      <c r="AJ34" s="40"/>
      <c r="AK34" s="17"/>
      <c r="AL34" s="350"/>
      <c r="AM34" s="60"/>
      <c r="AN34" s="58"/>
    </row>
    <row r="35" spans="2:40" ht="31" customHeight="1" thickBot="1" x14ac:dyDescent="0.35">
      <c r="B35" s="59"/>
      <c r="C35" s="40"/>
      <c r="D35" s="40"/>
      <c r="E35" s="691" t="s">
        <v>773</v>
      </c>
      <c r="F35" s="692"/>
      <c r="G35" s="60"/>
      <c r="H35" s="58"/>
      <c r="I35" s="16"/>
      <c r="J35" s="59"/>
      <c r="K35" s="40"/>
      <c r="L35" s="40"/>
      <c r="M35" s="691" t="s">
        <v>773</v>
      </c>
      <c r="N35" s="692"/>
      <c r="O35" s="60"/>
      <c r="P35" s="58"/>
      <c r="R35" s="59"/>
      <c r="S35" s="40"/>
      <c r="T35" s="40"/>
      <c r="U35" s="579" t="s">
        <v>817</v>
      </c>
      <c r="V35" s="578">
        <v>6300</v>
      </c>
      <c r="W35" s="588"/>
      <c r="X35" s="587"/>
      <c r="Z35" s="59"/>
      <c r="AA35" s="40"/>
      <c r="AB35" s="40"/>
      <c r="AC35" s="17"/>
      <c r="AD35" s="350"/>
      <c r="AE35" s="60"/>
      <c r="AF35" s="58"/>
      <c r="AH35" s="59"/>
      <c r="AI35" s="40"/>
      <c r="AJ35" s="40"/>
      <c r="AK35" s="17"/>
      <c r="AL35" s="350"/>
      <c r="AM35" s="60"/>
      <c r="AN35" s="58"/>
    </row>
    <row r="36" spans="2:40" ht="15" customHeight="1" thickBot="1" x14ac:dyDescent="0.35">
      <c r="B36" s="59"/>
      <c r="C36" s="40"/>
      <c r="D36" s="40"/>
      <c r="E36" s="348"/>
      <c r="F36" s="349"/>
      <c r="G36" s="60"/>
      <c r="H36" s="58"/>
      <c r="I36" s="16"/>
      <c r="J36" s="59"/>
      <c r="K36" s="40"/>
      <c r="L36" s="40"/>
      <c r="M36" s="348"/>
      <c r="N36" s="349"/>
      <c r="O36" s="60"/>
      <c r="P36" s="58"/>
      <c r="R36" s="59"/>
      <c r="S36" s="40"/>
      <c r="T36" s="40"/>
      <c r="U36" s="621" t="s">
        <v>1068</v>
      </c>
      <c r="V36" s="580">
        <v>7800</v>
      </c>
      <c r="W36" s="588"/>
      <c r="X36" s="587"/>
      <c r="Z36" s="59"/>
      <c r="AA36" s="40"/>
      <c r="AB36" s="40"/>
      <c r="AC36" s="17"/>
      <c r="AD36" s="350"/>
      <c r="AE36" s="60"/>
      <c r="AF36" s="58"/>
      <c r="AH36" s="59"/>
      <c r="AI36" s="40"/>
      <c r="AJ36" s="40"/>
      <c r="AK36" s="17"/>
      <c r="AL36" s="350"/>
      <c r="AM36" s="60"/>
      <c r="AN36" s="58"/>
    </row>
    <row r="37" spans="2:40" ht="31" customHeight="1" thickBot="1" x14ac:dyDescent="0.35">
      <c r="B37" s="59"/>
      <c r="C37" s="40"/>
      <c r="D37" s="40"/>
      <c r="E37" s="691" t="s">
        <v>845</v>
      </c>
      <c r="F37" s="692"/>
      <c r="G37" s="60"/>
      <c r="H37" s="58"/>
      <c r="I37" s="16"/>
      <c r="J37" s="59"/>
      <c r="K37" s="40"/>
      <c r="L37" s="40"/>
      <c r="M37" s="691" t="s">
        <v>845</v>
      </c>
      <c r="N37" s="692"/>
      <c r="O37" s="60"/>
      <c r="P37" s="58"/>
      <c r="R37" s="59"/>
      <c r="S37" s="40"/>
      <c r="T37" s="40"/>
      <c r="U37" s="691" t="s">
        <v>767</v>
      </c>
      <c r="V37" s="692"/>
      <c r="W37" s="588"/>
      <c r="X37" s="587"/>
      <c r="Z37" s="59"/>
      <c r="AA37" s="40"/>
      <c r="AB37" s="40"/>
      <c r="AC37" s="17"/>
      <c r="AD37" s="350"/>
      <c r="AE37" s="60"/>
      <c r="AF37" s="58"/>
      <c r="AH37" s="59"/>
      <c r="AI37" s="40"/>
      <c r="AJ37" s="40"/>
      <c r="AK37" s="17"/>
      <c r="AL37" s="350"/>
      <c r="AM37" s="60"/>
      <c r="AN37" s="58"/>
    </row>
    <row r="38" spans="2:40" ht="41.15" customHeight="1" thickBot="1" x14ac:dyDescent="0.35">
      <c r="B38" s="59"/>
      <c r="C38" s="40"/>
      <c r="D38" s="40"/>
      <c r="E38" s="351" t="s">
        <v>774</v>
      </c>
      <c r="F38" s="352">
        <v>29000</v>
      </c>
      <c r="G38" s="60"/>
      <c r="H38" s="58"/>
      <c r="I38" s="16"/>
      <c r="J38" s="59"/>
      <c r="K38" s="40"/>
      <c r="L38" s="40"/>
      <c r="M38" s="351" t="s">
        <v>774</v>
      </c>
      <c r="N38" s="368">
        <v>29000</v>
      </c>
      <c r="O38" s="60"/>
      <c r="P38" s="58"/>
      <c r="R38" s="59"/>
      <c r="S38" s="40"/>
      <c r="T38" s="40"/>
      <c r="U38" s="621" t="s">
        <v>768</v>
      </c>
      <c r="V38" s="580">
        <v>26947</v>
      </c>
      <c r="W38" s="588"/>
      <c r="X38" s="587"/>
      <c r="Z38" s="59"/>
      <c r="AA38" s="40"/>
      <c r="AB38" s="40"/>
      <c r="AC38" s="17"/>
      <c r="AD38" s="350"/>
      <c r="AE38" s="60"/>
      <c r="AF38" s="58"/>
      <c r="AH38" s="59"/>
      <c r="AI38" s="40"/>
      <c r="AJ38" s="40"/>
      <c r="AK38" s="17"/>
      <c r="AL38" s="350"/>
      <c r="AM38" s="60"/>
      <c r="AN38" s="58"/>
    </row>
    <row r="39" spans="2:40" ht="46" customHeight="1" thickBot="1" x14ac:dyDescent="0.35">
      <c r="B39" s="59"/>
      <c r="C39" s="40"/>
      <c r="D39" s="40"/>
      <c r="E39" s="691" t="s">
        <v>775</v>
      </c>
      <c r="F39" s="692"/>
      <c r="G39" s="60"/>
      <c r="H39" s="58"/>
      <c r="I39" s="16"/>
      <c r="J39" s="59"/>
      <c r="K39" s="40"/>
      <c r="L39" s="40"/>
      <c r="M39" s="523" t="s">
        <v>846</v>
      </c>
      <c r="N39" s="368">
        <v>9990</v>
      </c>
      <c r="O39" s="60"/>
      <c r="P39" s="58"/>
      <c r="R39" s="59"/>
      <c r="S39" s="40"/>
      <c r="T39" s="40"/>
      <c r="U39" s="419" t="s">
        <v>769</v>
      </c>
      <c r="V39" s="361">
        <v>5100</v>
      </c>
      <c r="W39" s="588"/>
      <c r="X39" s="587"/>
      <c r="Z39" s="59"/>
      <c r="AA39" s="40"/>
      <c r="AB39" s="40"/>
      <c r="AC39" s="17"/>
      <c r="AD39" s="350"/>
      <c r="AE39" s="60"/>
      <c r="AF39" s="58"/>
      <c r="AH39" s="59"/>
      <c r="AI39" s="40"/>
      <c r="AJ39" s="40"/>
      <c r="AK39" s="17"/>
      <c r="AL39" s="350"/>
      <c r="AM39" s="60"/>
      <c r="AN39" s="58"/>
    </row>
    <row r="40" spans="2:40" ht="34" customHeight="1" thickBot="1" x14ac:dyDescent="0.35">
      <c r="B40" s="59"/>
      <c r="C40" s="40"/>
      <c r="D40" s="40"/>
      <c r="E40" s="357"/>
      <c r="F40" s="364"/>
      <c r="G40" s="60"/>
      <c r="H40" s="58"/>
      <c r="I40" s="16"/>
      <c r="J40" s="59"/>
      <c r="K40" s="40"/>
      <c r="L40" s="40"/>
      <c r="M40" s="691" t="s">
        <v>775</v>
      </c>
      <c r="N40" s="692"/>
      <c r="O40" s="60"/>
      <c r="P40" s="58"/>
      <c r="R40" s="59"/>
      <c r="S40" s="40"/>
      <c r="T40" s="40"/>
      <c r="U40" s="419" t="s">
        <v>770</v>
      </c>
      <c r="V40" s="361">
        <v>5560</v>
      </c>
      <c r="W40" s="588"/>
      <c r="X40" s="587"/>
      <c r="Z40" s="59"/>
      <c r="AA40" s="40"/>
      <c r="AB40" s="40"/>
      <c r="AC40" s="17"/>
      <c r="AD40" s="350"/>
      <c r="AE40" s="60"/>
      <c r="AF40" s="58"/>
      <c r="AH40" s="59"/>
      <c r="AI40" s="40"/>
      <c r="AJ40" s="40"/>
      <c r="AK40" s="17"/>
      <c r="AL40" s="350"/>
      <c r="AM40" s="60"/>
      <c r="AN40" s="58"/>
    </row>
    <row r="41" spans="2:40" ht="45" customHeight="1" thickBot="1" x14ac:dyDescent="0.35">
      <c r="B41" s="59"/>
      <c r="C41" s="40"/>
      <c r="D41" s="40"/>
      <c r="E41" s="691" t="s">
        <v>776</v>
      </c>
      <c r="F41" s="692"/>
      <c r="G41" s="60"/>
      <c r="H41" s="58"/>
      <c r="I41" s="16"/>
      <c r="J41" s="59"/>
      <c r="K41" s="40"/>
      <c r="L41" s="40"/>
      <c r="M41" s="357"/>
      <c r="N41" s="364"/>
      <c r="O41" s="60"/>
      <c r="P41" s="58"/>
      <c r="R41" s="59"/>
      <c r="S41" s="40"/>
      <c r="T41" s="40"/>
      <c r="U41" s="582" t="s">
        <v>771</v>
      </c>
      <c r="V41" s="363">
        <v>87870</v>
      </c>
      <c r="W41" s="588"/>
      <c r="X41" s="587"/>
      <c r="Z41" s="59"/>
      <c r="AA41" s="40"/>
      <c r="AB41" s="40"/>
      <c r="AC41" s="17"/>
      <c r="AD41" s="350"/>
      <c r="AE41" s="60"/>
      <c r="AF41" s="58"/>
      <c r="AH41" s="59"/>
      <c r="AI41" s="40"/>
      <c r="AJ41" s="40"/>
      <c r="AK41" s="17"/>
      <c r="AL41" s="350"/>
      <c r="AM41" s="60"/>
      <c r="AN41" s="58"/>
    </row>
    <row r="42" spans="2:40" ht="38.15" customHeight="1" thickBot="1" x14ac:dyDescent="0.35">
      <c r="B42" s="59"/>
      <c r="C42" s="40"/>
      <c r="D42" s="40"/>
      <c r="E42" s="365"/>
      <c r="F42" s="366"/>
      <c r="G42" s="60"/>
      <c r="H42" s="58"/>
      <c r="I42" s="16"/>
      <c r="J42" s="59"/>
      <c r="K42" s="40"/>
      <c r="L42" s="40"/>
      <c r="M42" s="426" t="s">
        <v>858</v>
      </c>
      <c r="N42" s="427"/>
      <c r="O42" s="60"/>
      <c r="P42" s="58"/>
      <c r="R42" s="59"/>
      <c r="S42" s="40"/>
      <c r="T42" s="40"/>
      <c r="U42" s="579" t="s">
        <v>820</v>
      </c>
      <c r="V42" s="581">
        <v>9063</v>
      </c>
      <c r="W42" s="588"/>
      <c r="X42" s="587"/>
      <c r="Z42" s="59"/>
      <c r="AA42" s="40"/>
      <c r="AB42" s="40"/>
      <c r="AC42" s="17"/>
      <c r="AD42" s="350"/>
      <c r="AE42" s="60"/>
      <c r="AF42" s="58"/>
      <c r="AH42" s="59"/>
      <c r="AI42" s="40"/>
      <c r="AJ42" s="40"/>
      <c r="AK42" s="17"/>
      <c r="AL42" s="350"/>
      <c r="AM42" s="60"/>
      <c r="AN42" s="58"/>
    </row>
    <row r="43" spans="2:40" ht="46" customHeight="1" thickBot="1" x14ac:dyDescent="0.35">
      <c r="B43" s="59"/>
      <c r="C43" s="40"/>
      <c r="D43" s="40"/>
      <c r="E43" s="691" t="s">
        <v>777</v>
      </c>
      <c r="F43" s="692"/>
      <c r="G43" s="60"/>
      <c r="H43" s="58"/>
      <c r="I43" s="16"/>
      <c r="J43" s="59"/>
      <c r="K43" s="40"/>
      <c r="L43" s="40"/>
      <c r="M43" s="365"/>
      <c r="N43" s="366"/>
      <c r="O43" s="60"/>
      <c r="P43" s="58"/>
      <c r="R43" s="59"/>
      <c r="S43" s="40"/>
      <c r="T43" s="40"/>
      <c r="U43" s="579" t="s">
        <v>822</v>
      </c>
      <c r="V43" s="581">
        <v>17382.599999999999</v>
      </c>
      <c r="W43" s="588"/>
      <c r="X43" s="587"/>
      <c r="Z43" s="59"/>
      <c r="AA43" s="40"/>
      <c r="AB43" s="40"/>
      <c r="AC43" s="17"/>
      <c r="AD43" s="350"/>
      <c r="AE43" s="60"/>
      <c r="AF43" s="58"/>
      <c r="AH43" s="59"/>
      <c r="AI43" s="40"/>
      <c r="AJ43" s="40"/>
      <c r="AK43" s="17"/>
      <c r="AL43" s="350"/>
      <c r="AM43" s="60"/>
      <c r="AN43" s="58"/>
    </row>
    <row r="44" spans="2:40" ht="63" customHeight="1" thickBot="1" x14ac:dyDescent="0.35">
      <c r="B44" s="59"/>
      <c r="C44" s="40"/>
      <c r="D44" s="40"/>
      <c r="E44" s="360" t="s">
        <v>778</v>
      </c>
      <c r="F44" s="367">
        <v>14000</v>
      </c>
      <c r="G44" s="60"/>
      <c r="H44" s="58"/>
      <c r="I44" s="16"/>
      <c r="J44" s="59"/>
      <c r="K44" s="40"/>
      <c r="L44" s="40"/>
      <c r="M44" s="426" t="s">
        <v>777</v>
      </c>
      <c r="N44" s="427"/>
      <c r="O44" s="60"/>
      <c r="P44" s="58"/>
      <c r="R44" s="59"/>
      <c r="S44" s="40"/>
      <c r="T44" s="40"/>
      <c r="U44" s="691" t="s">
        <v>801</v>
      </c>
      <c r="V44" s="692"/>
      <c r="W44" s="588"/>
      <c r="X44" s="587"/>
      <c r="Z44" s="59"/>
      <c r="AA44" s="40"/>
      <c r="AB44" s="40"/>
      <c r="AC44" s="17"/>
      <c r="AD44" s="350"/>
      <c r="AE44" s="60"/>
      <c r="AF44" s="58"/>
      <c r="AH44" s="59"/>
      <c r="AI44" s="40"/>
      <c r="AJ44" s="40"/>
      <c r="AK44" s="17"/>
      <c r="AL44" s="350"/>
      <c r="AM44" s="60"/>
      <c r="AN44" s="58"/>
    </row>
    <row r="45" spans="2:40" ht="61" customHeight="1" thickBot="1" x14ac:dyDescent="0.35">
      <c r="B45" s="59"/>
      <c r="C45" s="40"/>
      <c r="D45" s="40"/>
      <c r="E45" s="691" t="s">
        <v>779</v>
      </c>
      <c r="F45" s="692"/>
      <c r="G45" s="60"/>
      <c r="H45" s="58"/>
      <c r="I45" s="16"/>
      <c r="J45" s="59"/>
      <c r="K45" s="40"/>
      <c r="L45" s="40"/>
      <c r="M45" s="360" t="s">
        <v>778</v>
      </c>
      <c r="N45" s="367">
        <v>14000</v>
      </c>
      <c r="O45" s="60"/>
      <c r="P45" s="58"/>
      <c r="R45" s="59"/>
      <c r="S45" s="40"/>
      <c r="T45" s="40"/>
      <c r="U45" s="582" t="s">
        <v>768</v>
      </c>
      <c r="V45" s="363">
        <v>26947</v>
      </c>
      <c r="W45" s="588"/>
      <c r="X45" s="587"/>
      <c r="Z45" s="59"/>
      <c r="AA45" s="40"/>
      <c r="AB45" s="40"/>
      <c r="AC45" s="17"/>
      <c r="AD45" s="350"/>
      <c r="AE45" s="60"/>
      <c r="AF45" s="58"/>
      <c r="AH45" s="59"/>
      <c r="AI45" s="40"/>
      <c r="AJ45" s="40"/>
      <c r="AK45" s="17"/>
      <c r="AL45" s="350"/>
      <c r="AM45" s="60"/>
      <c r="AN45" s="58"/>
    </row>
    <row r="46" spans="2:40" ht="64" customHeight="1" thickBot="1" x14ac:dyDescent="0.35">
      <c r="B46" s="59"/>
      <c r="C46" s="40"/>
      <c r="D46" s="40"/>
      <c r="E46" s="360" t="s">
        <v>780</v>
      </c>
      <c r="F46" s="367">
        <v>18500</v>
      </c>
      <c r="G46" s="60"/>
      <c r="H46" s="58"/>
      <c r="I46" s="16"/>
      <c r="J46" s="59"/>
      <c r="K46" s="40"/>
      <c r="L46" s="40"/>
      <c r="M46" s="426" t="s">
        <v>779</v>
      </c>
      <c r="N46" s="427"/>
      <c r="O46" s="60"/>
      <c r="P46" s="58"/>
      <c r="R46" s="59"/>
      <c r="S46" s="40"/>
      <c r="T46" s="40"/>
      <c r="U46" s="708" t="s">
        <v>802</v>
      </c>
      <c r="V46" s="709"/>
      <c r="W46" s="588"/>
      <c r="X46" s="587"/>
      <c r="Z46" s="59"/>
      <c r="AA46" s="40"/>
      <c r="AB46" s="40"/>
      <c r="AC46" s="17"/>
      <c r="AD46" s="350"/>
      <c r="AE46" s="60"/>
      <c r="AF46" s="58"/>
      <c r="AH46" s="59"/>
      <c r="AI46" s="40"/>
      <c r="AJ46" s="40"/>
      <c r="AK46" s="17"/>
      <c r="AL46" s="350"/>
      <c r="AM46" s="60"/>
      <c r="AN46" s="58"/>
    </row>
    <row r="47" spans="2:40" ht="54" customHeight="1" thickBot="1" x14ac:dyDescent="0.35">
      <c r="B47" s="59"/>
      <c r="C47" s="40"/>
      <c r="D47" s="40"/>
      <c r="E47" s="691" t="s">
        <v>781</v>
      </c>
      <c r="F47" s="692"/>
      <c r="G47" s="60"/>
      <c r="H47" s="58"/>
      <c r="I47" s="16"/>
      <c r="J47" s="59"/>
      <c r="K47" s="40"/>
      <c r="L47" s="40"/>
      <c r="M47" s="360" t="s">
        <v>780</v>
      </c>
      <c r="N47" s="367">
        <v>18500</v>
      </c>
      <c r="O47" s="60"/>
      <c r="P47" s="58"/>
      <c r="R47" s="59"/>
      <c r="S47" s="40"/>
      <c r="T47" s="40"/>
      <c r="U47" s="641"/>
      <c r="V47" s="372"/>
      <c r="W47" s="588"/>
      <c r="X47" s="587"/>
      <c r="Z47" s="59"/>
      <c r="AA47" s="40"/>
      <c r="AB47" s="40"/>
      <c r="AC47" s="17"/>
      <c r="AD47" s="350"/>
      <c r="AE47" s="60"/>
      <c r="AF47" s="58"/>
      <c r="AH47" s="59"/>
      <c r="AI47" s="40"/>
      <c r="AJ47" s="40"/>
      <c r="AK47" s="17"/>
      <c r="AL47" s="350"/>
      <c r="AM47" s="60"/>
      <c r="AN47" s="58"/>
    </row>
    <row r="48" spans="2:40" ht="26.15" customHeight="1" thickBot="1" x14ac:dyDescent="0.35">
      <c r="B48" s="59"/>
      <c r="C48" s="40"/>
      <c r="D48" s="40"/>
      <c r="E48" s="360" t="s">
        <v>782</v>
      </c>
      <c r="F48" s="361">
        <v>60850</v>
      </c>
      <c r="G48" s="60"/>
      <c r="H48" s="58"/>
      <c r="I48" s="16"/>
      <c r="J48" s="59"/>
      <c r="K48" s="40"/>
      <c r="L48" s="40"/>
      <c r="M48" s="426" t="s">
        <v>781</v>
      </c>
      <c r="N48" s="427"/>
      <c r="O48" s="60"/>
      <c r="P48" s="58"/>
      <c r="R48" s="59"/>
      <c r="S48" s="40"/>
      <c r="T48" s="40"/>
      <c r="U48" s="691" t="s">
        <v>772</v>
      </c>
      <c r="V48" s="692"/>
      <c r="W48" s="588"/>
      <c r="X48" s="587"/>
      <c r="Z48" s="59"/>
      <c r="AA48" s="40"/>
      <c r="AB48" s="40"/>
      <c r="AC48" s="17"/>
      <c r="AD48" s="350"/>
      <c r="AE48" s="60"/>
      <c r="AF48" s="58"/>
      <c r="AH48" s="59"/>
      <c r="AI48" s="40"/>
      <c r="AJ48" s="40"/>
      <c r="AK48" s="17"/>
      <c r="AL48" s="350"/>
      <c r="AM48" s="60"/>
      <c r="AN48" s="58"/>
    </row>
    <row r="49" spans="2:40" ht="15" customHeight="1" thickBot="1" x14ac:dyDescent="0.35">
      <c r="B49" s="59"/>
      <c r="C49" s="40"/>
      <c r="D49" s="40"/>
      <c r="E49" s="360" t="s">
        <v>783</v>
      </c>
      <c r="F49" s="361">
        <v>9733</v>
      </c>
      <c r="G49" s="60"/>
      <c r="H49" s="58"/>
      <c r="I49" s="16"/>
      <c r="J49" s="59"/>
      <c r="K49" s="40"/>
      <c r="L49" s="40"/>
      <c r="M49" s="419" t="s">
        <v>782</v>
      </c>
      <c r="N49" s="361">
        <v>66400</v>
      </c>
      <c r="O49" s="60"/>
      <c r="P49" s="58"/>
      <c r="R49" s="59"/>
      <c r="S49" s="40"/>
      <c r="T49" s="40"/>
      <c r="U49" s="419" t="s">
        <v>768</v>
      </c>
      <c r="V49" s="368">
        <v>11598</v>
      </c>
      <c r="W49" s="588"/>
      <c r="X49" s="587"/>
      <c r="Z49" s="59"/>
      <c r="AA49" s="40"/>
      <c r="AB49" s="40"/>
      <c r="AC49" s="17"/>
      <c r="AD49" s="350"/>
      <c r="AE49" s="60"/>
      <c r="AF49" s="58"/>
      <c r="AH49" s="59"/>
      <c r="AI49" s="40"/>
      <c r="AJ49" s="40"/>
      <c r="AK49" s="17"/>
      <c r="AL49" s="350"/>
      <c r="AM49" s="60"/>
      <c r="AN49" s="58"/>
    </row>
    <row r="50" spans="2:40" ht="15" customHeight="1" thickBot="1" x14ac:dyDescent="0.35">
      <c r="B50" s="59"/>
      <c r="C50" s="40"/>
      <c r="D50" s="40"/>
      <c r="E50" s="360" t="s">
        <v>784</v>
      </c>
      <c r="F50" s="361">
        <v>6000</v>
      </c>
      <c r="G50" s="60"/>
      <c r="H50" s="58"/>
      <c r="I50" s="16"/>
      <c r="J50" s="59"/>
      <c r="K50" s="40"/>
      <c r="L50" s="40"/>
      <c r="M50" s="419" t="s">
        <v>783</v>
      </c>
      <c r="N50" s="361">
        <v>9733</v>
      </c>
      <c r="O50" s="60"/>
      <c r="P50" s="58"/>
      <c r="R50" s="59"/>
      <c r="S50" s="40"/>
      <c r="T50" s="40"/>
      <c r="U50" s="691" t="s">
        <v>773</v>
      </c>
      <c r="V50" s="692"/>
      <c r="W50" s="588"/>
      <c r="X50" s="587"/>
      <c r="Z50" s="59"/>
      <c r="AA50" s="40"/>
      <c r="AB50" s="40"/>
      <c r="AC50" s="17"/>
      <c r="AD50" s="350"/>
      <c r="AE50" s="60"/>
      <c r="AF50" s="58"/>
      <c r="AH50" s="59"/>
      <c r="AI50" s="40"/>
      <c r="AJ50" s="40"/>
      <c r="AK50" s="17"/>
      <c r="AL50" s="350"/>
      <c r="AM50" s="60"/>
      <c r="AN50" s="58"/>
    </row>
    <row r="51" spans="2:40" ht="29.15" customHeight="1" thickBot="1" x14ac:dyDescent="0.35">
      <c r="B51" s="59"/>
      <c r="C51" s="40"/>
      <c r="D51" s="40"/>
      <c r="E51" s="360" t="s">
        <v>785</v>
      </c>
      <c r="F51" s="361">
        <v>21450</v>
      </c>
      <c r="G51" s="60"/>
      <c r="H51" s="58"/>
      <c r="I51" s="16"/>
      <c r="J51" s="59"/>
      <c r="K51" s="40"/>
      <c r="L51" s="40"/>
      <c r="M51" s="419" t="s">
        <v>784</v>
      </c>
      <c r="N51" s="361">
        <v>6000</v>
      </c>
      <c r="O51" s="60"/>
      <c r="P51" s="58"/>
      <c r="R51" s="59"/>
      <c r="S51" s="40"/>
      <c r="T51" s="40"/>
      <c r="U51" s="419" t="s">
        <v>768</v>
      </c>
      <c r="V51" s="368">
        <v>5100</v>
      </c>
      <c r="W51" s="588"/>
      <c r="X51" s="587"/>
      <c r="Z51" s="59"/>
      <c r="AA51" s="40"/>
      <c r="AB51" s="40"/>
      <c r="AC51" s="17"/>
      <c r="AD51" s="350"/>
      <c r="AE51" s="60"/>
      <c r="AF51" s="58"/>
      <c r="AH51" s="59"/>
      <c r="AI51" s="40"/>
      <c r="AJ51" s="40"/>
      <c r="AK51" s="17"/>
      <c r="AL51" s="350"/>
      <c r="AM51" s="60"/>
      <c r="AN51" s="58"/>
    </row>
    <row r="52" spans="2:40" ht="32.5" customHeight="1" x14ac:dyDescent="0.3">
      <c r="B52" s="59"/>
      <c r="C52" s="40"/>
      <c r="D52" s="40"/>
      <c r="E52" s="360" t="s">
        <v>786</v>
      </c>
      <c r="F52" s="361">
        <v>1875</v>
      </c>
      <c r="G52" s="60"/>
      <c r="H52" s="58"/>
      <c r="I52" s="16"/>
      <c r="J52" s="59"/>
      <c r="K52" s="40"/>
      <c r="L52" s="40"/>
      <c r="M52" s="419" t="s">
        <v>785</v>
      </c>
      <c r="N52" s="361">
        <v>32450</v>
      </c>
      <c r="O52" s="60"/>
      <c r="P52" s="58"/>
      <c r="R52" s="59"/>
      <c r="S52" s="40"/>
      <c r="T52" s="40"/>
      <c r="U52" s="710" t="s">
        <v>845</v>
      </c>
      <c r="V52" s="711"/>
      <c r="W52" s="588"/>
      <c r="X52" s="587"/>
      <c r="Z52" s="59"/>
      <c r="AA52" s="40"/>
      <c r="AB52" s="40"/>
      <c r="AC52" s="17"/>
      <c r="AD52" s="350"/>
      <c r="AE52" s="60"/>
      <c r="AF52" s="58"/>
      <c r="AH52" s="59"/>
      <c r="AI52" s="40"/>
      <c r="AJ52" s="40"/>
      <c r="AK52" s="17"/>
      <c r="AL52" s="350"/>
      <c r="AM52" s="60"/>
      <c r="AN52" s="58"/>
    </row>
    <row r="53" spans="2:40" ht="28" customHeight="1" x14ac:dyDescent="0.3">
      <c r="B53" s="59"/>
      <c r="C53" s="40"/>
      <c r="D53" s="40"/>
      <c r="E53" s="360" t="s">
        <v>787</v>
      </c>
      <c r="F53" s="361">
        <v>38500</v>
      </c>
      <c r="G53" s="60"/>
      <c r="H53" s="58"/>
      <c r="I53" s="16"/>
      <c r="J53" s="59"/>
      <c r="K53" s="40"/>
      <c r="L53" s="40"/>
      <c r="M53" s="419" t="s">
        <v>786</v>
      </c>
      <c r="N53" s="361">
        <v>10125</v>
      </c>
      <c r="O53" s="60"/>
      <c r="P53" s="58"/>
      <c r="R53" s="59"/>
      <c r="S53" s="40"/>
      <c r="T53" s="40"/>
      <c r="U53" s="419" t="s">
        <v>774</v>
      </c>
      <c r="V53" s="361">
        <v>29000</v>
      </c>
      <c r="W53" s="588"/>
      <c r="X53" s="587"/>
      <c r="Z53" s="59"/>
      <c r="AA53" s="40"/>
      <c r="AB53" s="40"/>
      <c r="AC53" s="17"/>
      <c r="AD53" s="350"/>
      <c r="AE53" s="60"/>
      <c r="AF53" s="58"/>
      <c r="AH53" s="59"/>
      <c r="AI53" s="40"/>
      <c r="AJ53" s="40"/>
      <c r="AK53" s="17"/>
      <c r="AL53" s="350"/>
      <c r="AM53" s="60"/>
      <c r="AN53" s="58"/>
    </row>
    <row r="54" spans="2:40" ht="21.65" customHeight="1" x14ac:dyDescent="0.3">
      <c r="B54" s="59"/>
      <c r="C54" s="40"/>
      <c r="D54" s="40"/>
      <c r="E54" s="360" t="s">
        <v>788</v>
      </c>
      <c r="F54" s="361">
        <v>49250</v>
      </c>
      <c r="G54" s="60"/>
      <c r="H54" s="58"/>
      <c r="I54" s="16"/>
      <c r="J54" s="59"/>
      <c r="K54" s="40"/>
      <c r="L54" s="40"/>
      <c r="M54" s="419" t="s">
        <v>787</v>
      </c>
      <c r="N54" s="361">
        <v>38500</v>
      </c>
      <c r="O54" s="60"/>
      <c r="P54" s="58"/>
      <c r="R54" s="59"/>
      <c r="S54" s="40"/>
      <c r="T54" s="40"/>
      <c r="U54" s="579" t="s">
        <v>846</v>
      </c>
      <c r="V54" s="361">
        <v>18731</v>
      </c>
      <c r="W54" s="588"/>
      <c r="X54" s="587"/>
      <c r="Z54" s="59"/>
      <c r="AA54" s="40"/>
      <c r="AB54" s="40"/>
      <c r="AC54" s="17"/>
      <c r="AD54" s="350"/>
      <c r="AE54" s="60"/>
      <c r="AF54" s="58"/>
      <c r="AH54" s="59"/>
      <c r="AI54" s="40"/>
      <c r="AJ54" s="40"/>
      <c r="AK54" s="17"/>
      <c r="AL54" s="350"/>
      <c r="AM54" s="60"/>
      <c r="AN54" s="58"/>
    </row>
    <row r="55" spans="2:40" ht="15" customHeight="1" x14ac:dyDescent="0.3">
      <c r="B55" s="59"/>
      <c r="C55" s="40"/>
      <c r="D55" s="40"/>
      <c r="E55" s="360" t="s">
        <v>789</v>
      </c>
      <c r="F55" s="361">
        <v>36576</v>
      </c>
      <c r="G55" s="60"/>
      <c r="H55" s="58"/>
      <c r="I55" s="16"/>
      <c r="J55" s="59"/>
      <c r="K55" s="40"/>
      <c r="L55" s="40"/>
      <c r="M55" s="419" t="s">
        <v>788</v>
      </c>
      <c r="N55" s="361">
        <v>49250</v>
      </c>
      <c r="O55" s="60"/>
      <c r="P55" s="58"/>
      <c r="R55" s="59"/>
      <c r="S55" s="40"/>
      <c r="T55" s="40"/>
      <c r="U55" s="582" t="s">
        <v>1114</v>
      </c>
      <c r="V55" s="363">
        <v>5500</v>
      </c>
      <c r="W55" s="588"/>
      <c r="X55" s="587"/>
      <c r="Z55" s="59"/>
      <c r="AA55" s="40"/>
      <c r="AB55" s="40"/>
      <c r="AC55" s="17"/>
      <c r="AD55" s="350"/>
      <c r="AE55" s="60"/>
      <c r="AF55" s="58"/>
      <c r="AH55" s="59"/>
      <c r="AI55" s="40"/>
      <c r="AJ55" s="40"/>
      <c r="AK55" s="17"/>
      <c r="AL55" s="350"/>
      <c r="AM55" s="60"/>
      <c r="AN55" s="58"/>
    </row>
    <row r="56" spans="2:40" ht="15" customHeight="1" x14ac:dyDescent="0.3">
      <c r="B56" s="59"/>
      <c r="C56" s="40"/>
      <c r="D56" s="40"/>
      <c r="E56" s="360" t="s">
        <v>790</v>
      </c>
      <c r="F56" s="361">
        <v>25300</v>
      </c>
      <c r="G56" s="60"/>
      <c r="H56" s="58"/>
      <c r="I56" s="16"/>
      <c r="J56" s="59"/>
      <c r="K56" s="40"/>
      <c r="L56" s="40"/>
      <c r="M56" s="419" t="s">
        <v>789</v>
      </c>
      <c r="N56" s="361">
        <v>36576</v>
      </c>
      <c r="O56" s="60"/>
      <c r="P56" s="58"/>
      <c r="R56" s="59"/>
      <c r="S56" s="40"/>
      <c r="T56" s="40"/>
      <c r="U56" s="579" t="s">
        <v>1115</v>
      </c>
      <c r="V56" s="361">
        <v>14850</v>
      </c>
      <c r="W56" s="588"/>
      <c r="X56" s="587"/>
      <c r="Z56" s="59"/>
      <c r="AA56" s="40"/>
      <c r="AB56" s="40"/>
      <c r="AC56" s="17"/>
      <c r="AD56" s="350"/>
      <c r="AE56" s="60"/>
      <c r="AF56" s="58"/>
      <c r="AH56" s="59"/>
      <c r="AI56" s="40"/>
      <c r="AJ56" s="40"/>
      <c r="AK56" s="17"/>
      <c r="AL56" s="350"/>
      <c r="AM56" s="60"/>
      <c r="AN56" s="58"/>
    </row>
    <row r="57" spans="2:40" ht="31.5" customHeight="1" thickBot="1" x14ac:dyDescent="0.35">
      <c r="B57" s="59"/>
      <c r="C57" s="40"/>
      <c r="D57" s="40"/>
      <c r="E57" s="360" t="s">
        <v>791</v>
      </c>
      <c r="F57" s="361">
        <v>8550</v>
      </c>
      <c r="G57" s="60"/>
      <c r="H57" s="58"/>
      <c r="I57" s="16"/>
      <c r="J57" s="59"/>
      <c r="K57" s="40"/>
      <c r="L57" s="40"/>
      <c r="M57" s="419" t="s">
        <v>790</v>
      </c>
      <c r="N57" s="361">
        <v>25300</v>
      </c>
      <c r="O57" s="60"/>
      <c r="P57" s="58"/>
      <c r="R57" s="59"/>
      <c r="S57" s="40"/>
      <c r="T57" s="40"/>
      <c r="U57" s="712" t="s">
        <v>775</v>
      </c>
      <c r="V57" s="713"/>
      <c r="W57" s="588"/>
      <c r="X57" s="587"/>
      <c r="Z57" s="59"/>
      <c r="AA57" s="40"/>
      <c r="AB57" s="40"/>
      <c r="AC57" s="17"/>
      <c r="AD57" s="350"/>
      <c r="AE57" s="60"/>
      <c r="AF57" s="58"/>
      <c r="AH57" s="59"/>
      <c r="AI57" s="40"/>
      <c r="AJ57" s="40"/>
      <c r="AK57" s="17"/>
      <c r="AL57" s="350"/>
      <c r="AM57" s="60"/>
      <c r="AN57" s="58"/>
    </row>
    <row r="58" spans="2:40" ht="15" customHeight="1" thickBot="1" x14ac:dyDescent="0.35">
      <c r="B58" s="59"/>
      <c r="C58" s="40"/>
      <c r="D58" s="40"/>
      <c r="E58" s="360" t="s">
        <v>792</v>
      </c>
      <c r="F58" s="361">
        <v>14900</v>
      </c>
      <c r="G58" s="60"/>
      <c r="H58" s="58"/>
      <c r="I58" s="16"/>
      <c r="J58" s="59"/>
      <c r="K58" s="40"/>
      <c r="L58" s="40"/>
      <c r="M58" s="419" t="s">
        <v>791</v>
      </c>
      <c r="N58" s="361">
        <v>8550</v>
      </c>
      <c r="O58" s="60"/>
      <c r="P58" s="58"/>
      <c r="R58" s="59"/>
      <c r="S58" s="40"/>
      <c r="T58" s="40"/>
      <c r="U58" s="642"/>
      <c r="V58" s="583"/>
      <c r="W58" s="588"/>
      <c r="X58" s="587"/>
      <c r="Z58" s="59"/>
      <c r="AA58" s="40"/>
      <c r="AB58" s="40"/>
      <c r="AC58" s="17"/>
      <c r="AD58" s="350"/>
      <c r="AE58" s="60"/>
      <c r="AF58" s="58"/>
      <c r="AH58" s="59"/>
      <c r="AI58" s="40"/>
      <c r="AJ58" s="40"/>
      <c r="AK58" s="17"/>
      <c r="AL58" s="350"/>
      <c r="AM58" s="60"/>
      <c r="AN58" s="58"/>
    </row>
    <row r="59" spans="2:40" ht="28" customHeight="1" thickBot="1" x14ac:dyDescent="0.35">
      <c r="B59" s="59"/>
      <c r="C59" s="40"/>
      <c r="D59" s="40"/>
      <c r="E59" s="360" t="s">
        <v>793</v>
      </c>
      <c r="F59" s="361">
        <v>7237.63</v>
      </c>
      <c r="G59" s="60"/>
      <c r="H59" s="58"/>
      <c r="I59" s="16"/>
      <c r="J59" s="59"/>
      <c r="K59" s="40"/>
      <c r="L59" s="40"/>
      <c r="M59" s="419" t="s">
        <v>876</v>
      </c>
      <c r="N59" s="361">
        <v>14900</v>
      </c>
      <c r="O59" s="60"/>
      <c r="P59" s="58"/>
      <c r="R59" s="59"/>
      <c r="S59" s="40"/>
      <c r="T59" s="40"/>
      <c r="U59" s="691" t="s">
        <v>858</v>
      </c>
      <c r="V59" s="692"/>
      <c r="W59" s="588"/>
      <c r="X59" s="587"/>
      <c r="Z59" s="59"/>
      <c r="AA59" s="40"/>
      <c r="AB59" s="40"/>
      <c r="AC59" s="17"/>
      <c r="AD59" s="350"/>
      <c r="AE59" s="60"/>
      <c r="AF59" s="58"/>
      <c r="AH59" s="59"/>
      <c r="AI59" s="40"/>
      <c r="AJ59" s="40"/>
      <c r="AK59" s="17"/>
      <c r="AL59" s="350"/>
      <c r="AM59" s="60"/>
      <c r="AN59" s="58"/>
    </row>
    <row r="60" spans="2:40" ht="14.5" thickBot="1" x14ac:dyDescent="0.35">
      <c r="B60" s="59"/>
      <c r="C60" s="40"/>
      <c r="D60" s="40"/>
      <c r="E60" s="360" t="s">
        <v>794</v>
      </c>
      <c r="F60" s="361">
        <v>10478</v>
      </c>
      <c r="G60" s="60"/>
      <c r="H60" s="58"/>
      <c r="I60" s="16"/>
      <c r="J60" s="59"/>
      <c r="K60" s="40"/>
      <c r="L60" s="40"/>
      <c r="M60" s="419" t="s">
        <v>877</v>
      </c>
      <c r="N60" s="435">
        <v>5750</v>
      </c>
      <c r="O60" s="60"/>
      <c r="P60" s="58"/>
      <c r="R60" s="59"/>
      <c r="S60" s="40"/>
      <c r="T60" s="40"/>
      <c r="U60" s="643"/>
      <c r="V60" s="632"/>
      <c r="W60" s="588"/>
      <c r="X60" s="587"/>
      <c r="Z60" s="59"/>
      <c r="AA60" s="40"/>
      <c r="AB60" s="40"/>
      <c r="AC60" s="17"/>
      <c r="AD60" s="350"/>
      <c r="AE60" s="60"/>
      <c r="AF60" s="58"/>
      <c r="AH60" s="59"/>
      <c r="AI60" s="40"/>
      <c r="AJ60" s="40"/>
      <c r="AK60" s="17"/>
      <c r="AL60" s="350"/>
      <c r="AM60" s="60"/>
      <c r="AN60" s="58"/>
    </row>
    <row r="61" spans="2:40" ht="32.15" customHeight="1" thickBot="1" x14ac:dyDescent="0.35">
      <c r="B61" s="59"/>
      <c r="C61" s="40"/>
      <c r="D61" s="40"/>
      <c r="E61" s="360" t="s">
        <v>795</v>
      </c>
      <c r="F61" s="361">
        <v>8850</v>
      </c>
      <c r="G61" s="60"/>
      <c r="H61" s="58"/>
      <c r="I61" s="16"/>
      <c r="J61" s="59"/>
      <c r="K61" s="40"/>
      <c r="L61" s="40"/>
      <c r="M61" s="419" t="s">
        <v>793</v>
      </c>
      <c r="N61" s="361">
        <v>7237.63</v>
      </c>
      <c r="O61" s="60"/>
      <c r="P61" s="58"/>
      <c r="R61" s="59"/>
      <c r="S61" s="40"/>
      <c r="T61" s="40"/>
      <c r="U61" s="691" t="s">
        <v>777</v>
      </c>
      <c r="V61" s="692"/>
      <c r="W61" s="588"/>
      <c r="X61" s="587"/>
      <c r="Z61" s="59"/>
      <c r="AA61" s="40"/>
      <c r="AB61" s="40"/>
      <c r="AC61" s="17"/>
      <c r="AD61" s="350"/>
      <c r="AE61" s="60"/>
      <c r="AF61" s="58"/>
      <c r="AH61" s="59"/>
      <c r="AI61" s="40"/>
      <c r="AJ61" s="40"/>
      <c r="AK61" s="17"/>
      <c r="AL61" s="350"/>
      <c r="AM61" s="60"/>
      <c r="AN61" s="58"/>
    </row>
    <row r="62" spans="2:40" ht="56.5" thickBot="1" x14ac:dyDescent="0.35">
      <c r="B62" s="59"/>
      <c r="C62" s="40"/>
      <c r="D62" s="40"/>
      <c r="E62" s="360" t="s">
        <v>796</v>
      </c>
      <c r="F62" s="361">
        <v>8800</v>
      </c>
      <c r="G62" s="60"/>
      <c r="H62" s="58"/>
      <c r="I62" s="16"/>
      <c r="J62" s="59"/>
      <c r="K62" s="40"/>
      <c r="L62" s="40"/>
      <c r="M62" s="419" t="s">
        <v>794</v>
      </c>
      <c r="N62" s="361">
        <v>10478</v>
      </c>
      <c r="O62" s="60"/>
      <c r="P62" s="58"/>
      <c r="R62" s="59"/>
      <c r="S62" s="40"/>
      <c r="T62" s="40"/>
      <c r="U62" s="419" t="s">
        <v>778</v>
      </c>
      <c r="V62" s="361">
        <v>14000</v>
      </c>
      <c r="W62" s="588"/>
      <c r="X62" s="587"/>
      <c r="Z62" s="59"/>
      <c r="AA62" s="40"/>
      <c r="AB62" s="40"/>
      <c r="AC62" s="17"/>
      <c r="AD62" s="350"/>
      <c r="AE62" s="60"/>
      <c r="AF62" s="58"/>
      <c r="AH62" s="59"/>
      <c r="AI62" s="40"/>
      <c r="AJ62" s="40"/>
      <c r="AK62" s="17"/>
      <c r="AL62" s="350"/>
      <c r="AM62" s="60"/>
      <c r="AN62" s="58"/>
    </row>
    <row r="63" spans="2:40" ht="31" customHeight="1" thickBot="1" x14ac:dyDescent="0.35">
      <c r="B63" s="59"/>
      <c r="C63" s="40"/>
      <c r="D63" s="40"/>
      <c r="E63" s="360" t="s">
        <v>797</v>
      </c>
      <c r="F63" s="361">
        <v>26980</v>
      </c>
      <c r="G63" s="60"/>
      <c r="H63" s="58"/>
      <c r="I63" s="16"/>
      <c r="J63" s="59"/>
      <c r="K63" s="40"/>
      <c r="L63" s="40"/>
      <c r="M63" s="419" t="s">
        <v>795</v>
      </c>
      <c r="N63" s="361">
        <v>8850</v>
      </c>
      <c r="O63" s="60"/>
      <c r="P63" s="58"/>
      <c r="R63" s="59"/>
      <c r="S63" s="40"/>
      <c r="T63" s="40"/>
      <c r="U63" s="691" t="s">
        <v>779</v>
      </c>
      <c r="V63" s="692"/>
      <c r="W63" s="588"/>
      <c r="X63" s="587"/>
      <c r="Z63" s="59"/>
      <c r="AA63" s="40"/>
      <c r="AB63" s="40"/>
      <c r="AC63" s="17"/>
      <c r="AD63" s="350"/>
      <c r="AE63" s="60"/>
      <c r="AF63" s="58"/>
      <c r="AH63" s="59"/>
      <c r="AI63" s="40"/>
      <c r="AJ63" s="40"/>
      <c r="AK63" s="17"/>
      <c r="AL63" s="350"/>
      <c r="AM63" s="60"/>
      <c r="AN63" s="58"/>
    </row>
    <row r="64" spans="2:40" ht="42.5" thickBot="1" x14ac:dyDescent="0.35">
      <c r="B64" s="59"/>
      <c r="C64" s="40"/>
      <c r="D64" s="40"/>
      <c r="E64" s="360" t="s">
        <v>798</v>
      </c>
      <c r="F64" s="361">
        <v>1841.48</v>
      </c>
      <c r="G64" s="60"/>
      <c r="H64" s="58"/>
      <c r="I64" s="16"/>
      <c r="J64" s="59"/>
      <c r="K64" s="40"/>
      <c r="L64" s="40"/>
      <c r="M64" s="419" t="s">
        <v>796</v>
      </c>
      <c r="N64" s="361">
        <v>8800</v>
      </c>
      <c r="O64" s="60"/>
      <c r="P64" s="58"/>
      <c r="R64" s="59"/>
      <c r="S64" s="40"/>
      <c r="T64" s="40"/>
      <c r="U64" s="419" t="s">
        <v>1116</v>
      </c>
      <c r="V64" s="361">
        <v>18500</v>
      </c>
      <c r="W64" s="588"/>
      <c r="X64" s="587"/>
      <c r="Z64" s="59"/>
      <c r="AA64" s="40"/>
      <c r="AB64" s="40"/>
      <c r="AC64" s="17"/>
      <c r="AD64" s="350"/>
      <c r="AE64" s="60"/>
      <c r="AF64" s="58"/>
      <c r="AH64" s="59"/>
      <c r="AI64" s="40"/>
      <c r="AJ64" s="40"/>
      <c r="AK64" s="17"/>
      <c r="AL64" s="350"/>
      <c r="AM64" s="60"/>
      <c r="AN64" s="58"/>
    </row>
    <row r="65" spans="2:40" ht="15.75" customHeight="1" thickBot="1" x14ac:dyDescent="0.35">
      <c r="B65" s="59"/>
      <c r="C65" s="40"/>
      <c r="D65" s="40"/>
      <c r="E65" s="360" t="s">
        <v>799</v>
      </c>
      <c r="F65" s="361">
        <v>10087</v>
      </c>
      <c r="G65" s="60"/>
      <c r="H65" s="58"/>
      <c r="I65" s="16"/>
      <c r="J65" s="59"/>
      <c r="K65" s="40"/>
      <c r="L65" s="40"/>
      <c r="M65" s="419" t="s">
        <v>797</v>
      </c>
      <c r="N65" s="361">
        <v>26980</v>
      </c>
      <c r="O65" s="60"/>
      <c r="P65" s="58"/>
      <c r="R65" s="59"/>
      <c r="S65" s="40"/>
      <c r="T65" s="40"/>
      <c r="U65" s="691" t="s">
        <v>781</v>
      </c>
      <c r="V65" s="693"/>
      <c r="W65" s="588"/>
      <c r="X65" s="587"/>
      <c r="Z65" s="59"/>
      <c r="AA65" s="40"/>
      <c r="AB65" s="40"/>
      <c r="AC65" s="17"/>
      <c r="AD65" s="350"/>
      <c r="AE65" s="60"/>
      <c r="AF65" s="58"/>
      <c r="AH65" s="59"/>
      <c r="AI65" s="40"/>
      <c r="AJ65" s="40"/>
      <c r="AK65" s="17"/>
      <c r="AL65" s="350"/>
      <c r="AM65" s="60"/>
      <c r="AN65" s="58"/>
    </row>
    <row r="66" spans="2:40" ht="14.5" thickBot="1" x14ac:dyDescent="0.35">
      <c r="B66" s="59"/>
      <c r="C66" s="40"/>
      <c r="D66" s="40"/>
      <c r="E66" s="351" t="s">
        <v>800</v>
      </c>
      <c r="F66" s="368">
        <v>15777</v>
      </c>
      <c r="G66" s="60"/>
      <c r="H66" s="58"/>
      <c r="I66" s="16"/>
      <c r="J66" s="59"/>
      <c r="K66" s="40"/>
      <c r="L66" s="40"/>
      <c r="M66" s="419" t="s">
        <v>798</v>
      </c>
      <c r="N66" s="361">
        <v>1841.48</v>
      </c>
      <c r="O66" s="60"/>
      <c r="P66" s="58"/>
      <c r="R66" s="59"/>
      <c r="S66" s="40"/>
      <c r="T66" s="40"/>
      <c r="U66" s="419" t="s">
        <v>782</v>
      </c>
      <c r="V66" s="361">
        <v>97800</v>
      </c>
      <c r="W66" s="588"/>
      <c r="X66" s="587"/>
      <c r="Z66" s="59"/>
      <c r="AA66" s="40"/>
      <c r="AB66" s="40"/>
      <c r="AC66" s="17"/>
      <c r="AD66" s="350"/>
      <c r="AE66" s="60"/>
      <c r="AF66" s="58"/>
      <c r="AH66" s="59"/>
      <c r="AI66" s="40"/>
      <c r="AJ66" s="40"/>
      <c r="AK66" s="17"/>
      <c r="AL66" s="350"/>
      <c r="AM66" s="60"/>
      <c r="AN66" s="58"/>
    </row>
    <row r="67" spans="2:40" ht="14.5" thickBot="1" x14ac:dyDescent="0.35">
      <c r="B67" s="59"/>
      <c r="C67" s="40"/>
      <c r="D67" s="40"/>
      <c r="E67" s="130" t="s">
        <v>263</v>
      </c>
      <c r="F67" s="370">
        <f>SUM(F16:F66)</f>
        <v>592083.11</v>
      </c>
      <c r="G67" s="60"/>
      <c r="H67" s="58"/>
      <c r="I67" s="16"/>
      <c r="J67" s="59"/>
      <c r="K67" s="40"/>
      <c r="L67" s="40"/>
      <c r="M67" s="419" t="s">
        <v>799</v>
      </c>
      <c r="N67" s="361">
        <v>10087</v>
      </c>
      <c r="O67" s="60"/>
      <c r="P67" s="58"/>
      <c r="R67" s="59"/>
      <c r="S67" s="40"/>
      <c r="T67" s="40"/>
      <c r="U67" s="419" t="s">
        <v>783</v>
      </c>
      <c r="V67" s="361">
        <v>9733</v>
      </c>
      <c r="W67" s="588"/>
      <c r="X67" s="587"/>
      <c r="Z67" s="59"/>
      <c r="AA67" s="40"/>
      <c r="AB67" s="40"/>
      <c r="AC67" s="17"/>
      <c r="AD67" s="350"/>
      <c r="AE67" s="60"/>
      <c r="AF67" s="58"/>
      <c r="AH67" s="59"/>
      <c r="AI67" s="40"/>
      <c r="AJ67" s="40"/>
      <c r="AK67" s="17"/>
      <c r="AL67" s="350"/>
      <c r="AM67" s="60"/>
      <c r="AN67" s="58"/>
    </row>
    <row r="68" spans="2:40" ht="14.5" thickBot="1" x14ac:dyDescent="0.35">
      <c r="B68" s="59"/>
      <c r="C68" s="40"/>
      <c r="D68" s="40"/>
      <c r="E68" s="436"/>
      <c r="F68" s="437"/>
      <c r="G68" s="60"/>
      <c r="H68" s="58"/>
      <c r="I68" s="16"/>
      <c r="J68" s="59"/>
      <c r="K68" s="40"/>
      <c r="L68" s="40"/>
      <c r="M68" s="420" t="s">
        <v>800</v>
      </c>
      <c r="N68" s="368">
        <v>15777</v>
      </c>
      <c r="O68" s="60"/>
      <c r="P68" s="58"/>
      <c r="R68" s="59"/>
      <c r="S68" s="40"/>
      <c r="T68" s="40"/>
      <c r="U68" s="419" t="s">
        <v>784</v>
      </c>
      <c r="V68" s="361">
        <v>6300</v>
      </c>
      <c r="W68" s="588"/>
      <c r="X68" s="587"/>
      <c r="Z68" s="59"/>
      <c r="AA68" s="40"/>
      <c r="AB68" s="40"/>
      <c r="AC68" s="17"/>
      <c r="AD68" s="350"/>
      <c r="AE68" s="60"/>
      <c r="AF68" s="58"/>
      <c r="AH68" s="59"/>
      <c r="AI68" s="40"/>
      <c r="AJ68" s="40"/>
      <c r="AK68" s="17"/>
      <c r="AL68" s="350"/>
      <c r="AM68" s="60"/>
      <c r="AN68" s="58"/>
    </row>
    <row r="69" spans="2:40" ht="14.5" thickBot="1" x14ac:dyDescent="0.35">
      <c r="B69" s="59"/>
      <c r="C69" s="40"/>
      <c r="D69" s="40"/>
      <c r="E69" s="418"/>
      <c r="F69" s="418"/>
      <c r="G69" s="60"/>
      <c r="H69" s="58"/>
      <c r="I69" s="16"/>
      <c r="J69" s="59"/>
      <c r="K69" s="40"/>
      <c r="L69" s="40"/>
      <c r="M69" s="421" t="s">
        <v>263</v>
      </c>
      <c r="N69" s="369">
        <f>SUM(N18:N68)</f>
        <v>632623.11</v>
      </c>
      <c r="O69" s="60"/>
      <c r="P69" s="58"/>
      <c r="R69" s="59"/>
      <c r="S69" s="40"/>
      <c r="T69" s="40"/>
      <c r="U69" s="419" t="s">
        <v>1117</v>
      </c>
      <c r="V69" s="361">
        <v>38450</v>
      </c>
      <c r="W69" s="588"/>
      <c r="X69" s="587"/>
      <c r="Z69" s="59"/>
      <c r="AA69" s="40"/>
      <c r="AB69" s="40"/>
      <c r="AC69" s="17"/>
      <c r="AD69" s="350"/>
      <c r="AE69" s="60"/>
      <c r="AF69" s="58"/>
      <c r="AH69" s="59"/>
      <c r="AI69" s="40"/>
      <c r="AJ69" s="40"/>
      <c r="AK69" s="17"/>
      <c r="AL69" s="350"/>
      <c r="AM69" s="60"/>
      <c r="AN69" s="58"/>
    </row>
    <row r="70" spans="2:40" x14ac:dyDescent="0.3">
      <c r="B70" s="59"/>
      <c r="C70" s="40"/>
      <c r="D70" s="40"/>
      <c r="E70" s="60"/>
      <c r="F70" s="60"/>
      <c r="G70" s="60"/>
      <c r="H70" s="58"/>
      <c r="I70" s="16"/>
      <c r="J70" s="59"/>
      <c r="K70" s="40"/>
      <c r="L70" s="40"/>
      <c r="M70" s="60"/>
      <c r="N70" s="60"/>
      <c r="O70" s="60"/>
      <c r="P70" s="58"/>
      <c r="R70" s="59"/>
      <c r="S70" s="40"/>
      <c r="T70" s="40"/>
      <c r="U70" s="419" t="s">
        <v>1118</v>
      </c>
      <c r="V70" s="361">
        <v>16875</v>
      </c>
      <c r="W70" s="588"/>
      <c r="X70" s="587"/>
      <c r="Z70" s="59"/>
      <c r="AA70" s="40"/>
      <c r="AB70" s="40"/>
      <c r="AC70" s="60"/>
      <c r="AD70" s="60"/>
      <c r="AE70" s="60"/>
      <c r="AF70" s="58"/>
      <c r="AH70" s="59"/>
      <c r="AI70" s="40"/>
      <c r="AJ70" s="40"/>
      <c r="AK70" s="60"/>
      <c r="AL70" s="60"/>
      <c r="AM70" s="60"/>
      <c r="AN70" s="58"/>
    </row>
    <row r="71" spans="2:40" ht="34.5" customHeight="1" thickBot="1" x14ac:dyDescent="0.35">
      <c r="B71" s="59"/>
      <c r="C71" s="671" t="s">
        <v>267</v>
      </c>
      <c r="D71" s="671"/>
      <c r="E71" s="60"/>
      <c r="F71" s="60"/>
      <c r="G71" s="60"/>
      <c r="H71" s="58"/>
      <c r="I71" s="16"/>
      <c r="J71" s="59"/>
      <c r="K71" s="671" t="s">
        <v>267</v>
      </c>
      <c r="L71" s="671"/>
      <c r="M71" s="60"/>
      <c r="N71" s="60"/>
      <c r="O71" s="60"/>
      <c r="P71" s="58"/>
      <c r="R71" s="59"/>
      <c r="S71" s="40"/>
      <c r="T71" s="40"/>
      <c r="U71" s="419" t="s">
        <v>787</v>
      </c>
      <c r="V71" s="361">
        <v>65934.75</v>
      </c>
      <c r="W71" s="588"/>
      <c r="X71" s="587"/>
      <c r="Z71" s="59"/>
      <c r="AA71" s="671" t="s">
        <v>267</v>
      </c>
      <c r="AB71" s="671"/>
      <c r="AC71" s="60"/>
      <c r="AD71" s="60"/>
      <c r="AE71" s="60"/>
      <c r="AF71" s="58"/>
      <c r="AH71" s="59"/>
      <c r="AI71" s="671" t="s">
        <v>267</v>
      </c>
      <c r="AJ71" s="671"/>
      <c r="AK71" s="60"/>
      <c r="AL71" s="60"/>
      <c r="AM71" s="60"/>
      <c r="AN71" s="58"/>
    </row>
    <row r="72" spans="2:40" ht="50.15" customHeight="1" thickBot="1" x14ac:dyDescent="0.35">
      <c r="B72" s="59"/>
      <c r="C72" s="671" t="s">
        <v>270</v>
      </c>
      <c r="D72" s="671"/>
      <c r="E72" s="302" t="s">
        <v>215</v>
      </c>
      <c r="F72" s="133" t="s">
        <v>217</v>
      </c>
      <c r="G72" s="88" t="s">
        <v>238</v>
      </c>
      <c r="H72" s="58"/>
      <c r="J72" s="59"/>
      <c r="K72" s="671" t="s">
        <v>270</v>
      </c>
      <c r="L72" s="671"/>
      <c r="M72" s="302" t="s">
        <v>215</v>
      </c>
      <c r="N72" s="133" t="s">
        <v>217</v>
      </c>
      <c r="O72" s="88" t="s">
        <v>238</v>
      </c>
      <c r="P72" s="58"/>
      <c r="R72" s="59"/>
      <c r="S72" s="40"/>
      <c r="T72" s="40"/>
      <c r="U72" s="419" t="s">
        <v>1119</v>
      </c>
      <c r="V72" s="361">
        <v>57100</v>
      </c>
      <c r="W72" s="588"/>
      <c r="X72" s="587"/>
      <c r="Z72" s="59"/>
      <c r="AA72" s="671" t="s">
        <v>270</v>
      </c>
      <c r="AB72" s="671"/>
      <c r="AC72" s="310" t="s">
        <v>215</v>
      </c>
      <c r="AD72" s="133" t="s">
        <v>217</v>
      </c>
      <c r="AE72" s="88" t="s">
        <v>238</v>
      </c>
      <c r="AF72" s="58"/>
      <c r="AH72" s="59"/>
      <c r="AI72" s="671" t="s">
        <v>270</v>
      </c>
      <c r="AJ72" s="671"/>
      <c r="AK72" s="310" t="s">
        <v>215</v>
      </c>
      <c r="AL72" s="133" t="s">
        <v>217</v>
      </c>
      <c r="AM72" s="88" t="s">
        <v>238</v>
      </c>
      <c r="AN72" s="58"/>
    </row>
    <row r="73" spans="2:40" ht="37" customHeight="1" thickBot="1" x14ac:dyDescent="0.35">
      <c r="B73" s="59"/>
      <c r="C73" s="40"/>
      <c r="D73" s="40"/>
      <c r="E73" s="681" t="s">
        <v>803</v>
      </c>
      <c r="F73" s="682"/>
      <c r="G73" s="683"/>
      <c r="H73" s="58"/>
      <c r="J73" s="59"/>
      <c r="K73" s="40"/>
      <c r="L73" s="40"/>
      <c r="M73" s="681" t="s">
        <v>803</v>
      </c>
      <c r="N73" s="682"/>
      <c r="O73" s="683"/>
      <c r="P73" s="58"/>
      <c r="R73" s="59"/>
      <c r="S73" s="40"/>
      <c r="T73" s="40"/>
      <c r="U73" s="419" t="s">
        <v>789</v>
      </c>
      <c r="V73" s="361">
        <v>42176</v>
      </c>
      <c r="W73" s="588"/>
      <c r="X73" s="587"/>
      <c r="Z73" s="59"/>
      <c r="AA73" s="40"/>
      <c r="AB73" s="40"/>
      <c r="AC73" s="17"/>
      <c r="AD73" s="95"/>
      <c r="AE73" s="117"/>
      <c r="AF73" s="58"/>
      <c r="AH73" s="59"/>
      <c r="AI73" s="40"/>
      <c r="AJ73" s="40"/>
      <c r="AK73" s="17"/>
      <c r="AL73" s="95"/>
      <c r="AM73" s="117"/>
      <c r="AN73" s="58"/>
    </row>
    <row r="74" spans="2:40" ht="37" customHeight="1" x14ac:dyDescent="0.3">
      <c r="B74" s="59"/>
      <c r="C74" s="40"/>
      <c r="D74" s="40"/>
      <c r="E74" s="374" t="s">
        <v>804</v>
      </c>
      <c r="F74" s="375">
        <v>80000</v>
      </c>
      <c r="G74" s="376" t="s">
        <v>805</v>
      </c>
      <c r="H74" s="58"/>
      <c r="J74" s="59"/>
      <c r="K74" s="40"/>
      <c r="L74" s="40"/>
      <c r="M74" s="440" t="s">
        <v>1016</v>
      </c>
      <c r="N74" s="396">
        <v>80000</v>
      </c>
      <c r="O74" s="442" t="s">
        <v>1017</v>
      </c>
      <c r="P74" s="58"/>
      <c r="R74" s="59"/>
      <c r="S74" s="40"/>
      <c r="T74" s="40"/>
      <c r="U74" s="419" t="s">
        <v>790</v>
      </c>
      <c r="V74" s="361">
        <v>26500</v>
      </c>
      <c r="W74" s="588"/>
      <c r="X74" s="587"/>
      <c r="Z74" s="59"/>
      <c r="AA74" s="40"/>
      <c r="AB74" s="40"/>
      <c r="AC74" s="17"/>
      <c r="AD74" s="95"/>
      <c r="AE74" s="373"/>
      <c r="AF74" s="58"/>
      <c r="AH74" s="59"/>
      <c r="AI74" s="40"/>
      <c r="AJ74" s="40"/>
      <c r="AK74" s="17"/>
      <c r="AL74" s="95"/>
      <c r="AM74" s="373"/>
      <c r="AN74" s="58"/>
    </row>
    <row r="75" spans="2:40" ht="47.15" customHeight="1" thickBot="1" x14ac:dyDescent="0.35">
      <c r="B75" s="59"/>
      <c r="C75" s="40"/>
      <c r="D75" s="40"/>
      <c r="E75" s="422" t="s">
        <v>762</v>
      </c>
      <c r="F75" s="409">
        <v>5000</v>
      </c>
      <c r="G75" s="410" t="s">
        <v>805</v>
      </c>
      <c r="H75" s="58"/>
      <c r="J75" s="59"/>
      <c r="K75" s="40"/>
      <c r="L75" s="40"/>
      <c r="M75" s="443" t="s">
        <v>1068</v>
      </c>
      <c r="N75" s="446">
        <v>4900</v>
      </c>
      <c r="O75" s="444" t="s">
        <v>1018</v>
      </c>
      <c r="P75" s="58"/>
      <c r="R75" s="59"/>
      <c r="S75" s="40"/>
      <c r="T75" s="40"/>
      <c r="U75" s="419" t="s">
        <v>791</v>
      </c>
      <c r="V75" s="361">
        <v>8550</v>
      </c>
      <c r="W75" s="588"/>
      <c r="X75" s="587"/>
      <c r="Z75" s="59"/>
      <c r="AA75" s="40"/>
      <c r="AB75" s="40"/>
      <c r="AC75" s="17"/>
      <c r="AD75" s="95"/>
      <c r="AE75" s="373"/>
      <c r="AF75" s="58"/>
      <c r="AH75" s="59"/>
      <c r="AI75" s="40"/>
      <c r="AJ75" s="40"/>
      <c r="AK75" s="17"/>
      <c r="AL75" s="95"/>
      <c r="AM75" s="373"/>
      <c r="AN75" s="58"/>
    </row>
    <row r="76" spans="2:40" ht="46" customHeight="1" thickBot="1" x14ac:dyDescent="0.35">
      <c r="B76" s="59"/>
      <c r="C76" s="40"/>
      <c r="D76" s="40"/>
      <c r="E76" s="423" t="s">
        <v>1057</v>
      </c>
      <c r="F76" s="424">
        <f>SUM(F74:F75)</f>
        <v>85000</v>
      </c>
      <c r="G76" s="425"/>
      <c r="H76" s="58"/>
      <c r="J76" s="59"/>
      <c r="K76" s="40"/>
      <c r="L76" s="40"/>
      <c r="M76" s="515" t="s">
        <v>1036</v>
      </c>
      <c r="N76" s="378">
        <v>5000</v>
      </c>
      <c r="O76" s="516" t="s">
        <v>878</v>
      </c>
      <c r="P76" s="58"/>
      <c r="R76" s="59"/>
      <c r="S76" s="40"/>
      <c r="T76" s="40"/>
      <c r="U76" s="419" t="s">
        <v>1120</v>
      </c>
      <c r="V76" s="361">
        <v>10000</v>
      </c>
      <c r="W76" s="588"/>
      <c r="X76" s="587"/>
      <c r="Z76" s="59"/>
      <c r="AA76" s="40"/>
      <c r="AB76" s="40"/>
      <c r="AC76" s="17"/>
      <c r="AD76" s="95"/>
      <c r="AE76" s="373"/>
      <c r="AF76" s="58"/>
      <c r="AH76" s="59"/>
      <c r="AI76" s="40"/>
      <c r="AJ76" s="40"/>
      <c r="AK76" s="17"/>
      <c r="AL76" s="95"/>
      <c r="AM76" s="373"/>
      <c r="AN76" s="58"/>
    </row>
    <row r="77" spans="2:40" ht="15" customHeight="1" thickBot="1" x14ac:dyDescent="0.35">
      <c r="B77" s="59"/>
      <c r="C77" s="40"/>
      <c r="D77" s="40"/>
      <c r="E77" s="708" t="s">
        <v>763</v>
      </c>
      <c r="F77" s="734"/>
      <c r="G77" s="709"/>
      <c r="H77" s="58"/>
      <c r="J77" s="59"/>
      <c r="K77" s="40"/>
      <c r="L77" s="40"/>
      <c r="M77" s="744" t="s">
        <v>1019</v>
      </c>
      <c r="N77" s="745">
        <f>SUM(N74:N76)</f>
        <v>89900</v>
      </c>
      <c r="O77" s="746"/>
      <c r="P77" s="58"/>
      <c r="R77" s="59"/>
      <c r="S77" s="40"/>
      <c r="T77" s="40"/>
      <c r="U77" s="419" t="s">
        <v>1121</v>
      </c>
      <c r="V77" s="361">
        <v>4900</v>
      </c>
      <c r="W77" s="588"/>
      <c r="X77" s="587"/>
      <c r="Z77" s="59"/>
      <c r="AA77" s="40"/>
      <c r="AB77" s="40"/>
      <c r="AC77" s="17"/>
      <c r="AD77" s="95"/>
      <c r="AE77" s="373"/>
      <c r="AF77" s="58"/>
      <c r="AH77" s="59"/>
      <c r="AI77" s="40"/>
      <c r="AJ77" s="40"/>
      <c r="AK77" s="17"/>
      <c r="AL77" s="95"/>
      <c r="AM77" s="373"/>
      <c r="AN77" s="58"/>
    </row>
    <row r="78" spans="2:40" ht="14.5" thickBot="1" x14ac:dyDescent="0.35">
      <c r="B78" s="59"/>
      <c r="C78" s="40"/>
      <c r="D78" s="40"/>
      <c r="E78" s="377"/>
      <c r="F78" s="380"/>
      <c r="G78" s="379"/>
      <c r="H78" s="58"/>
      <c r="J78" s="59"/>
      <c r="K78" s="40"/>
      <c r="L78" s="40"/>
      <c r="M78" s="744"/>
      <c r="N78" s="745"/>
      <c r="O78" s="746"/>
      <c r="P78" s="58"/>
      <c r="R78" s="59"/>
      <c r="S78" s="40"/>
      <c r="T78" s="40"/>
      <c r="U78" s="419" t="s">
        <v>1122</v>
      </c>
      <c r="V78" s="435">
        <v>11000</v>
      </c>
      <c r="W78" s="588"/>
      <c r="X78" s="587"/>
      <c r="Z78" s="59"/>
      <c r="AA78" s="40"/>
      <c r="AB78" s="40"/>
      <c r="AC78" s="17"/>
      <c r="AD78" s="95"/>
      <c r="AE78" s="373"/>
      <c r="AF78" s="58"/>
      <c r="AH78" s="59"/>
      <c r="AI78" s="40"/>
      <c r="AJ78" s="40"/>
      <c r="AK78" s="17"/>
      <c r="AL78" s="95"/>
      <c r="AM78" s="373"/>
      <c r="AN78" s="58"/>
    </row>
    <row r="79" spans="2:40" ht="34" customHeight="1" thickBot="1" x14ac:dyDescent="0.35">
      <c r="B79" s="59"/>
      <c r="C79" s="40"/>
      <c r="D79" s="40"/>
      <c r="E79" s="668" t="s">
        <v>764</v>
      </c>
      <c r="F79" s="669"/>
      <c r="G79" s="670"/>
      <c r="H79" s="58"/>
      <c r="J79" s="59"/>
      <c r="K79" s="40"/>
      <c r="L79" s="40"/>
      <c r="M79" s="743" t="s">
        <v>1063</v>
      </c>
      <c r="N79" s="743"/>
      <c r="O79" s="743"/>
      <c r="P79" s="58"/>
      <c r="R79" s="59"/>
      <c r="S79" s="40"/>
      <c r="T79" s="40"/>
      <c r="U79" s="419" t="s">
        <v>793</v>
      </c>
      <c r="V79" s="361">
        <v>7237.63</v>
      </c>
      <c r="W79" s="588"/>
      <c r="X79" s="587"/>
      <c r="Z79" s="59"/>
      <c r="AA79" s="40"/>
      <c r="AB79" s="40"/>
      <c r="AC79" s="17"/>
      <c r="AD79" s="95"/>
      <c r="AE79" s="373"/>
      <c r="AF79" s="58"/>
      <c r="AH79" s="59"/>
      <c r="AI79" s="40"/>
      <c r="AJ79" s="40"/>
      <c r="AK79" s="17"/>
      <c r="AL79" s="95"/>
      <c r="AM79" s="373"/>
      <c r="AN79" s="58"/>
    </row>
    <row r="80" spans="2:40" ht="42" x14ac:dyDescent="0.3">
      <c r="B80" s="59"/>
      <c r="C80" s="40"/>
      <c r="D80" s="40"/>
      <c r="E80" s="381" t="s">
        <v>806</v>
      </c>
      <c r="F80" s="382">
        <v>122000</v>
      </c>
      <c r="G80" s="383" t="s">
        <v>807</v>
      </c>
      <c r="H80" s="58"/>
      <c r="J80" s="59"/>
      <c r="K80" s="40"/>
      <c r="L80" s="40"/>
      <c r="M80" s="517" t="s">
        <v>806</v>
      </c>
      <c r="N80" s="518">
        <v>55084.38</v>
      </c>
      <c r="O80" s="519" t="s">
        <v>878</v>
      </c>
      <c r="P80" s="58"/>
      <c r="R80" s="59"/>
      <c r="S80" s="40"/>
      <c r="T80" s="40"/>
      <c r="U80" s="419" t="s">
        <v>794</v>
      </c>
      <c r="V80" s="361">
        <v>10478</v>
      </c>
      <c r="W80" s="588"/>
      <c r="X80" s="587"/>
      <c r="Z80" s="59"/>
      <c r="AA80" s="40"/>
      <c r="AB80" s="40"/>
      <c r="AC80" s="17"/>
      <c r="AD80" s="95"/>
      <c r="AE80" s="373"/>
      <c r="AF80" s="58"/>
      <c r="AH80" s="59"/>
      <c r="AI80" s="40"/>
      <c r="AJ80" s="40"/>
      <c r="AK80" s="17"/>
      <c r="AL80" s="95"/>
      <c r="AM80" s="373"/>
      <c r="AN80" s="58"/>
    </row>
    <row r="81" spans="2:40" ht="46" customHeight="1" x14ac:dyDescent="0.3">
      <c r="B81" s="59"/>
      <c r="C81" s="40"/>
      <c r="D81" s="40"/>
      <c r="E81" s="384" t="s">
        <v>808</v>
      </c>
      <c r="F81" s="385">
        <v>158000</v>
      </c>
      <c r="G81" s="386" t="s">
        <v>807</v>
      </c>
      <c r="H81" s="58"/>
      <c r="J81" s="59"/>
      <c r="K81" s="40"/>
      <c r="L81" s="40"/>
      <c r="M81" s="440" t="s">
        <v>808</v>
      </c>
      <c r="N81" s="441">
        <v>86915.73</v>
      </c>
      <c r="O81" s="442" t="s">
        <v>878</v>
      </c>
      <c r="P81" s="58"/>
      <c r="R81" s="59"/>
      <c r="S81" s="40"/>
      <c r="T81" s="40"/>
      <c r="U81" s="419" t="s">
        <v>795</v>
      </c>
      <c r="V81" s="361">
        <v>11850</v>
      </c>
      <c r="W81" s="588"/>
      <c r="X81" s="587"/>
      <c r="Z81" s="59"/>
      <c r="AA81" s="40"/>
      <c r="AB81" s="40"/>
      <c r="AC81" s="17"/>
      <c r="AD81" s="95"/>
      <c r="AE81" s="373"/>
      <c r="AF81" s="58"/>
      <c r="AH81" s="59"/>
      <c r="AI81" s="40"/>
      <c r="AJ81" s="40"/>
      <c r="AK81" s="17"/>
      <c r="AL81" s="95"/>
      <c r="AM81" s="373"/>
      <c r="AN81" s="58"/>
    </row>
    <row r="82" spans="2:40" ht="42" x14ac:dyDescent="0.3">
      <c r="B82" s="59"/>
      <c r="C82" s="40"/>
      <c r="D82" s="40"/>
      <c r="E82" s="384" t="s">
        <v>809</v>
      </c>
      <c r="F82" s="385">
        <v>214000</v>
      </c>
      <c r="G82" s="386" t="s">
        <v>807</v>
      </c>
      <c r="H82" s="58"/>
      <c r="J82" s="59"/>
      <c r="K82" s="40"/>
      <c r="L82" s="40"/>
      <c r="M82" s="440" t="s">
        <v>809</v>
      </c>
      <c r="N82" s="441">
        <v>108883.49</v>
      </c>
      <c r="O82" s="442" t="s">
        <v>878</v>
      </c>
      <c r="P82" s="58"/>
      <c r="R82" s="59"/>
      <c r="S82" s="40"/>
      <c r="T82" s="40"/>
      <c r="U82" s="419" t="s">
        <v>796</v>
      </c>
      <c r="V82" s="361">
        <v>8800</v>
      </c>
      <c r="W82" s="588"/>
      <c r="X82" s="587"/>
      <c r="Z82" s="59"/>
      <c r="AA82" s="40"/>
      <c r="AB82" s="40"/>
      <c r="AC82" s="17"/>
      <c r="AD82" s="95"/>
      <c r="AE82" s="373"/>
      <c r="AF82" s="58"/>
      <c r="AH82" s="59"/>
      <c r="AI82" s="40"/>
      <c r="AJ82" s="40"/>
      <c r="AK82" s="17"/>
      <c r="AL82" s="95"/>
      <c r="AM82" s="373"/>
      <c r="AN82" s="58"/>
    </row>
    <row r="83" spans="2:40" ht="42" x14ac:dyDescent="0.3">
      <c r="B83" s="59"/>
      <c r="C83" s="40"/>
      <c r="D83" s="40"/>
      <c r="E83" s="384" t="s">
        <v>810</v>
      </c>
      <c r="F83" s="385">
        <v>92000</v>
      </c>
      <c r="G83" s="386" t="s">
        <v>807</v>
      </c>
      <c r="H83" s="58"/>
      <c r="J83" s="59"/>
      <c r="K83" s="40"/>
      <c r="L83" s="40"/>
      <c r="M83" s="440" t="s">
        <v>810</v>
      </c>
      <c r="N83" s="441">
        <v>44251.12</v>
      </c>
      <c r="O83" s="442" t="s">
        <v>878</v>
      </c>
      <c r="P83" s="58"/>
      <c r="R83" s="59"/>
      <c r="S83" s="40"/>
      <c r="T83" s="40"/>
      <c r="U83" s="419" t="s">
        <v>797</v>
      </c>
      <c r="V83" s="361">
        <v>26980</v>
      </c>
      <c r="W83" s="588"/>
      <c r="X83" s="587"/>
      <c r="Z83" s="59"/>
      <c r="AA83" s="40"/>
      <c r="AB83" s="40"/>
      <c r="AC83" s="17"/>
      <c r="AD83" s="95"/>
      <c r="AE83" s="373"/>
      <c r="AF83" s="58"/>
      <c r="AH83" s="59"/>
      <c r="AI83" s="40"/>
      <c r="AJ83" s="40"/>
      <c r="AK83" s="17"/>
      <c r="AL83" s="95"/>
      <c r="AM83" s="373"/>
      <c r="AN83" s="58"/>
    </row>
    <row r="84" spans="2:40" ht="42" x14ac:dyDescent="0.3">
      <c r="B84" s="59"/>
      <c r="C84" s="40"/>
      <c r="D84" s="40"/>
      <c r="E84" s="384" t="s">
        <v>811</v>
      </c>
      <c r="F84" s="385">
        <v>190000</v>
      </c>
      <c r="G84" s="386" t="s">
        <v>807</v>
      </c>
      <c r="H84" s="58"/>
      <c r="J84" s="59"/>
      <c r="K84" s="40"/>
      <c r="L84" s="40"/>
      <c r="M84" s="440" t="s">
        <v>811</v>
      </c>
      <c r="N84" s="441">
        <v>145574</v>
      </c>
      <c r="O84" s="442" t="s">
        <v>879</v>
      </c>
      <c r="P84" s="58"/>
      <c r="R84" s="59"/>
      <c r="S84" s="40"/>
      <c r="T84" s="40"/>
      <c r="U84" s="419" t="s">
        <v>798</v>
      </c>
      <c r="V84" s="361">
        <v>1841.48</v>
      </c>
      <c r="W84" s="588"/>
      <c r="X84" s="587"/>
      <c r="Z84" s="59"/>
      <c r="AA84" s="40"/>
      <c r="AB84" s="40"/>
      <c r="AC84" s="17"/>
      <c r="AD84" s="95"/>
      <c r="AE84" s="373"/>
      <c r="AF84" s="58"/>
      <c r="AH84" s="59"/>
      <c r="AI84" s="40"/>
      <c r="AJ84" s="40"/>
      <c r="AK84" s="17"/>
      <c r="AL84" s="95"/>
      <c r="AM84" s="373"/>
      <c r="AN84" s="58"/>
    </row>
    <row r="85" spans="2:40" ht="42" x14ac:dyDescent="0.3">
      <c r="B85" s="59"/>
      <c r="C85" s="40"/>
      <c r="D85" s="40"/>
      <c r="E85" s="384" t="s">
        <v>812</v>
      </c>
      <c r="F85" s="385">
        <v>231000</v>
      </c>
      <c r="G85" s="386" t="s">
        <v>807</v>
      </c>
      <c r="H85" s="58"/>
      <c r="J85" s="59"/>
      <c r="K85" s="40"/>
      <c r="L85" s="40"/>
      <c r="M85" s="440" t="s">
        <v>812</v>
      </c>
      <c r="N85" s="441">
        <v>157911</v>
      </c>
      <c r="O85" s="442" t="s">
        <v>879</v>
      </c>
      <c r="P85" s="58"/>
      <c r="R85" s="59"/>
      <c r="S85" s="40"/>
      <c r="T85" s="40"/>
      <c r="U85" s="419" t="s">
        <v>799</v>
      </c>
      <c r="V85" s="361">
        <v>16087</v>
      </c>
      <c r="W85" s="588"/>
      <c r="X85" s="587"/>
      <c r="Z85" s="59"/>
      <c r="AA85" s="40"/>
      <c r="AB85" s="40"/>
      <c r="AC85" s="17"/>
      <c r="AD85" s="95"/>
      <c r="AE85" s="373"/>
      <c r="AF85" s="58"/>
      <c r="AH85" s="59"/>
      <c r="AI85" s="40"/>
      <c r="AJ85" s="40"/>
      <c r="AK85" s="17"/>
      <c r="AL85" s="95"/>
      <c r="AM85" s="373"/>
      <c r="AN85" s="58"/>
    </row>
    <row r="86" spans="2:40" ht="42" x14ac:dyDescent="0.3">
      <c r="B86" s="59"/>
      <c r="C86" s="40"/>
      <c r="D86" s="40"/>
      <c r="E86" s="384" t="s">
        <v>813</v>
      </c>
      <c r="F86" s="385">
        <v>163000</v>
      </c>
      <c r="G86" s="386" t="s">
        <v>807</v>
      </c>
      <c r="H86" s="58"/>
      <c r="J86" s="59"/>
      <c r="K86" s="40"/>
      <c r="L86" s="40"/>
      <c r="M86" s="440" t="s">
        <v>813</v>
      </c>
      <c r="N86" s="441">
        <v>110431.3</v>
      </c>
      <c r="O86" s="442" t="s">
        <v>878</v>
      </c>
      <c r="P86" s="58"/>
      <c r="R86" s="59"/>
      <c r="S86" s="40"/>
      <c r="T86" s="40"/>
      <c r="U86" s="419" t="s">
        <v>800</v>
      </c>
      <c r="V86" s="361">
        <v>15777</v>
      </c>
      <c r="W86" s="588"/>
      <c r="X86" s="587"/>
      <c r="Z86" s="59"/>
      <c r="AA86" s="40"/>
      <c r="AB86" s="40"/>
      <c r="AC86" s="17"/>
      <c r="AD86" s="95"/>
      <c r="AE86" s="373"/>
      <c r="AF86" s="58"/>
      <c r="AH86" s="59"/>
      <c r="AI86" s="40"/>
      <c r="AJ86" s="40"/>
      <c r="AK86" s="17"/>
      <c r="AL86" s="95"/>
      <c r="AM86" s="373"/>
      <c r="AN86" s="58"/>
    </row>
    <row r="87" spans="2:40" ht="41.15" customHeight="1" x14ac:dyDescent="0.3">
      <c r="B87" s="59"/>
      <c r="C87" s="40"/>
      <c r="D87" s="40"/>
      <c r="E87" s="384" t="s">
        <v>814</v>
      </c>
      <c r="F87" s="385">
        <v>207000</v>
      </c>
      <c r="G87" s="386" t="s">
        <v>807</v>
      </c>
      <c r="H87" s="58"/>
      <c r="J87" s="59"/>
      <c r="K87" s="40"/>
      <c r="L87" s="40"/>
      <c r="M87" s="440" t="s">
        <v>814</v>
      </c>
      <c r="N87" s="441">
        <v>122888.81</v>
      </c>
      <c r="O87" s="442" t="s">
        <v>879</v>
      </c>
      <c r="P87" s="58"/>
      <c r="R87" s="59"/>
      <c r="S87" s="40"/>
      <c r="T87" s="40"/>
      <c r="U87" s="419" t="s">
        <v>1123</v>
      </c>
      <c r="V87" s="361">
        <v>4172</v>
      </c>
      <c r="W87" s="588"/>
      <c r="X87" s="587"/>
      <c r="Z87" s="59"/>
      <c r="AA87" s="40"/>
      <c r="AB87" s="40"/>
      <c r="AC87" s="17"/>
      <c r="AD87" s="95"/>
      <c r="AE87" s="373"/>
      <c r="AF87" s="58"/>
      <c r="AH87" s="59"/>
      <c r="AI87" s="40"/>
      <c r="AJ87" s="40"/>
      <c r="AK87" s="17"/>
      <c r="AL87" s="95"/>
      <c r="AM87" s="373"/>
      <c r="AN87" s="58"/>
    </row>
    <row r="88" spans="2:40" ht="42" x14ac:dyDescent="0.3">
      <c r="B88" s="59"/>
      <c r="C88" s="40"/>
      <c r="D88" s="40"/>
      <c r="E88" s="384" t="s">
        <v>815</v>
      </c>
      <c r="F88" s="385">
        <v>260000</v>
      </c>
      <c r="G88" s="386" t="s">
        <v>807</v>
      </c>
      <c r="H88" s="58"/>
      <c r="J88" s="59"/>
      <c r="K88" s="40"/>
      <c r="L88" s="40"/>
      <c r="M88" s="440" t="s">
        <v>815</v>
      </c>
      <c r="N88" s="441">
        <v>162180.07</v>
      </c>
      <c r="O88" s="442" t="s">
        <v>879</v>
      </c>
      <c r="P88" s="58"/>
      <c r="R88" s="59"/>
      <c r="S88" s="40"/>
      <c r="T88" s="40"/>
      <c r="U88" s="419" t="s">
        <v>1124</v>
      </c>
      <c r="V88" s="361">
        <v>550</v>
      </c>
      <c r="W88" s="588"/>
      <c r="X88" s="587"/>
      <c r="Z88" s="59"/>
      <c r="AA88" s="40"/>
      <c r="AB88" s="40"/>
      <c r="AC88" s="17"/>
      <c r="AD88" s="95"/>
      <c r="AE88" s="373"/>
      <c r="AF88" s="58"/>
      <c r="AH88" s="59"/>
      <c r="AI88" s="40"/>
      <c r="AJ88" s="40"/>
      <c r="AK88" s="17"/>
      <c r="AL88" s="95"/>
      <c r="AM88" s="373"/>
      <c r="AN88" s="58"/>
    </row>
    <row r="89" spans="2:40" ht="43" customHeight="1" thickBot="1" x14ac:dyDescent="0.35">
      <c r="B89" s="59"/>
      <c r="C89" s="40"/>
      <c r="D89" s="40"/>
      <c r="E89" s="387" t="s">
        <v>816</v>
      </c>
      <c r="F89" s="388">
        <v>403000</v>
      </c>
      <c r="G89" s="386" t="s">
        <v>807</v>
      </c>
      <c r="H89" s="58"/>
      <c r="J89" s="59"/>
      <c r="K89" s="40"/>
      <c r="L89" s="40"/>
      <c r="M89" s="440" t="s">
        <v>816</v>
      </c>
      <c r="N89" s="441">
        <v>236508.99</v>
      </c>
      <c r="O89" s="442" t="s">
        <v>879</v>
      </c>
      <c r="P89" s="58"/>
      <c r="R89" s="59"/>
      <c r="S89" s="40"/>
      <c r="T89" s="40"/>
      <c r="U89" s="419" t="s">
        <v>1042</v>
      </c>
      <c r="V89" s="361">
        <v>975</v>
      </c>
      <c r="W89" s="588"/>
      <c r="X89" s="587"/>
      <c r="Z89" s="59"/>
      <c r="AA89" s="40"/>
      <c r="AB89" s="40"/>
      <c r="AC89" s="17"/>
      <c r="AD89" s="95"/>
      <c r="AE89" s="373"/>
      <c r="AF89" s="58"/>
      <c r="AH89" s="59"/>
      <c r="AI89" s="40"/>
      <c r="AJ89" s="40"/>
      <c r="AK89" s="17"/>
      <c r="AL89" s="95"/>
      <c r="AM89" s="373"/>
      <c r="AN89" s="58"/>
    </row>
    <row r="90" spans="2:40" ht="28.5" thickBot="1" x14ac:dyDescent="0.35">
      <c r="B90" s="59"/>
      <c r="C90" s="40"/>
      <c r="D90" s="40"/>
      <c r="E90" s="389" t="s">
        <v>817</v>
      </c>
      <c r="F90" s="390">
        <v>28000</v>
      </c>
      <c r="G90" s="391" t="s">
        <v>807</v>
      </c>
      <c r="H90" s="58"/>
      <c r="J90" s="59"/>
      <c r="K90" s="40"/>
      <c r="L90" s="40"/>
      <c r="M90" s="440" t="s">
        <v>817</v>
      </c>
      <c r="N90" s="441">
        <v>23370</v>
      </c>
      <c r="O90" s="442" t="s">
        <v>880</v>
      </c>
      <c r="P90" s="58"/>
      <c r="R90" s="59"/>
      <c r="S90" s="40"/>
      <c r="T90" s="40"/>
      <c r="U90" s="644" t="s">
        <v>263</v>
      </c>
      <c r="V90" s="633">
        <f>SUM(V18:V89)</f>
        <v>1149312.0999999999</v>
      </c>
      <c r="W90" s="617"/>
      <c r="X90" s="587"/>
      <c r="Z90" s="59"/>
      <c r="AA90" s="40"/>
      <c r="AB90" s="40"/>
      <c r="AC90" s="17"/>
      <c r="AD90" s="95"/>
      <c r="AE90" s="373"/>
      <c r="AF90" s="58"/>
      <c r="AH90" s="59"/>
      <c r="AI90" s="40"/>
      <c r="AJ90" s="40"/>
      <c r="AK90" s="17"/>
      <c r="AL90" s="95"/>
      <c r="AM90" s="373"/>
      <c r="AN90" s="58"/>
    </row>
    <row r="91" spans="2:40" ht="31" customHeight="1" thickBot="1" x14ac:dyDescent="0.35">
      <c r="B91" s="59"/>
      <c r="C91" s="40"/>
      <c r="D91" s="40"/>
      <c r="E91" s="392" t="s">
        <v>818</v>
      </c>
      <c r="F91" s="393">
        <f>SUM(F80:F90)</f>
        <v>2068000</v>
      </c>
      <c r="G91" s="394"/>
      <c r="H91" s="58"/>
      <c r="J91" s="59"/>
      <c r="K91" s="40"/>
      <c r="L91" s="40"/>
      <c r="M91" s="515" t="s">
        <v>1068</v>
      </c>
      <c r="N91" s="378">
        <v>83850</v>
      </c>
      <c r="O91" s="516" t="s">
        <v>1018</v>
      </c>
      <c r="P91" s="58"/>
      <c r="R91" s="59"/>
      <c r="S91" s="671" t="s">
        <v>267</v>
      </c>
      <c r="T91" s="671"/>
      <c r="U91" s="608"/>
      <c r="V91" s="608"/>
      <c r="W91" s="588"/>
      <c r="X91" s="587"/>
      <c r="Z91" s="59"/>
      <c r="AA91" s="40"/>
      <c r="AB91" s="40"/>
      <c r="AC91" s="17"/>
      <c r="AD91" s="95"/>
      <c r="AE91" s="373"/>
      <c r="AF91" s="58"/>
      <c r="AH91" s="59"/>
      <c r="AI91" s="40"/>
      <c r="AJ91" s="40"/>
      <c r="AK91" s="17"/>
      <c r="AL91" s="95"/>
      <c r="AM91" s="373"/>
      <c r="AN91" s="58"/>
    </row>
    <row r="92" spans="2:40" ht="52" customHeight="1" thickBot="1" x14ac:dyDescent="0.35">
      <c r="B92" s="59"/>
      <c r="C92" s="40"/>
      <c r="D92" s="40"/>
      <c r="E92" s="760" t="s">
        <v>767</v>
      </c>
      <c r="F92" s="734"/>
      <c r="G92" s="709"/>
      <c r="H92" s="58"/>
      <c r="J92" s="59"/>
      <c r="K92" s="40"/>
      <c r="L92" s="40"/>
      <c r="M92" s="445" t="s">
        <v>1067</v>
      </c>
      <c r="N92" s="508">
        <f>SUM(N80:N91)</f>
        <v>1337848.8900000001</v>
      </c>
      <c r="O92" s="509"/>
      <c r="P92" s="58"/>
      <c r="R92" s="59"/>
      <c r="S92" s="671" t="s">
        <v>270</v>
      </c>
      <c r="T92" s="671"/>
      <c r="U92" s="645" t="s">
        <v>215</v>
      </c>
      <c r="V92" s="634" t="s">
        <v>217</v>
      </c>
      <c r="W92" s="88" t="s">
        <v>238</v>
      </c>
      <c r="X92" s="587"/>
      <c r="Z92" s="59"/>
      <c r="AA92" s="40"/>
      <c r="AB92" s="40"/>
      <c r="AC92" s="17"/>
      <c r="AD92" s="95"/>
      <c r="AE92" s="373"/>
      <c r="AF92" s="58"/>
      <c r="AH92" s="59"/>
      <c r="AI92" s="40"/>
      <c r="AJ92" s="40"/>
      <c r="AK92" s="17"/>
      <c r="AL92" s="95"/>
      <c r="AM92" s="373"/>
      <c r="AN92" s="58"/>
    </row>
    <row r="93" spans="2:40" ht="42" customHeight="1" thickBot="1" x14ac:dyDescent="0.35">
      <c r="B93" s="59"/>
      <c r="C93" s="40"/>
      <c r="D93" s="40"/>
      <c r="E93" s="395" t="s">
        <v>819</v>
      </c>
      <c r="F93" s="375">
        <v>21636</v>
      </c>
      <c r="G93" s="376" t="s">
        <v>807</v>
      </c>
      <c r="H93" s="58"/>
      <c r="J93" s="59"/>
      <c r="K93" s="40"/>
      <c r="L93" s="40"/>
      <c r="M93" s="668" t="s">
        <v>767</v>
      </c>
      <c r="N93" s="669"/>
      <c r="O93" s="670"/>
      <c r="P93" s="58"/>
      <c r="R93" s="59"/>
      <c r="S93" s="40"/>
      <c r="T93" s="40"/>
      <c r="U93" s="681"/>
      <c r="V93" s="682"/>
      <c r="W93" s="683"/>
      <c r="X93" s="587"/>
      <c r="Z93" s="59"/>
      <c r="AA93" s="40"/>
      <c r="AB93" s="40"/>
      <c r="AC93" s="17"/>
      <c r="AD93" s="95"/>
      <c r="AE93" s="373"/>
      <c r="AF93" s="58"/>
      <c r="AH93" s="59"/>
      <c r="AI93" s="40"/>
      <c r="AJ93" s="40"/>
      <c r="AK93" s="17"/>
      <c r="AL93" s="95"/>
      <c r="AM93" s="373"/>
      <c r="AN93" s="58"/>
    </row>
    <row r="94" spans="2:40" ht="28.5" thickBot="1" x14ac:dyDescent="0.35">
      <c r="B94" s="59"/>
      <c r="C94" s="40"/>
      <c r="D94" s="40"/>
      <c r="E94" s="387" t="s">
        <v>820</v>
      </c>
      <c r="F94" s="396">
        <v>11000</v>
      </c>
      <c r="G94" s="397" t="s">
        <v>821</v>
      </c>
      <c r="H94" s="58"/>
      <c r="J94" s="59"/>
      <c r="K94" s="40"/>
      <c r="L94" s="40"/>
      <c r="M94" s="520" t="s">
        <v>819</v>
      </c>
      <c r="N94" s="375">
        <v>34000</v>
      </c>
      <c r="O94" s="439" t="s">
        <v>881</v>
      </c>
      <c r="P94" s="58"/>
      <c r="R94" s="59"/>
      <c r="S94" s="40"/>
      <c r="T94" s="40"/>
      <c r="U94" s="684" t="s">
        <v>761</v>
      </c>
      <c r="V94" s="685"/>
      <c r="W94" s="686"/>
      <c r="X94" s="587"/>
      <c r="Z94" s="59"/>
      <c r="AA94" s="40"/>
      <c r="AB94" s="40"/>
      <c r="AC94" s="17"/>
      <c r="AD94" s="95"/>
      <c r="AE94" s="373"/>
      <c r="AF94" s="58"/>
      <c r="AH94" s="59"/>
      <c r="AI94" s="40"/>
      <c r="AJ94" s="40"/>
      <c r="AK94" s="17"/>
      <c r="AL94" s="95"/>
      <c r="AM94" s="373"/>
      <c r="AN94" s="58"/>
    </row>
    <row r="95" spans="2:40" ht="28" x14ac:dyDescent="0.3">
      <c r="B95" s="59"/>
      <c r="C95" s="40"/>
      <c r="D95" s="40"/>
      <c r="E95" s="387" t="s">
        <v>822</v>
      </c>
      <c r="F95" s="396">
        <v>40000</v>
      </c>
      <c r="G95" s="397" t="s">
        <v>823</v>
      </c>
      <c r="H95" s="58"/>
      <c r="J95" s="59"/>
      <c r="K95" s="40"/>
      <c r="L95" s="40"/>
      <c r="M95" s="440" t="s">
        <v>820</v>
      </c>
      <c r="N95" s="396">
        <v>10070</v>
      </c>
      <c r="O95" s="442" t="s">
        <v>882</v>
      </c>
      <c r="P95" s="58"/>
      <c r="R95" s="59"/>
      <c r="S95" s="40"/>
      <c r="T95" s="40"/>
      <c r="U95" s="687" t="s">
        <v>1016</v>
      </c>
      <c r="V95" s="589">
        <v>4429.25</v>
      </c>
      <c r="W95" s="590" t="s">
        <v>1126</v>
      </c>
      <c r="X95" s="587"/>
      <c r="Z95" s="59"/>
      <c r="AA95" s="40"/>
      <c r="AB95" s="40"/>
      <c r="AC95" s="17"/>
      <c r="AD95" s="95"/>
      <c r="AE95" s="373"/>
      <c r="AF95" s="58"/>
      <c r="AH95" s="59"/>
      <c r="AI95" s="40"/>
      <c r="AJ95" s="40"/>
      <c r="AK95" s="17"/>
      <c r="AL95" s="95"/>
      <c r="AM95" s="373"/>
      <c r="AN95" s="58"/>
    </row>
    <row r="96" spans="2:40" ht="56.5" thickBot="1" x14ac:dyDescent="0.35">
      <c r="B96" s="59"/>
      <c r="C96" s="40"/>
      <c r="D96" s="40"/>
      <c r="E96" s="398" t="s">
        <v>824</v>
      </c>
      <c r="F96" s="396">
        <v>74000</v>
      </c>
      <c r="G96" s="397" t="s">
        <v>807</v>
      </c>
      <c r="H96" s="58"/>
      <c r="J96" s="59"/>
      <c r="K96" s="40"/>
      <c r="L96" s="40"/>
      <c r="M96" s="440" t="s">
        <v>822</v>
      </c>
      <c r="N96" s="396">
        <v>19314</v>
      </c>
      <c r="O96" s="442" t="s">
        <v>882</v>
      </c>
      <c r="P96" s="58"/>
      <c r="R96" s="59"/>
      <c r="S96" s="40"/>
      <c r="T96" s="40"/>
      <c r="U96" s="688" t="s">
        <v>1016</v>
      </c>
      <c r="V96" s="591">
        <v>4429.25</v>
      </c>
      <c r="W96" s="516" t="s">
        <v>1127</v>
      </c>
      <c r="X96" s="587"/>
      <c r="Z96" s="59"/>
      <c r="AA96" s="40"/>
      <c r="AB96" s="40"/>
      <c r="AC96" s="17"/>
      <c r="AD96" s="95"/>
      <c r="AE96" s="373"/>
      <c r="AF96" s="58"/>
      <c r="AH96" s="59"/>
      <c r="AI96" s="40"/>
      <c r="AJ96" s="40"/>
      <c r="AK96" s="17"/>
      <c r="AL96" s="95"/>
      <c r="AM96" s="373"/>
      <c r="AN96" s="58"/>
    </row>
    <row r="97" spans="2:40" ht="70.5" thickBot="1" x14ac:dyDescent="0.35">
      <c r="B97" s="59"/>
      <c r="C97" s="40"/>
      <c r="D97" s="40"/>
      <c r="E97" s="399" t="s">
        <v>825</v>
      </c>
      <c r="F97" s="396">
        <v>0</v>
      </c>
      <c r="G97" s="397" t="s">
        <v>807</v>
      </c>
      <c r="H97" s="58"/>
      <c r="J97" s="59"/>
      <c r="K97" s="40"/>
      <c r="L97" s="40"/>
      <c r="M97" s="440" t="s">
        <v>883</v>
      </c>
      <c r="N97" s="396">
        <v>100000</v>
      </c>
      <c r="O97" s="442" t="s">
        <v>880</v>
      </c>
      <c r="P97" s="58"/>
      <c r="R97" s="59"/>
      <c r="S97" s="40"/>
      <c r="T97" s="40"/>
      <c r="U97" s="646" t="s">
        <v>1019</v>
      </c>
      <c r="V97" s="635">
        <f>SUM(V93:V96)</f>
        <v>8858.5</v>
      </c>
      <c r="W97" s="592"/>
      <c r="X97" s="587"/>
      <c r="Z97" s="59"/>
      <c r="AA97" s="40"/>
      <c r="AB97" s="40"/>
      <c r="AC97" s="17"/>
      <c r="AD97" s="95"/>
      <c r="AE97" s="373"/>
      <c r="AF97" s="58"/>
      <c r="AH97" s="59"/>
      <c r="AI97" s="40"/>
      <c r="AJ97" s="40"/>
      <c r="AK97" s="17"/>
      <c r="AL97" s="95"/>
      <c r="AM97" s="373"/>
      <c r="AN97" s="58"/>
    </row>
    <row r="98" spans="2:40" ht="42" x14ac:dyDescent="0.3">
      <c r="B98" s="59"/>
      <c r="C98" s="40"/>
      <c r="D98" s="40"/>
      <c r="E98" s="387" t="s">
        <v>826</v>
      </c>
      <c r="F98" s="396">
        <v>20000</v>
      </c>
      <c r="G98" s="397" t="s">
        <v>823</v>
      </c>
      <c r="H98" s="58"/>
      <c r="J98" s="59"/>
      <c r="K98" s="40"/>
      <c r="L98" s="40"/>
      <c r="M98" s="440" t="s">
        <v>1058</v>
      </c>
      <c r="N98" s="396">
        <v>19000</v>
      </c>
      <c r="O98" s="442" t="s">
        <v>879</v>
      </c>
      <c r="P98" s="58"/>
      <c r="R98" s="59"/>
      <c r="S98" s="40"/>
      <c r="T98" s="40"/>
      <c r="U98" s="689" t="s">
        <v>806</v>
      </c>
      <c r="V98" s="636">
        <v>38553.47</v>
      </c>
      <c r="W98" s="593" t="s">
        <v>1126</v>
      </c>
      <c r="X98" s="587"/>
      <c r="Z98" s="59"/>
      <c r="AA98" s="40"/>
      <c r="AB98" s="40"/>
      <c r="AC98" s="17"/>
      <c r="AD98" s="95"/>
      <c r="AE98" s="373"/>
      <c r="AF98" s="58"/>
      <c r="AH98" s="59"/>
      <c r="AI98" s="40"/>
      <c r="AJ98" s="40"/>
      <c r="AK98" s="17"/>
      <c r="AL98" s="95"/>
      <c r="AM98" s="373"/>
      <c r="AN98" s="58"/>
    </row>
    <row r="99" spans="2:40" ht="46" customHeight="1" thickBot="1" x14ac:dyDescent="0.35">
      <c r="B99" s="59"/>
      <c r="C99" s="40"/>
      <c r="D99" s="40"/>
      <c r="E99" s="399" t="s">
        <v>827</v>
      </c>
      <c r="F99" s="396">
        <v>0</v>
      </c>
      <c r="G99" s="397" t="s">
        <v>807</v>
      </c>
      <c r="H99" s="58"/>
      <c r="J99" s="59"/>
      <c r="K99" s="40"/>
      <c r="L99" s="40"/>
      <c r="M99" s="515" t="s">
        <v>1070</v>
      </c>
      <c r="N99" s="378">
        <v>26114</v>
      </c>
      <c r="O99" s="516" t="s">
        <v>1018</v>
      </c>
      <c r="P99" s="58"/>
      <c r="R99" s="59"/>
      <c r="S99" s="40"/>
      <c r="T99" s="40"/>
      <c r="U99" s="690"/>
      <c r="V99" s="518">
        <v>2118.63</v>
      </c>
      <c r="W99" s="444" t="s">
        <v>1127</v>
      </c>
      <c r="X99" s="587"/>
      <c r="Z99" s="59"/>
      <c r="AA99" s="40"/>
      <c r="AB99" s="40"/>
      <c r="AC99" s="17"/>
      <c r="AD99" s="95"/>
      <c r="AE99" s="373"/>
      <c r="AF99" s="58"/>
      <c r="AH99" s="59"/>
      <c r="AI99" s="40"/>
      <c r="AJ99" s="40"/>
      <c r="AK99" s="17"/>
      <c r="AL99" s="95"/>
      <c r="AM99" s="373"/>
      <c r="AN99" s="58"/>
    </row>
    <row r="100" spans="2:40" ht="42.5" thickBot="1" x14ac:dyDescent="0.35">
      <c r="B100" s="59"/>
      <c r="C100" s="40"/>
      <c r="D100" s="40"/>
      <c r="E100" s="400" t="s">
        <v>828</v>
      </c>
      <c r="F100" s="378">
        <v>0</v>
      </c>
      <c r="G100" s="379" t="s">
        <v>807</v>
      </c>
      <c r="H100" s="58"/>
      <c r="J100" s="59"/>
      <c r="K100" s="40"/>
      <c r="L100" s="40"/>
      <c r="M100" s="431" t="s">
        <v>829</v>
      </c>
      <c r="N100" s="432">
        <f>SUM(N94:N99)</f>
        <v>208498</v>
      </c>
      <c r="O100" s="433"/>
      <c r="P100" s="58"/>
      <c r="R100" s="59"/>
      <c r="S100" s="40"/>
      <c r="T100" s="40"/>
      <c r="U100" s="666" t="s">
        <v>808</v>
      </c>
      <c r="V100" s="518">
        <v>33140.49</v>
      </c>
      <c r="W100" s="444" t="s">
        <v>1126</v>
      </c>
      <c r="X100" s="587"/>
      <c r="Z100" s="59"/>
      <c r="AA100" s="40"/>
      <c r="AB100" s="40"/>
      <c r="AC100" s="17"/>
      <c r="AD100" s="95"/>
      <c r="AE100" s="373"/>
      <c r="AF100" s="58"/>
      <c r="AH100" s="59"/>
      <c r="AI100" s="40"/>
      <c r="AJ100" s="40"/>
      <c r="AK100" s="17"/>
      <c r="AL100" s="95"/>
      <c r="AM100" s="373"/>
      <c r="AN100" s="58"/>
    </row>
    <row r="101" spans="2:40" ht="64" customHeight="1" thickBot="1" x14ac:dyDescent="0.35">
      <c r="B101" s="59"/>
      <c r="C101" s="40"/>
      <c r="D101" s="40"/>
      <c r="E101" s="401" t="s">
        <v>829</v>
      </c>
      <c r="F101" s="402">
        <f>SUM(F93:F100)</f>
        <v>166636</v>
      </c>
      <c r="G101" s="403"/>
      <c r="H101" s="58"/>
      <c r="J101" s="59"/>
      <c r="K101" s="40"/>
      <c r="L101" s="40"/>
      <c r="M101" s="708" t="s">
        <v>801</v>
      </c>
      <c r="N101" s="734"/>
      <c r="O101" s="709"/>
      <c r="P101" s="58"/>
      <c r="R101" s="59"/>
      <c r="S101" s="40"/>
      <c r="T101" s="40"/>
      <c r="U101" s="667" t="s">
        <v>808</v>
      </c>
      <c r="V101" s="518" t="s">
        <v>1128</v>
      </c>
      <c r="W101" s="444" t="s">
        <v>1127</v>
      </c>
      <c r="X101" s="587"/>
      <c r="Z101" s="59"/>
      <c r="AA101" s="40"/>
      <c r="AB101" s="40"/>
      <c r="AC101" s="17"/>
      <c r="AD101" s="95"/>
      <c r="AE101" s="373"/>
      <c r="AF101" s="58"/>
      <c r="AH101" s="59"/>
      <c r="AI101" s="40"/>
      <c r="AJ101" s="40"/>
      <c r="AK101" s="17"/>
      <c r="AL101" s="95"/>
      <c r="AM101" s="373"/>
      <c r="AN101" s="58"/>
    </row>
    <row r="102" spans="2:40" ht="32.15" customHeight="1" thickBot="1" x14ac:dyDescent="0.35">
      <c r="B102" s="59"/>
      <c r="C102" s="40"/>
      <c r="D102" s="40"/>
      <c r="E102" s="708" t="s">
        <v>830</v>
      </c>
      <c r="F102" s="734"/>
      <c r="G102" s="709"/>
      <c r="H102" s="58"/>
      <c r="J102" s="59"/>
      <c r="K102" s="40"/>
      <c r="L102" s="40"/>
      <c r="M102" s="438" t="s">
        <v>1069</v>
      </c>
      <c r="N102" s="375">
        <v>1741</v>
      </c>
      <c r="O102" s="439" t="s">
        <v>1018</v>
      </c>
      <c r="P102" s="58"/>
      <c r="R102" s="59"/>
      <c r="S102" s="40"/>
      <c r="T102" s="40"/>
      <c r="U102" s="689" t="s">
        <v>809</v>
      </c>
      <c r="V102" s="518">
        <v>60386.97</v>
      </c>
      <c r="W102" s="444" t="s">
        <v>1126</v>
      </c>
      <c r="X102" s="587"/>
      <c r="Z102" s="59"/>
      <c r="AA102" s="40"/>
      <c r="AB102" s="40"/>
      <c r="AC102" s="17"/>
      <c r="AD102" s="95"/>
      <c r="AE102" s="373"/>
      <c r="AF102" s="58"/>
      <c r="AH102" s="59"/>
      <c r="AI102" s="40"/>
      <c r="AJ102" s="40"/>
      <c r="AK102" s="17"/>
      <c r="AL102" s="95"/>
      <c r="AM102" s="373"/>
      <c r="AN102" s="58"/>
    </row>
    <row r="103" spans="2:40" ht="49" customHeight="1" thickBot="1" x14ac:dyDescent="0.35">
      <c r="B103" s="59"/>
      <c r="C103" s="40"/>
      <c r="D103" s="40"/>
      <c r="E103" s="395" t="s">
        <v>819</v>
      </c>
      <c r="F103" s="375">
        <v>6705</v>
      </c>
      <c r="G103" s="376" t="s">
        <v>807</v>
      </c>
      <c r="H103" s="58"/>
      <c r="J103" s="59"/>
      <c r="K103" s="40"/>
      <c r="L103" s="40"/>
      <c r="M103" s="515" t="s">
        <v>884</v>
      </c>
      <c r="N103" s="378">
        <v>20000</v>
      </c>
      <c r="O103" s="516" t="s">
        <v>881</v>
      </c>
      <c r="P103" s="58"/>
      <c r="R103" s="59"/>
      <c r="S103" s="40"/>
      <c r="T103" s="40"/>
      <c r="U103" s="667" t="s">
        <v>809</v>
      </c>
      <c r="V103" s="518">
        <v>4187.83</v>
      </c>
      <c r="W103" s="444" t="s">
        <v>1127</v>
      </c>
      <c r="X103" s="587"/>
      <c r="Z103" s="59"/>
      <c r="AA103" s="40"/>
      <c r="AB103" s="40"/>
      <c r="AC103" s="17"/>
      <c r="AD103" s="95"/>
      <c r="AE103" s="373"/>
      <c r="AF103" s="58"/>
      <c r="AH103" s="59"/>
      <c r="AI103" s="40"/>
      <c r="AJ103" s="40"/>
      <c r="AK103" s="17"/>
      <c r="AL103" s="95"/>
      <c r="AM103" s="373"/>
      <c r="AN103" s="58"/>
    </row>
    <row r="104" spans="2:40" ht="28.5" thickBot="1" x14ac:dyDescent="0.35">
      <c r="B104" s="59"/>
      <c r="C104" s="40"/>
      <c r="D104" s="40"/>
      <c r="E104" s="399" t="s">
        <v>831</v>
      </c>
      <c r="F104" s="396">
        <v>0</v>
      </c>
      <c r="G104" s="397" t="s">
        <v>807</v>
      </c>
      <c r="H104" s="58"/>
      <c r="J104" s="59"/>
      <c r="K104" s="40"/>
      <c r="L104" s="40"/>
      <c r="M104" s="431" t="s">
        <v>885</v>
      </c>
      <c r="N104" s="432">
        <f>SUM(N102:N103)</f>
        <v>21741</v>
      </c>
      <c r="O104" s="433"/>
      <c r="P104" s="58"/>
      <c r="R104" s="59"/>
      <c r="S104" s="40"/>
      <c r="T104" s="40"/>
      <c r="U104" s="666" t="s">
        <v>810</v>
      </c>
      <c r="V104" s="518">
        <v>15861.95</v>
      </c>
      <c r="W104" s="444" t="s">
        <v>1126</v>
      </c>
      <c r="X104" s="587"/>
      <c r="Z104" s="59"/>
      <c r="AA104" s="40"/>
      <c r="AB104" s="40"/>
      <c r="AC104" s="17"/>
      <c r="AD104" s="95"/>
      <c r="AE104" s="373"/>
      <c r="AF104" s="58"/>
      <c r="AH104" s="59"/>
      <c r="AI104" s="40"/>
      <c r="AJ104" s="40"/>
      <c r="AK104" s="17"/>
      <c r="AL104" s="95"/>
      <c r="AM104" s="373"/>
      <c r="AN104" s="58"/>
    </row>
    <row r="105" spans="2:40" ht="46" customHeight="1" thickBot="1" x14ac:dyDescent="0.35">
      <c r="B105" s="59"/>
      <c r="C105" s="40"/>
      <c r="D105" s="40"/>
      <c r="E105" s="387" t="s">
        <v>832</v>
      </c>
      <c r="F105" s="396">
        <v>4000</v>
      </c>
      <c r="G105" s="397" t="s">
        <v>805</v>
      </c>
      <c r="H105" s="58"/>
      <c r="J105" s="59"/>
      <c r="K105" s="40"/>
      <c r="L105" s="40"/>
      <c r="M105" s="668" t="s">
        <v>830</v>
      </c>
      <c r="N105" s="669"/>
      <c r="O105" s="670"/>
      <c r="P105" s="58"/>
      <c r="R105" s="59"/>
      <c r="S105" s="40"/>
      <c r="T105" s="40"/>
      <c r="U105" s="667" t="s">
        <v>810</v>
      </c>
      <c r="V105" s="518">
        <v>1701.97</v>
      </c>
      <c r="W105" s="444" t="s">
        <v>1127</v>
      </c>
      <c r="X105" s="587"/>
      <c r="Z105" s="59"/>
      <c r="AA105" s="40"/>
      <c r="AB105" s="40"/>
      <c r="AC105" s="17"/>
      <c r="AD105" s="95"/>
      <c r="AE105" s="373"/>
      <c r="AF105" s="58"/>
      <c r="AH105" s="59"/>
      <c r="AI105" s="40"/>
      <c r="AJ105" s="40"/>
      <c r="AK105" s="17"/>
      <c r="AL105" s="95"/>
      <c r="AM105" s="373"/>
      <c r="AN105" s="58"/>
    </row>
    <row r="106" spans="2:40" ht="42" x14ac:dyDescent="0.3">
      <c r="B106" s="59"/>
      <c r="C106" s="40"/>
      <c r="D106" s="40"/>
      <c r="E106" s="387" t="s">
        <v>833</v>
      </c>
      <c r="F106" s="396">
        <v>4000</v>
      </c>
      <c r="G106" s="397" t="s">
        <v>807</v>
      </c>
      <c r="H106" s="58"/>
      <c r="J106" s="59"/>
      <c r="K106" s="40"/>
      <c r="L106" s="40"/>
      <c r="M106" s="520" t="s">
        <v>819</v>
      </c>
      <c r="N106" s="375">
        <v>6660</v>
      </c>
      <c r="O106" s="439" t="s">
        <v>881</v>
      </c>
      <c r="P106" s="58"/>
      <c r="R106" s="59"/>
      <c r="S106" s="40"/>
      <c r="T106" s="40"/>
      <c r="U106" s="666" t="s">
        <v>811</v>
      </c>
      <c r="V106" s="518">
        <v>5599</v>
      </c>
      <c r="W106" s="444" t="s">
        <v>1126</v>
      </c>
      <c r="X106" s="587"/>
      <c r="Z106" s="59"/>
      <c r="AA106" s="40"/>
      <c r="AB106" s="40"/>
      <c r="AC106" s="17"/>
      <c r="AD106" s="95"/>
      <c r="AE106" s="373"/>
      <c r="AF106" s="58"/>
      <c r="AH106" s="59"/>
      <c r="AI106" s="40"/>
      <c r="AJ106" s="40"/>
      <c r="AK106" s="17"/>
      <c r="AL106" s="95"/>
      <c r="AM106" s="373"/>
      <c r="AN106" s="58"/>
    </row>
    <row r="107" spans="2:40" ht="28.5" thickBot="1" x14ac:dyDescent="0.35">
      <c r="B107" s="59"/>
      <c r="C107" s="40"/>
      <c r="D107" s="40"/>
      <c r="E107" s="404" t="s">
        <v>834</v>
      </c>
      <c r="F107" s="405">
        <f>SUM(F103:F106)</f>
        <v>14705</v>
      </c>
      <c r="G107" s="406"/>
      <c r="H107" s="58"/>
      <c r="J107" s="59"/>
      <c r="K107" s="40"/>
      <c r="L107" s="40"/>
      <c r="M107" s="521" t="s">
        <v>832</v>
      </c>
      <c r="N107" s="396">
        <v>5000</v>
      </c>
      <c r="O107" s="442" t="s">
        <v>882</v>
      </c>
      <c r="P107" s="58"/>
      <c r="R107" s="59"/>
      <c r="S107" s="40"/>
      <c r="T107" s="40"/>
      <c r="U107" s="667" t="s">
        <v>811</v>
      </c>
      <c r="V107" s="518">
        <v>5599</v>
      </c>
      <c r="W107" s="444" t="s">
        <v>1127</v>
      </c>
      <c r="X107" s="587"/>
      <c r="Z107" s="59"/>
      <c r="AA107" s="40"/>
      <c r="AB107" s="40"/>
      <c r="AC107" s="17"/>
      <c r="AD107" s="95"/>
      <c r="AE107" s="373"/>
      <c r="AF107" s="58"/>
      <c r="AH107" s="59"/>
      <c r="AI107" s="40"/>
      <c r="AJ107" s="40"/>
      <c r="AK107" s="17"/>
      <c r="AL107" s="95"/>
      <c r="AM107" s="373"/>
      <c r="AN107" s="58"/>
    </row>
    <row r="108" spans="2:40" ht="32.15" customHeight="1" thickBot="1" x14ac:dyDescent="0.35">
      <c r="B108" s="59"/>
      <c r="C108" s="40"/>
      <c r="D108" s="40"/>
      <c r="E108" s="708" t="s">
        <v>772</v>
      </c>
      <c r="F108" s="734"/>
      <c r="G108" s="709"/>
      <c r="H108" s="58"/>
      <c r="J108" s="59"/>
      <c r="K108" s="40"/>
      <c r="L108" s="40"/>
      <c r="M108" s="521" t="s">
        <v>833</v>
      </c>
      <c r="N108" s="396">
        <v>5000</v>
      </c>
      <c r="O108" s="442" t="s">
        <v>882</v>
      </c>
      <c r="P108" s="58"/>
      <c r="R108" s="59"/>
      <c r="S108" s="40"/>
      <c r="T108" s="40"/>
      <c r="U108" s="666" t="s">
        <v>812</v>
      </c>
      <c r="V108" s="441">
        <v>85229.7</v>
      </c>
      <c r="W108" s="444" t="s">
        <v>1126</v>
      </c>
      <c r="X108" s="587"/>
      <c r="Z108" s="59"/>
      <c r="AA108" s="40"/>
      <c r="AB108" s="40"/>
      <c r="AC108" s="17"/>
      <c r="AD108" s="95"/>
      <c r="AE108" s="373"/>
      <c r="AF108" s="58"/>
      <c r="AH108" s="59"/>
      <c r="AI108" s="40"/>
      <c r="AJ108" s="40"/>
      <c r="AK108" s="17"/>
      <c r="AL108" s="95"/>
      <c r="AM108" s="373"/>
      <c r="AN108" s="58"/>
    </row>
    <row r="109" spans="2:40" ht="41.15" customHeight="1" x14ac:dyDescent="0.3">
      <c r="B109" s="59"/>
      <c r="C109" s="40"/>
      <c r="D109" s="40"/>
      <c r="E109" s="407" t="s">
        <v>819</v>
      </c>
      <c r="F109" s="375">
        <v>31779</v>
      </c>
      <c r="G109" s="376" t="s">
        <v>807</v>
      </c>
      <c r="H109" s="58"/>
      <c r="J109" s="59"/>
      <c r="K109" s="40"/>
      <c r="L109" s="40"/>
      <c r="M109" s="521" t="s">
        <v>824</v>
      </c>
      <c r="N109" s="396">
        <v>74116.460000000006</v>
      </c>
      <c r="O109" s="442" t="s">
        <v>886</v>
      </c>
      <c r="P109" s="58"/>
      <c r="R109" s="59"/>
      <c r="S109" s="40"/>
      <c r="T109" s="40"/>
      <c r="U109" s="667" t="s">
        <v>812</v>
      </c>
      <c r="V109" s="441">
        <v>6073.75</v>
      </c>
      <c r="W109" s="444" t="s">
        <v>1127</v>
      </c>
      <c r="X109" s="587"/>
      <c r="Z109" s="59"/>
      <c r="AA109" s="40"/>
      <c r="AB109" s="40"/>
      <c r="AC109" s="17"/>
      <c r="AD109" s="95"/>
      <c r="AE109" s="373"/>
      <c r="AF109" s="58"/>
      <c r="AH109" s="59"/>
      <c r="AI109" s="40"/>
      <c r="AJ109" s="40"/>
      <c r="AK109" s="17"/>
      <c r="AL109" s="95"/>
      <c r="AM109" s="373"/>
      <c r="AN109" s="58"/>
    </row>
    <row r="110" spans="2:40" ht="70" x14ac:dyDescent="0.3">
      <c r="B110" s="59"/>
      <c r="C110" s="40"/>
      <c r="D110" s="40"/>
      <c r="E110" s="408" t="s">
        <v>835</v>
      </c>
      <c r="F110" s="396">
        <v>0</v>
      </c>
      <c r="G110" s="397" t="s">
        <v>807</v>
      </c>
      <c r="H110" s="58"/>
      <c r="J110" s="59"/>
      <c r="K110" s="40"/>
      <c r="L110" s="40"/>
      <c r="M110" s="521" t="s">
        <v>826</v>
      </c>
      <c r="N110" s="396">
        <v>60000</v>
      </c>
      <c r="O110" s="442" t="s">
        <v>878</v>
      </c>
      <c r="P110" s="58"/>
      <c r="R110" s="59"/>
      <c r="S110" s="40"/>
      <c r="T110" s="40"/>
      <c r="U110" s="666" t="s">
        <v>813</v>
      </c>
      <c r="V110" s="607">
        <v>67759.44</v>
      </c>
      <c r="W110" s="444" t="s">
        <v>1126</v>
      </c>
      <c r="X110" s="587"/>
      <c r="Z110" s="59"/>
      <c r="AA110" s="40"/>
      <c r="AB110" s="40"/>
      <c r="AC110" s="17"/>
      <c r="AD110" s="95"/>
      <c r="AE110" s="373"/>
      <c r="AF110" s="58"/>
      <c r="AH110" s="59"/>
      <c r="AI110" s="40"/>
      <c r="AJ110" s="40"/>
      <c r="AK110" s="17"/>
      <c r="AL110" s="95"/>
      <c r="AM110" s="373"/>
      <c r="AN110" s="58"/>
    </row>
    <row r="111" spans="2:40" ht="70" x14ac:dyDescent="0.3">
      <c r="B111" s="59"/>
      <c r="C111" s="40"/>
      <c r="D111" s="40"/>
      <c r="E111" s="408" t="s">
        <v>836</v>
      </c>
      <c r="F111" s="396">
        <v>0</v>
      </c>
      <c r="G111" s="397" t="s">
        <v>807</v>
      </c>
      <c r="H111" s="58"/>
      <c r="J111" s="59"/>
      <c r="K111" s="40"/>
      <c r="L111" s="40"/>
      <c r="M111" s="521" t="s">
        <v>887</v>
      </c>
      <c r="N111" s="396">
        <v>1000</v>
      </c>
      <c r="O111" s="442" t="s">
        <v>880</v>
      </c>
      <c r="P111" s="58"/>
      <c r="R111" s="59"/>
      <c r="S111" s="40"/>
      <c r="T111" s="40"/>
      <c r="U111" s="667" t="s">
        <v>813</v>
      </c>
      <c r="V111" s="441">
        <v>4247.3599999999997</v>
      </c>
      <c r="W111" s="444" t="s">
        <v>1127</v>
      </c>
      <c r="X111" s="587"/>
      <c r="Z111" s="59"/>
      <c r="AA111" s="40"/>
      <c r="AB111" s="40"/>
      <c r="AC111" s="17"/>
      <c r="AD111" s="95"/>
      <c r="AE111" s="373"/>
      <c r="AF111" s="58"/>
      <c r="AH111" s="59"/>
      <c r="AI111" s="40"/>
      <c r="AJ111" s="40"/>
      <c r="AK111" s="17"/>
      <c r="AL111" s="95"/>
      <c r="AM111" s="373"/>
      <c r="AN111" s="58"/>
    </row>
    <row r="112" spans="2:40" ht="61" customHeight="1" thickBot="1" x14ac:dyDescent="0.35">
      <c r="B112" s="59"/>
      <c r="C112" s="40"/>
      <c r="D112" s="40"/>
      <c r="E112" s="408" t="s">
        <v>837</v>
      </c>
      <c r="F112" s="396">
        <v>0</v>
      </c>
      <c r="G112" s="397" t="s">
        <v>807</v>
      </c>
      <c r="H112" s="58"/>
      <c r="J112" s="59"/>
      <c r="K112" s="40"/>
      <c r="L112" s="40"/>
      <c r="M112" s="515" t="s">
        <v>1070</v>
      </c>
      <c r="N112" s="378">
        <v>12535</v>
      </c>
      <c r="O112" s="516" t="s">
        <v>1018</v>
      </c>
      <c r="P112" s="58"/>
      <c r="R112" s="59"/>
      <c r="S112" s="40"/>
      <c r="T112" s="40"/>
      <c r="U112" s="666" t="s">
        <v>814</v>
      </c>
      <c r="V112" s="441">
        <v>109919.97</v>
      </c>
      <c r="W112" s="444" t="s">
        <v>1126</v>
      </c>
      <c r="X112" s="587"/>
      <c r="Z112" s="59"/>
      <c r="AA112" s="40"/>
      <c r="AB112" s="40"/>
      <c r="AC112" s="17"/>
      <c r="AD112" s="95"/>
      <c r="AE112" s="373"/>
      <c r="AF112" s="58"/>
      <c r="AH112" s="59"/>
      <c r="AI112" s="40"/>
      <c r="AJ112" s="40"/>
      <c r="AK112" s="17"/>
      <c r="AL112" s="95"/>
      <c r="AM112" s="373"/>
      <c r="AN112" s="58"/>
    </row>
    <row r="113" spans="2:40" ht="42.5" thickBot="1" x14ac:dyDescent="0.35">
      <c r="B113" s="59"/>
      <c r="C113" s="40"/>
      <c r="D113" s="40"/>
      <c r="E113" s="408" t="s">
        <v>838</v>
      </c>
      <c r="F113" s="396">
        <v>0</v>
      </c>
      <c r="G113" s="397" t="s">
        <v>807</v>
      </c>
      <c r="H113" s="58"/>
      <c r="J113" s="59"/>
      <c r="K113" s="40"/>
      <c r="L113" s="40"/>
      <c r="M113" s="428" t="s">
        <v>834</v>
      </c>
      <c r="N113" s="429">
        <f>SUM(N106:N112)</f>
        <v>164311.46000000002</v>
      </c>
      <c r="O113" s="430"/>
      <c r="P113" s="58"/>
      <c r="R113" s="59"/>
      <c r="S113" s="40"/>
      <c r="T113" s="40"/>
      <c r="U113" s="667"/>
      <c r="V113" s="441">
        <v>5829.7</v>
      </c>
      <c r="W113" s="444" t="s">
        <v>1127</v>
      </c>
      <c r="X113" s="587"/>
      <c r="Z113" s="59"/>
      <c r="AA113" s="40"/>
      <c r="AB113" s="40"/>
      <c r="AC113" s="17"/>
      <c r="AD113" s="95"/>
      <c r="AE113" s="373"/>
      <c r="AF113" s="58"/>
      <c r="AH113" s="59"/>
      <c r="AI113" s="40"/>
      <c r="AJ113" s="40"/>
      <c r="AK113" s="17"/>
      <c r="AL113" s="95"/>
      <c r="AM113" s="373"/>
      <c r="AN113" s="58"/>
    </row>
    <row r="114" spans="2:40" ht="74.150000000000006" customHeight="1" thickBot="1" x14ac:dyDescent="0.35">
      <c r="B114" s="59"/>
      <c r="C114" s="40"/>
      <c r="D114" s="40"/>
      <c r="E114" s="408" t="s">
        <v>839</v>
      </c>
      <c r="F114" s="396">
        <v>0</v>
      </c>
      <c r="G114" s="397" t="s">
        <v>807</v>
      </c>
      <c r="H114" s="58"/>
      <c r="J114" s="59"/>
      <c r="K114" s="40"/>
      <c r="L114" s="40"/>
      <c r="M114" s="668" t="s">
        <v>772</v>
      </c>
      <c r="N114" s="669"/>
      <c r="O114" s="670"/>
      <c r="P114" s="58"/>
      <c r="R114" s="59"/>
      <c r="S114" s="40"/>
      <c r="T114" s="40"/>
      <c r="U114" s="666" t="s">
        <v>815</v>
      </c>
      <c r="V114" s="441">
        <v>108450.82</v>
      </c>
      <c r="W114" s="444" t="s">
        <v>1126</v>
      </c>
      <c r="X114" s="587"/>
      <c r="Z114" s="59"/>
      <c r="AA114" s="40"/>
      <c r="AB114" s="40"/>
      <c r="AC114" s="17"/>
      <c r="AD114" s="95"/>
      <c r="AE114" s="373"/>
      <c r="AF114" s="58"/>
      <c r="AH114" s="59"/>
      <c r="AI114" s="40"/>
      <c r="AJ114" s="40"/>
      <c r="AK114" s="17"/>
      <c r="AL114" s="95"/>
      <c r="AM114" s="373"/>
      <c r="AN114" s="58"/>
    </row>
    <row r="115" spans="2:40" ht="48" customHeight="1" x14ac:dyDescent="0.3">
      <c r="B115" s="59"/>
      <c r="C115" s="40"/>
      <c r="D115" s="40"/>
      <c r="E115" s="761" t="s">
        <v>840</v>
      </c>
      <c r="F115" s="763">
        <v>0</v>
      </c>
      <c r="G115" s="754" t="s">
        <v>807</v>
      </c>
      <c r="H115" s="58"/>
      <c r="J115" s="59"/>
      <c r="K115" s="40"/>
      <c r="L115" s="40"/>
      <c r="M115" s="522" t="s">
        <v>819</v>
      </c>
      <c r="N115" s="375">
        <v>21600</v>
      </c>
      <c r="O115" s="439" t="s">
        <v>881</v>
      </c>
      <c r="P115" s="58"/>
      <c r="R115" s="59"/>
      <c r="S115" s="40"/>
      <c r="T115" s="40"/>
      <c r="U115" s="667"/>
      <c r="V115" s="441">
        <v>5802.51</v>
      </c>
      <c r="W115" s="444" t="s">
        <v>1127</v>
      </c>
      <c r="X115" s="587"/>
      <c r="Z115" s="59"/>
      <c r="AA115" s="40"/>
      <c r="AB115" s="40"/>
      <c r="AC115" s="17"/>
      <c r="AD115" s="95"/>
      <c r="AE115" s="373"/>
      <c r="AF115" s="58"/>
      <c r="AH115" s="59"/>
      <c r="AI115" s="40"/>
      <c r="AJ115" s="40"/>
      <c r="AK115" s="17"/>
      <c r="AL115" s="95"/>
      <c r="AM115" s="373"/>
      <c r="AN115" s="58"/>
    </row>
    <row r="116" spans="2:40" ht="42.5" thickBot="1" x14ac:dyDescent="0.35">
      <c r="B116" s="59"/>
      <c r="C116" s="40"/>
      <c r="D116" s="40"/>
      <c r="E116" s="762"/>
      <c r="F116" s="764"/>
      <c r="G116" s="755"/>
      <c r="H116" s="58"/>
      <c r="J116" s="59"/>
      <c r="K116" s="40"/>
      <c r="L116" s="40"/>
      <c r="M116" s="440" t="s">
        <v>888</v>
      </c>
      <c r="N116" s="396">
        <v>10000</v>
      </c>
      <c r="O116" s="442" t="s">
        <v>879</v>
      </c>
      <c r="P116" s="58"/>
      <c r="R116" s="59"/>
      <c r="S116" s="40"/>
      <c r="T116" s="40"/>
      <c r="U116" s="666" t="s">
        <v>816</v>
      </c>
      <c r="V116" s="441">
        <v>173717.52</v>
      </c>
      <c r="W116" s="444" t="s">
        <v>1126</v>
      </c>
      <c r="X116" s="587"/>
      <c r="Z116" s="59"/>
      <c r="AA116" s="40"/>
      <c r="AB116" s="40"/>
      <c r="AC116" s="17"/>
      <c r="AD116" s="95"/>
      <c r="AE116" s="373"/>
      <c r="AF116" s="58"/>
      <c r="AH116" s="59"/>
      <c r="AI116" s="40"/>
      <c r="AJ116" s="40"/>
      <c r="AK116" s="17"/>
      <c r="AL116" s="95"/>
      <c r="AM116" s="373"/>
      <c r="AN116" s="58"/>
    </row>
    <row r="117" spans="2:40" ht="16" customHeight="1" thickBot="1" x14ac:dyDescent="0.35">
      <c r="B117" s="59"/>
      <c r="C117" s="40"/>
      <c r="D117" s="40"/>
      <c r="E117" s="392" t="s">
        <v>841</v>
      </c>
      <c r="F117" s="393">
        <f>SUM(F109:F116)</f>
        <v>31779</v>
      </c>
      <c r="G117" s="394"/>
      <c r="H117" s="58"/>
      <c r="J117" s="59"/>
      <c r="K117" s="40"/>
      <c r="L117" s="40"/>
      <c r="M117" s="515" t="s">
        <v>1070</v>
      </c>
      <c r="N117" s="378">
        <v>4666</v>
      </c>
      <c r="O117" s="516" t="s">
        <v>1018</v>
      </c>
      <c r="P117" s="58"/>
      <c r="R117" s="59"/>
      <c r="S117" s="40"/>
      <c r="T117" s="40"/>
      <c r="U117" s="667"/>
      <c r="V117" s="441">
        <v>9696.33</v>
      </c>
      <c r="W117" s="444" t="s">
        <v>1127</v>
      </c>
      <c r="X117" s="587"/>
      <c r="Z117" s="59"/>
      <c r="AA117" s="40"/>
      <c r="AB117" s="40"/>
      <c r="AC117" s="17"/>
      <c r="AD117" s="95"/>
      <c r="AE117" s="373"/>
      <c r="AF117" s="58"/>
      <c r="AH117" s="59"/>
      <c r="AI117" s="40"/>
      <c r="AJ117" s="40"/>
      <c r="AK117" s="17"/>
      <c r="AL117" s="95"/>
      <c r="AM117" s="373"/>
      <c r="AN117" s="58"/>
    </row>
    <row r="118" spans="2:40" ht="28.5" thickBot="1" x14ac:dyDescent="0.35">
      <c r="B118" s="59"/>
      <c r="C118" s="40"/>
      <c r="D118" s="40"/>
      <c r="E118" s="708" t="s">
        <v>773</v>
      </c>
      <c r="F118" s="734"/>
      <c r="G118" s="709"/>
      <c r="H118" s="58"/>
      <c r="J118" s="59"/>
      <c r="K118" s="40"/>
      <c r="L118" s="40"/>
      <c r="M118" s="428" t="s">
        <v>841</v>
      </c>
      <c r="N118" s="429">
        <f>SUM(N115:N117)</f>
        <v>36266</v>
      </c>
      <c r="O118" s="430"/>
      <c r="P118" s="58"/>
      <c r="R118" s="59"/>
      <c r="S118" s="40"/>
      <c r="T118" s="40"/>
      <c r="U118" s="579" t="s">
        <v>817</v>
      </c>
      <c r="V118" s="441">
        <v>17070</v>
      </c>
      <c r="W118" s="444" t="s">
        <v>1126</v>
      </c>
      <c r="X118" s="587"/>
      <c r="Z118" s="59"/>
      <c r="AA118" s="40"/>
      <c r="AB118" s="40"/>
      <c r="AC118" s="17"/>
      <c r="AD118" s="95"/>
      <c r="AE118" s="373"/>
      <c r="AF118" s="58"/>
      <c r="AH118" s="59"/>
      <c r="AI118" s="40"/>
      <c r="AJ118" s="40"/>
      <c r="AK118" s="17"/>
      <c r="AL118" s="95"/>
      <c r="AM118" s="373"/>
      <c r="AN118" s="58"/>
    </row>
    <row r="119" spans="2:40" ht="31" customHeight="1" thickBot="1" x14ac:dyDescent="0.35">
      <c r="B119" s="59"/>
      <c r="C119" s="40"/>
      <c r="D119" s="40"/>
      <c r="E119" s="374" t="s">
        <v>819</v>
      </c>
      <c r="F119" s="375">
        <v>5238</v>
      </c>
      <c r="G119" s="376" t="s">
        <v>807</v>
      </c>
      <c r="H119" s="58"/>
      <c r="J119" s="59"/>
      <c r="K119" s="40"/>
      <c r="L119" s="40"/>
      <c r="M119" s="668" t="s">
        <v>773</v>
      </c>
      <c r="N119" s="669"/>
      <c r="O119" s="670"/>
      <c r="P119" s="58"/>
      <c r="R119" s="59"/>
      <c r="S119" s="40"/>
      <c r="T119" s="40"/>
      <c r="U119" s="666" t="s">
        <v>1129</v>
      </c>
      <c r="V119" s="441">
        <v>53651.25</v>
      </c>
      <c r="W119" s="444" t="s">
        <v>1072</v>
      </c>
      <c r="X119" s="587"/>
      <c r="Z119" s="59"/>
      <c r="AA119" s="40"/>
      <c r="AB119" s="40"/>
      <c r="AC119" s="17"/>
      <c r="AD119" s="95"/>
      <c r="AE119" s="373"/>
      <c r="AF119" s="58"/>
      <c r="AH119" s="59"/>
      <c r="AI119" s="40"/>
      <c r="AJ119" s="40"/>
      <c r="AK119" s="17"/>
      <c r="AL119" s="95"/>
      <c r="AM119" s="373"/>
      <c r="AN119" s="58"/>
    </row>
    <row r="120" spans="2:40" ht="41.15" customHeight="1" x14ac:dyDescent="0.3">
      <c r="B120" s="59"/>
      <c r="C120" s="40"/>
      <c r="D120" s="40"/>
      <c r="E120" s="398" t="s">
        <v>842</v>
      </c>
      <c r="F120" s="396">
        <v>20000</v>
      </c>
      <c r="G120" s="397" t="s">
        <v>807</v>
      </c>
      <c r="H120" s="58"/>
      <c r="J120" s="59"/>
      <c r="K120" s="40"/>
      <c r="L120" s="40"/>
      <c r="M120" s="438" t="s">
        <v>819</v>
      </c>
      <c r="N120" s="375">
        <v>10000</v>
      </c>
      <c r="O120" s="439" t="s">
        <v>881</v>
      </c>
      <c r="P120" s="58"/>
      <c r="R120" s="59"/>
      <c r="S120" s="40"/>
      <c r="T120" s="40"/>
      <c r="U120" s="667" t="s">
        <v>1129</v>
      </c>
      <c r="V120" s="441">
        <v>2823.75</v>
      </c>
      <c r="W120" s="444" t="s">
        <v>1127</v>
      </c>
      <c r="X120" s="587"/>
      <c r="Z120" s="59"/>
      <c r="AA120" s="40"/>
      <c r="AB120" s="40"/>
      <c r="AC120" s="17"/>
      <c r="AD120" s="95"/>
      <c r="AE120" s="373"/>
      <c r="AF120" s="58"/>
      <c r="AH120" s="59"/>
      <c r="AI120" s="40"/>
      <c r="AJ120" s="40"/>
      <c r="AK120" s="17"/>
      <c r="AL120" s="95"/>
      <c r="AM120" s="373"/>
      <c r="AN120" s="58"/>
    </row>
    <row r="121" spans="2:40" ht="28.5" thickBot="1" x14ac:dyDescent="0.35">
      <c r="B121" s="59"/>
      <c r="C121" s="40"/>
      <c r="D121" s="40"/>
      <c r="E121" s="377" t="s">
        <v>843</v>
      </c>
      <c r="F121" s="378">
        <v>40000</v>
      </c>
      <c r="G121" s="379" t="s">
        <v>807</v>
      </c>
      <c r="H121" s="58"/>
      <c r="J121" s="59"/>
      <c r="K121" s="40"/>
      <c r="L121" s="40"/>
      <c r="M121" s="440" t="s">
        <v>1020</v>
      </c>
      <c r="N121" s="396">
        <v>4000</v>
      </c>
      <c r="O121" s="442" t="s">
        <v>1017</v>
      </c>
      <c r="P121" s="58"/>
      <c r="R121" s="59"/>
      <c r="S121" s="40"/>
      <c r="T121" s="40"/>
      <c r="U121" s="666" t="s">
        <v>1130</v>
      </c>
      <c r="V121" s="441">
        <v>11246.58</v>
      </c>
      <c r="W121" s="444" t="s">
        <v>1072</v>
      </c>
      <c r="X121" s="587"/>
      <c r="Z121" s="59"/>
      <c r="AA121" s="40"/>
      <c r="AB121" s="40"/>
      <c r="AC121" s="17"/>
      <c r="AD121" s="95"/>
      <c r="AE121" s="373"/>
      <c r="AF121" s="58"/>
      <c r="AH121" s="59"/>
      <c r="AI121" s="40"/>
      <c r="AJ121" s="40"/>
      <c r="AK121" s="17"/>
      <c r="AL121" s="95"/>
      <c r="AM121" s="373"/>
      <c r="AN121" s="58"/>
    </row>
    <row r="122" spans="2:40" ht="28.5" thickBot="1" x14ac:dyDescent="0.35">
      <c r="B122" s="59"/>
      <c r="C122" s="40"/>
      <c r="D122" s="40"/>
      <c r="E122" s="392" t="s">
        <v>844</v>
      </c>
      <c r="F122" s="393">
        <f>SUM(F119:F121)</f>
        <v>65238</v>
      </c>
      <c r="G122" s="411"/>
      <c r="H122" s="58"/>
      <c r="J122" s="59"/>
      <c r="K122" s="40"/>
      <c r="L122" s="40"/>
      <c r="M122" s="440" t="s">
        <v>843</v>
      </c>
      <c r="N122" s="396">
        <v>40000</v>
      </c>
      <c r="O122" s="442" t="s">
        <v>1017</v>
      </c>
      <c r="P122" s="58"/>
      <c r="R122" s="59"/>
      <c r="S122" s="40"/>
      <c r="T122" s="40"/>
      <c r="U122" s="667" t="s">
        <v>1130</v>
      </c>
      <c r="V122" s="441">
        <v>591.92999999999995</v>
      </c>
      <c r="W122" s="444" t="s">
        <v>1127</v>
      </c>
      <c r="X122" s="587"/>
      <c r="Z122" s="59"/>
      <c r="AA122" s="40"/>
      <c r="AB122" s="40"/>
      <c r="AC122" s="17"/>
      <c r="AD122" s="95"/>
      <c r="AE122" s="373"/>
      <c r="AF122" s="58"/>
      <c r="AH122" s="59"/>
      <c r="AI122" s="40"/>
      <c r="AJ122" s="40"/>
      <c r="AK122" s="17"/>
      <c r="AL122" s="95"/>
      <c r="AM122" s="373"/>
      <c r="AN122" s="58"/>
    </row>
    <row r="123" spans="2:40" ht="34" customHeight="1" thickBot="1" x14ac:dyDescent="0.35">
      <c r="B123" s="59"/>
      <c r="C123" s="40"/>
      <c r="D123" s="40"/>
      <c r="E123" s="708" t="s">
        <v>845</v>
      </c>
      <c r="F123" s="734"/>
      <c r="G123" s="709"/>
      <c r="H123" s="58"/>
      <c r="J123" s="59"/>
      <c r="K123" s="40"/>
      <c r="L123" s="40"/>
      <c r="M123" s="515" t="s">
        <v>1070</v>
      </c>
      <c r="N123" s="378">
        <v>12744</v>
      </c>
      <c r="O123" s="516" t="s">
        <v>1018</v>
      </c>
      <c r="P123" s="58"/>
      <c r="R123" s="59"/>
      <c r="S123" s="40"/>
      <c r="T123" s="40"/>
      <c r="U123" s="666" t="s">
        <v>1131</v>
      </c>
      <c r="V123" s="441">
        <v>47264.4</v>
      </c>
      <c r="W123" s="444" t="s">
        <v>1072</v>
      </c>
      <c r="X123" s="587"/>
      <c r="Z123" s="59"/>
      <c r="AA123" s="40"/>
      <c r="AB123" s="40"/>
      <c r="AC123" s="17"/>
      <c r="AD123" s="95"/>
      <c r="AE123" s="373"/>
      <c r="AF123" s="58"/>
      <c r="AH123" s="59"/>
      <c r="AI123" s="40"/>
      <c r="AJ123" s="40"/>
      <c r="AK123" s="17"/>
      <c r="AL123" s="95"/>
      <c r="AM123" s="373"/>
      <c r="AN123" s="58"/>
    </row>
    <row r="124" spans="2:40" ht="28.5" thickBot="1" x14ac:dyDescent="0.35">
      <c r="B124" s="59"/>
      <c r="C124" s="40"/>
      <c r="D124" s="40"/>
      <c r="E124" s="374" t="s">
        <v>846</v>
      </c>
      <c r="F124" s="375">
        <v>27983</v>
      </c>
      <c r="G124" s="376" t="s">
        <v>821</v>
      </c>
      <c r="H124" s="58"/>
      <c r="J124" s="59"/>
      <c r="K124" s="40"/>
      <c r="L124" s="40"/>
      <c r="M124" s="506" t="s">
        <v>844</v>
      </c>
      <c r="N124" s="507">
        <f>SUM(N120:N123)</f>
        <v>66744</v>
      </c>
      <c r="O124" s="510"/>
      <c r="P124" s="58"/>
      <c r="R124" s="59"/>
      <c r="S124" s="40"/>
      <c r="T124" s="40"/>
      <c r="U124" s="667" t="s">
        <v>1131</v>
      </c>
      <c r="V124" s="441">
        <v>2487.6</v>
      </c>
      <c r="W124" s="444" t="s">
        <v>1127</v>
      </c>
      <c r="X124" s="587"/>
      <c r="Z124" s="59"/>
      <c r="AA124" s="40"/>
      <c r="AB124" s="40"/>
      <c r="AC124" s="17"/>
      <c r="AD124" s="95"/>
      <c r="AE124" s="373"/>
      <c r="AF124" s="58"/>
      <c r="AH124" s="59"/>
      <c r="AI124" s="40"/>
      <c r="AJ124" s="40"/>
      <c r="AK124" s="17"/>
      <c r="AL124" s="95"/>
      <c r="AM124" s="373"/>
      <c r="AN124" s="58"/>
    </row>
    <row r="125" spans="2:40" ht="46" customHeight="1" thickBot="1" x14ac:dyDescent="0.35">
      <c r="B125" s="59"/>
      <c r="C125" s="40"/>
      <c r="D125" s="40"/>
      <c r="E125" s="387" t="s">
        <v>847</v>
      </c>
      <c r="F125" s="396">
        <v>16650</v>
      </c>
      <c r="G125" s="412" t="s">
        <v>807</v>
      </c>
      <c r="H125" s="58"/>
      <c r="J125" s="59"/>
      <c r="K125" s="40"/>
      <c r="L125" s="40"/>
      <c r="M125" s="668" t="s">
        <v>845</v>
      </c>
      <c r="N125" s="669"/>
      <c r="O125" s="670"/>
      <c r="P125" s="58"/>
      <c r="R125" s="59"/>
      <c r="S125" s="40"/>
      <c r="T125" s="40"/>
      <c r="U125" s="523" t="s">
        <v>1068</v>
      </c>
      <c r="V125" s="378">
        <v>20800</v>
      </c>
      <c r="W125" s="516" t="s">
        <v>1018</v>
      </c>
      <c r="X125" s="587"/>
      <c r="Z125" s="59"/>
      <c r="AA125" s="40"/>
      <c r="AB125" s="40"/>
      <c r="AC125" s="17"/>
      <c r="AD125" s="95"/>
      <c r="AE125" s="373"/>
      <c r="AF125" s="58"/>
      <c r="AH125" s="59"/>
      <c r="AI125" s="40"/>
      <c r="AJ125" s="40"/>
      <c r="AK125" s="17"/>
      <c r="AL125" s="95"/>
      <c r="AM125" s="373"/>
      <c r="AN125" s="58"/>
    </row>
    <row r="126" spans="2:40" ht="56.5" thickBot="1" x14ac:dyDescent="0.35">
      <c r="B126" s="59"/>
      <c r="C126" s="40"/>
      <c r="D126" s="40"/>
      <c r="E126" s="387" t="s">
        <v>848</v>
      </c>
      <c r="F126" s="396">
        <v>0</v>
      </c>
      <c r="G126" s="412" t="s">
        <v>805</v>
      </c>
      <c r="H126" s="58"/>
      <c r="J126" s="59"/>
      <c r="K126" s="40"/>
      <c r="L126" s="40"/>
      <c r="M126" s="438" t="s">
        <v>846</v>
      </c>
      <c r="N126" s="375">
        <v>17993</v>
      </c>
      <c r="O126" s="439" t="s">
        <v>886</v>
      </c>
      <c r="P126" s="58"/>
      <c r="R126" s="59"/>
      <c r="S126" s="40"/>
      <c r="T126" s="40"/>
      <c r="U126" s="646" t="s">
        <v>818</v>
      </c>
      <c r="V126" s="635">
        <f>SUM(V98:V125)</f>
        <v>899811.92</v>
      </c>
      <c r="W126" s="509"/>
      <c r="X126" s="587"/>
      <c r="Z126" s="59"/>
      <c r="AA126" s="40"/>
      <c r="AB126" s="40"/>
      <c r="AC126" s="17"/>
      <c r="AD126" s="95"/>
      <c r="AE126" s="373"/>
      <c r="AF126" s="58"/>
      <c r="AH126" s="59"/>
      <c r="AI126" s="40"/>
      <c r="AJ126" s="40"/>
      <c r="AK126" s="17"/>
      <c r="AL126" s="95"/>
      <c r="AM126" s="373"/>
      <c r="AN126" s="58"/>
    </row>
    <row r="127" spans="2:40" ht="42.5" thickBot="1" x14ac:dyDescent="0.35">
      <c r="B127" s="59"/>
      <c r="C127" s="40"/>
      <c r="D127" s="40"/>
      <c r="E127" s="398" t="s">
        <v>849</v>
      </c>
      <c r="F127" s="396">
        <v>150000</v>
      </c>
      <c r="G127" s="412" t="s">
        <v>805</v>
      </c>
      <c r="H127" s="58"/>
      <c r="J127" s="59"/>
      <c r="K127" s="40"/>
      <c r="L127" s="40"/>
      <c r="M127" s="440" t="s">
        <v>847</v>
      </c>
      <c r="N127" s="396">
        <v>30000</v>
      </c>
      <c r="O127" s="442" t="s">
        <v>878</v>
      </c>
      <c r="P127" s="58"/>
      <c r="R127" s="59"/>
      <c r="S127" s="40"/>
      <c r="T127" s="40"/>
      <c r="U127" s="668" t="s">
        <v>767</v>
      </c>
      <c r="V127" s="669"/>
      <c r="W127" s="670"/>
      <c r="X127" s="587"/>
      <c r="Z127" s="59"/>
      <c r="AA127" s="40"/>
      <c r="AB127" s="40"/>
      <c r="AC127" s="17"/>
      <c r="AD127" s="95"/>
      <c r="AE127" s="373"/>
      <c r="AF127" s="58"/>
      <c r="AH127" s="59"/>
      <c r="AI127" s="40"/>
      <c r="AJ127" s="40"/>
      <c r="AK127" s="17"/>
      <c r="AL127" s="95"/>
      <c r="AM127" s="373"/>
      <c r="AN127" s="58"/>
    </row>
    <row r="128" spans="2:40" ht="70.5" thickBot="1" x14ac:dyDescent="0.35">
      <c r="B128" s="59"/>
      <c r="C128" s="40"/>
      <c r="D128" s="40"/>
      <c r="E128" s="387" t="s">
        <v>850</v>
      </c>
      <c r="F128" s="396">
        <v>4000</v>
      </c>
      <c r="G128" s="412" t="s">
        <v>805</v>
      </c>
      <c r="H128" s="58"/>
      <c r="J128" s="59"/>
      <c r="K128" s="40"/>
      <c r="L128" s="40"/>
      <c r="M128" s="440" t="s">
        <v>1021</v>
      </c>
      <c r="N128" s="396">
        <v>10000</v>
      </c>
      <c r="O128" s="442" t="s">
        <v>886</v>
      </c>
      <c r="P128" s="58"/>
      <c r="R128" s="59"/>
      <c r="S128" s="40"/>
      <c r="T128" s="40"/>
      <c r="U128" s="579" t="s">
        <v>820</v>
      </c>
      <c r="V128" s="396">
        <v>1007</v>
      </c>
      <c r="W128" s="442" t="s">
        <v>1127</v>
      </c>
      <c r="X128" s="587"/>
      <c r="Z128" s="59"/>
      <c r="AA128" s="40"/>
      <c r="AB128" s="40"/>
      <c r="AC128" s="17"/>
      <c r="AD128" s="95"/>
      <c r="AE128" s="373"/>
      <c r="AF128" s="58"/>
      <c r="AH128" s="59"/>
      <c r="AI128" s="40"/>
      <c r="AJ128" s="40"/>
      <c r="AK128" s="17"/>
      <c r="AL128" s="95"/>
      <c r="AM128" s="373"/>
      <c r="AN128" s="58"/>
    </row>
    <row r="129" spans="2:40" ht="84.5" thickBot="1" x14ac:dyDescent="0.35">
      <c r="B129" s="59"/>
      <c r="C129" s="40"/>
      <c r="D129" s="40"/>
      <c r="E129" s="392" t="s">
        <v>851</v>
      </c>
      <c r="F129" s="393">
        <f>SUM(F124:F128)</f>
        <v>198633</v>
      </c>
      <c r="G129" s="411"/>
      <c r="H129" s="58"/>
      <c r="J129" s="59"/>
      <c r="K129" s="40"/>
      <c r="L129" s="40"/>
      <c r="M129" s="440" t="s">
        <v>1022</v>
      </c>
      <c r="N129" s="396">
        <v>25000</v>
      </c>
      <c r="O129" s="442" t="s">
        <v>1017</v>
      </c>
      <c r="P129" s="58"/>
      <c r="R129" s="59"/>
      <c r="S129" s="40"/>
      <c r="T129" s="40"/>
      <c r="U129" s="579" t="s">
        <v>822</v>
      </c>
      <c r="V129" s="396">
        <v>1931.4</v>
      </c>
      <c r="W129" s="442" t="s">
        <v>1127</v>
      </c>
      <c r="X129" s="587"/>
      <c r="Z129" s="59"/>
      <c r="AA129" s="40"/>
      <c r="AB129" s="40"/>
      <c r="AC129" s="17"/>
      <c r="AD129" s="95"/>
      <c r="AE129" s="373"/>
      <c r="AF129" s="58"/>
      <c r="AH129" s="59"/>
      <c r="AI129" s="40"/>
      <c r="AJ129" s="40"/>
      <c r="AK129" s="17"/>
      <c r="AL129" s="95"/>
      <c r="AM129" s="373"/>
      <c r="AN129" s="58"/>
    </row>
    <row r="130" spans="2:40" ht="38.15" customHeight="1" thickBot="1" x14ac:dyDescent="0.35">
      <c r="B130" s="59"/>
      <c r="C130" s="40"/>
      <c r="D130" s="40"/>
      <c r="E130" s="708" t="s">
        <v>852</v>
      </c>
      <c r="F130" s="734"/>
      <c r="G130" s="709"/>
      <c r="H130" s="58"/>
      <c r="J130" s="59"/>
      <c r="K130" s="40"/>
      <c r="L130" s="40"/>
      <c r="M130" s="440" t="s">
        <v>1059</v>
      </c>
      <c r="N130" s="396">
        <v>35000</v>
      </c>
      <c r="O130" s="442" t="s">
        <v>878</v>
      </c>
      <c r="P130" s="58"/>
      <c r="R130" s="59"/>
      <c r="S130" s="40"/>
      <c r="T130" s="40"/>
      <c r="U130" s="579" t="s">
        <v>883</v>
      </c>
      <c r="V130" s="396">
        <v>115000</v>
      </c>
      <c r="W130" s="442" t="s">
        <v>1018</v>
      </c>
      <c r="X130" s="587"/>
      <c r="Z130" s="59"/>
      <c r="AA130" s="40"/>
      <c r="AB130" s="40"/>
      <c r="AC130" s="17"/>
      <c r="AD130" s="95"/>
      <c r="AE130" s="373"/>
      <c r="AF130" s="58"/>
      <c r="AH130" s="59"/>
      <c r="AI130" s="40"/>
      <c r="AJ130" s="40"/>
      <c r="AK130" s="17"/>
      <c r="AL130" s="95"/>
      <c r="AM130" s="373"/>
      <c r="AN130" s="58"/>
    </row>
    <row r="131" spans="2:40" ht="36" customHeight="1" thickBot="1" x14ac:dyDescent="0.35">
      <c r="B131" s="59"/>
      <c r="C131" s="40"/>
      <c r="D131" s="40"/>
      <c r="E131" s="395" t="s">
        <v>853</v>
      </c>
      <c r="F131" s="375">
        <v>12000</v>
      </c>
      <c r="G131" s="376" t="s">
        <v>805</v>
      </c>
      <c r="H131" s="58"/>
      <c r="J131" s="59"/>
      <c r="K131" s="40"/>
      <c r="L131" s="40"/>
      <c r="M131" s="440" t="s">
        <v>1077</v>
      </c>
      <c r="N131" s="396">
        <v>150000</v>
      </c>
      <c r="O131" s="442" t="s">
        <v>879</v>
      </c>
      <c r="P131" s="58"/>
      <c r="R131" s="59"/>
      <c r="S131" s="40"/>
      <c r="T131" s="40"/>
      <c r="U131" s="621" t="s">
        <v>1058</v>
      </c>
      <c r="V131" s="624">
        <v>19000</v>
      </c>
      <c r="W131" s="444" t="s">
        <v>1018</v>
      </c>
      <c r="X131" s="587"/>
      <c r="Z131" s="59"/>
      <c r="AA131" s="40"/>
      <c r="AB131" s="40"/>
      <c r="AC131" s="17"/>
      <c r="AD131" s="95"/>
      <c r="AE131" s="373"/>
      <c r="AF131" s="58"/>
      <c r="AH131" s="59"/>
      <c r="AI131" s="40"/>
      <c r="AJ131" s="40"/>
      <c r="AK131" s="17"/>
      <c r="AL131" s="95"/>
      <c r="AM131" s="373"/>
      <c r="AN131" s="58"/>
    </row>
    <row r="132" spans="2:40" ht="42.5" thickBot="1" x14ac:dyDescent="0.35">
      <c r="B132" s="59"/>
      <c r="C132" s="40"/>
      <c r="D132" s="40"/>
      <c r="E132" s="398" t="s">
        <v>854</v>
      </c>
      <c r="F132" s="396">
        <v>195000</v>
      </c>
      <c r="G132" s="412" t="s">
        <v>807</v>
      </c>
      <c r="H132" s="58"/>
      <c r="J132" s="59"/>
      <c r="K132" s="40"/>
      <c r="L132" s="40"/>
      <c r="M132" s="440" t="s">
        <v>1023</v>
      </c>
      <c r="N132" s="396">
        <v>90000</v>
      </c>
      <c r="O132" s="442" t="s">
        <v>879</v>
      </c>
      <c r="P132" s="58"/>
      <c r="R132" s="59"/>
      <c r="S132" s="40"/>
      <c r="T132" s="40"/>
      <c r="U132" s="646" t="s">
        <v>829</v>
      </c>
      <c r="V132" s="635">
        <f>SUM(V128:V131)</f>
        <v>136938.4</v>
      </c>
      <c r="W132" s="509"/>
      <c r="X132" s="587"/>
      <c r="Z132" s="59"/>
      <c r="AA132" s="40"/>
      <c r="AB132" s="40"/>
      <c r="AC132" s="17"/>
      <c r="AD132" s="95"/>
      <c r="AE132" s="373"/>
      <c r="AF132" s="58"/>
      <c r="AH132" s="59"/>
      <c r="AI132" s="40"/>
      <c r="AJ132" s="40"/>
      <c r="AK132" s="17"/>
      <c r="AL132" s="95"/>
      <c r="AM132" s="373"/>
      <c r="AN132" s="58"/>
    </row>
    <row r="133" spans="2:40" ht="42.5" thickBot="1" x14ac:dyDescent="0.35">
      <c r="B133" s="59"/>
      <c r="C133" s="40"/>
      <c r="D133" s="40"/>
      <c r="E133" s="398" t="s">
        <v>855</v>
      </c>
      <c r="F133" s="396">
        <v>157000</v>
      </c>
      <c r="G133" s="412" t="s">
        <v>807</v>
      </c>
      <c r="H133" s="58"/>
      <c r="J133" s="59"/>
      <c r="K133" s="40"/>
      <c r="L133" s="40"/>
      <c r="M133" s="440" t="s">
        <v>1024</v>
      </c>
      <c r="N133" s="396">
        <v>157000</v>
      </c>
      <c r="O133" s="442" t="s">
        <v>880</v>
      </c>
      <c r="P133" s="58"/>
      <c r="R133" s="59"/>
      <c r="S133" s="40"/>
      <c r="T133" s="40"/>
      <c r="U133" s="681" t="s">
        <v>801</v>
      </c>
      <c r="V133" s="682"/>
      <c r="W133" s="683"/>
      <c r="X133" s="587"/>
      <c r="Z133" s="59"/>
      <c r="AA133" s="40"/>
      <c r="AB133" s="40"/>
      <c r="AC133" s="17"/>
      <c r="AD133" s="95"/>
      <c r="AE133" s="373"/>
      <c r="AF133" s="58"/>
      <c r="AH133" s="59"/>
      <c r="AI133" s="40"/>
      <c r="AJ133" s="40"/>
      <c r="AK133" s="17"/>
      <c r="AL133" s="95"/>
      <c r="AM133" s="373"/>
      <c r="AN133" s="58"/>
    </row>
    <row r="134" spans="2:40" ht="42.5" thickBot="1" x14ac:dyDescent="0.35">
      <c r="B134" s="59"/>
      <c r="C134" s="40"/>
      <c r="D134" s="40"/>
      <c r="E134" s="387" t="s">
        <v>856</v>
      </c>
      <c r="F134" s="396">
        <v>10000</v>
      </c>
      <c r="G134" s="412" t="s">
        <v>805</v>
      </c>
      <c r="H134" s="58"/>
      <c r="J134" s="59"/>
      <c r="K134" s="40"/>
      <c r="L134" s="40"/>
      <c r="M134" s="440" t="s">
        <v>1025</v>
      </c>
      <c r="N134" s="396">
        <v>55000</v>
      </c>
      <c r="O134" s="442" t="s">
        <v>880</v>
      </c>
      <c r="P134" s="58"/>
      <c r="R134" s="59"/>
      <c r="S134" s="40"/>
      <c r="T134" s="40"/>
      <c r="U134" s="621" t="s">
        <v>884</v>
      </c>
      <c r="V134" s="624">
        <v>20000</v>
      </c>
      <c r="W134" s="444" t="s">
        <v>1018</v>
      </c>
      <c r="X134" s="587"/>
      <c r="Z134" s="59"/>
      <c r="AA134" s="40"/>
      <c r="AB134" s="40"/>
      <c r="AC134" s="17"/>
      <c r="AD134" s="95"/>
      <c r="AE134" s="373"/>
      <c r="AF134" s="58"/>
      <c r="AH134" s="59"/>
      <c r="AI134" s="40"/>
      <c r="AJ134" s="40"/>
      <c r="AK134" s="17"/>
      <c r="AL134" s="95"/>
      <c r="AM134" s="373"/>
      <c r="AN134" s="58"/>
    </row>
    <row r="135" spans="2:40" ht="42.5" thickBot="1" x14ac:dyDescent="0.35">
      <c r="B135" s="59"/>
      <c r="C135" s="40"/>
      <c r="D135" s="40"/>
      <c r="E135" s="392" t="s">
        <v>857</v>
      </c>
      <c r="F135" s="393">
        <f>SUM(F131:F134)</f>
        <v>374000</v>
      </c>
      <c r="G135" s="411"/>
      <c r="H135" s="58"/>
      <c r="J135" s="59"/>
      <c r="K135" s="40"/>
      <c r="L135" s="40"/>
      <c r="M135" s="440" t="s">
        <v>1026</v>
      </c>
      <c r="N135" s="396">
        <v>4000</v>
      </c>
      <c r="O135" s="442" t="s">
        <v>878</v>
      </c>
      <c r="P135" s="58"/>
      <c r="R135" s="59"/>
      <c r="S135" s="40"/>
      <c r="T135" s="40"/>
      <c r="U135" s="646" t="s">
        <v>885</v>
      </c>
      <c r="V135" s="635">
        <f>SUM(V134:V134)</f>
        <v>20000</v>
      </c>
      <c r="W135" s="509"/>
      <c r="X135" s="587"/>
      <c r="Z135" s="59"/>
      <c r="AA135" s="40"/>
      <c r="AB135" s="40"/>
      <c r="AC135" s="17"/>
      <c r="AD135" s="95"/>
      <c r="AE135" s="373"/>
      <c r="AF135" s="58"/>
      <c r="AH135" s="59"/>
      <c r="AI135" s="40"/>
      <c r="AJ135" s="40"/>
      <c r="AK135" s="17"/>
      <c r="AL135" s="95"/>
      <c r="AM135" s="373"/>
      <c r="AN135" s="58"/>
    </row>
    <row r="136" spans="2:40" ht="28.5" thickBot="1" x14ac:dyDescent="0.35">
      <c r="B136" s="59"/>
      <c r="C136" s="40"/>
      <c r="D136" s="40"/>
      <c r="E136" s="708" t="s">
        <v>858</v>
      </c>
      <c r="F136" s="734"/>
      <c r="G136" s="709"/>
      <c r="H136" s="58"/>
      <c r="J136" s="59"/>
      <c r="K136" s="40"/>
      <c r="L136" s="40"/>
      <c r="M136" s="440" t="s">
        <v>850</v>
      </c>
      <c r="N136" s="396">
        <v>4000</v>
      </c>
      <c r="O136" s="442" t="s">
        <v>880</v>
      </c>
      <c r="P136" s="58"/>
      <c r="R136" s="59"/>
      <c r="S136" s="40"/>
      <c r="T136" s="40"/>
      <c r="U136" s="668" t="s">
        <v>830</v>
      </c>
      <c r="V136" s="669"/>
      <c r="W136" s="670"/>
      <c r="X136" s="587"/>
      <c r="Z136" s="59"/>
      <c r="AA136" s="40"/>
      <c r="AB136" s="40"/>
      <c r="AC136" s="17"/>
      <c r="AD136" s="95"/>
      <c r="AE136" s="373"/>
      <c r="AF136" s="58"/>
      <c r="AH136" s="59"/>
      <c r="AI136" s="40"/>
      <c r="AJ136" s="40"/>
      <c r="AK136" s="17"/>
      <c r="AL136" s="95"/>
      <c r="AM136" s="373"/>
      <c r="AN136" s="58"/>
    </row>
    <row r="137" spans="2:40" ht="28.5" thickBot="1" x14ac:dyDescent="0.35">
      <c r="B137" s="59"/>
      <c r="C137" s="40"/>
      <c r="D137" s="40"/>
      <c r="E137" s="413"/>
      <c r="F137" s="414"/>
      <c r="G137" s="415"/>
      <c r="H137" s="58"/>
      <c r="J137" s="59"/>
      <c r="K137" s="40"/>
      <c r="L137" s="40"/>
      <c r="M137" s="440" t="s">
        <v>1027</v>
      </c>
      <c r="N137" s="396">
        <v>4000</v>
      </c>
      <c r="O137" s="442" t="s">
        <v>880</v>
      </c>
      <c r="P137" s="58"/>
      <c r="R137" s="59"/>
      <c r="S137" s="40"/>
      <c r="T137" s="40"/>
      <c r="U137" s="594" t="s">
        <v>819</v>
      </c>
      <c r="V137" s="375">
        <v>21547</v>
      </c>
      <c r="W137" s="439" t="s">
        <v>1018</v>
      </c>
      <c r="X137" s="587"/>
      <c r="Z137" s="59"/>
      <c r="AA137" s="40"/>
      <c r="AB137" s="40"/>
      <c r="AC137" s="17"/>
      <c r="AD137" s="95"/>
      <c r="AE137" s="373"/>
      <c r="AF137" s="58"/>
      <c r="AH137" s="59"/>
      <c r="AI137" s="40"/>
      <c r="AJ137" s="40"/>
      <c r="AK137" s="17"/>
      <c r="AL137" s="95"/>
      <c r="AM137" s="373"/>
      <c r="AN137" s="58"/>
    </row>
    <row r="138" spans="2:40" ht="42.5" thickBot="1" x14ac:dyDescent="0.35">
      <c r="B138" s="59"/>
      <c r="C138" s="40"/>
      <c r="D138" s="40"/>
      <c r="E138" s="735" t="s">
        <v>777</v>
      </c>
      <c r="F138" s="736"/>
      <c r="G138" s="737"/>
      <c r="H138" s="58"/>
      <c r="J138" s="59"/>
      <c r="K138" s="40"/>
      <c r="L138" s="40"/>
      <c r="M138" s="440" t="s">
        <v>1028</v>
      </c>
      <c r="N138" s="396">
        <v>4000</v>
      </c>
      <c r="O138" s="442" t="s">
        <v>880</v>
      </c>
      <c r="P138" s="58"/>
      <c r="R138" s="59"/>
      <c r="S138" s="40"/>
      <c r="T138" s="40"/>
      <c r="U138" s="595" t="s">
        <v>832</v>
      </c>
      <c r="V138" s="596">
        <v>5000</v>
      </c>
      <c r="W138" s="593" t="s">
        <v>1018</v>
      </c>
      <c r="X138" s="587"/>
      <c r="Z138" s="59"/>
      <c r="AA138" s="40"/>
      <c r="AB138" s="40"/>
      <c r="AC138" s="17"/>
      <c r="AD138" s="95"/>
      <c r="AE138" s="373"/>
      <c r="AF138" s="58"/>
      <c r="AH138" s="59"/>
      <c r="AI138" s="40"/>
      <c r="AJ138" s="40"/>
      <c r="AK138" s="17"/>
      <c r="AL138" s="95"/>
      <c r="AM138" s="373"/>
      <c r="AN138" s="58"/>
    </row>
    <row r="139" spans="2:40" ht="42.5" thickBot="1" x14ac:dyDescent="0.35">
      <c r="B139" s="59"/>
      <c r="C139" s="40"/>
      <c r="D139" s="40"/>
      <c r="E139" s="374"/>
      <c r="F139" s="396"/>
      <c r="G139" s="412"/>
      <c r="H139" s="58"/>
      <c r="J139" s="59"/>
      <c r="K139" s="40"/>
      <c r="L139" s="40"/>
      <c r="M139" s="440" t="s">
        <v>1029</v>
      </c>
      <c r="N139" s="396">
        <v>4000</v>
      </c>
      <c r="O139" s="442" t="s">
        <v>880</v>
      </c>
      <c r="P139" s="58"/>
      <c r="R139" s="59"/>
      <c r="S139" s="40"/>
      <c r="T139" s="40"/>
      <c r="U139" s="597" t="s">
        <v>833</v>
      </c>
      <c r="V139" s="396">
        <v>3500</v>
      </c>
      <c r="W139" s="442" t="s">
        <v>1072</v>
      </c>
      <c r="X139" s="587"/>
      <c r="Z139" s="59"/>
      <c r="AA139" s="40"/>
      <c r="AB139" s="40"/>
      <c r="AC139" s="17"/>
      <c r="AD139" s="95"/>
      <c r="AE139" s="373"/>
      <c r="AF139" s="58"/>
      <c r="AH139" s="59"/>
      <c r="AI139" s="40"/>
      <c r="AJ139" s="40"/>
      <c r="AK139" s="17"/>
      <c r="AL139" s="95"/>
      <c r="AM139" s="373"/>
      <c r="AN139" s="58"/>
    </row>
    <row r="140" spans="2:40" ht="56.15" customHeight="1" thickBot="1" x14ac:dyDescent="0.35">
      <c r="B140" s="59"/>
      <c r="C140" s="40"/>
      <c r="D140" s="40"/>
      <c r="E140" s="708" t="s">
        <v>779</v>
      </c>
      <c r="F140" s="734"/>
      <c r="G140" s="709"/>
      <c r="H140" s="58"/>
      <c r="J140" s="59"/>
      <c r="K140" s="40"/>
      <c r="L140" s="40"/>
      <c r="M140" s="440" t="s">
        <v>1030</v>
      </c>
      <c r="N140" s="396">
        <v>6000</v>
      </c>
      <c r="O140" s="442" t="s">
        <v>881</v>
      </c>
      <c r="P140" s="58"/>
      <c r="R140" s="59"/>
      <c r="S140" s="40"/>
      <c r="T140" s="40"/>
      <c r="U140" s="597" t="s">
        <v>824</v>
      </c>
      <c r="V140" s="396">
        <v>74116.460000000006</v>
      </c>
      <c r="W140" s="442" t="s">
        <v>1132</v>
      </c>
      <c r="X140" s="587"/>
      <c r="Z140" s="59"/>
      <c r="AA140" s="40"/>
      <c r="AB140" s="40"/>
      <c r="AC140" s="17"/>
      <c r="AD140" s="95"/>
      <c r="AE140" s="373"/>
      <c r="AF140" s="58"/>
      <c r="AH140" s="59"/>
      <c r="AI140" s="40"/>
      <c r="AJ140" s="40"/>
      <c r="AK140" s="17"/>
      <c r="AL140" s="95"/>
      <c r="AM140" s="373"/>
      <c r="AN140" s="58"/>
    </row>
    <row r="141" spans="2:40" ht="56" x14ac:dyDescent="0.3">
      <c r="B141" s="59"/>
      <c r="C141" s="40"/>
      <c r="D141" s="40"/>
      <c r="E141" s="416" t="s">
        <v>859</v>
      </c>
      <c r="F141" s="375">
        <v>10000</v>
      </c>
      <c r="G141" s="376" t="s">
        <v>805</v>
      </c>
      <c r="H141" s="58"/>
      <c r="J141" s="59"/>
      <c r="K141" s="40"/>
      <c r="L141" s="40"/>
      <c r="M141" s="440" t="s">
        <v>1031</v>
      </c>
      <c r="N141" s="396">
        <v>6000</v>
      </c>
      <c r="O141" s="442" t="s">
        <v>881</v>
      </c>
      <c r="P141" s="58"/>
      <c r="R141" s="59"/>
      <c r="S141" s="40"/>
      <c r="T141" s="40"/>
      <c r="U141" s="597" t="s">
        <v>826</v>
      </c>
      <c r="V141" s="396">
        <v>28000</v>
      </c>
      <c r="W141" s="442" t="s">
        <v>1132</v>
      </c>
      <c r="X141" s="587"/>
      <c r="Z141" s="59"/>
      <c r="AA141" s="40"/>
      <c r="AB141" s="40"/>
      <c r="AC141" s="17"/>
      <c r="AD141" s="95"/>
      <c r="AE141" s="373"/>
      <c r="AF141" s="58"/>
      <c r="AH141" s="59"/>
      <c r="AI141" s="40"/>
      <c r="AJ141" s="40"/>
      <c r="AK141" s="17"/>
      <c r="AL141" s="95"/>
      <c r="AM141" s="373"/>
      <c r="AN141" s="58"/>
    </row>
    <row r="142" spans="2:40" ht="28.5" thickBot="1" x14ac:dyDescent="0.35">
      <c r="B142" s="59"/>
      <c r="C142" s="40"/>
      <c r="D142" s="40"/>
      <c r="E142" s="387" t="s">
        <v>860</v>
      </c>
      <c r="F142" s="396">
        <v>10000</v>
      </c>
      <c r="G142" s="412" t="s">
        <v>805</v>
      </c>
      <c r="H142" s="58"/>
      <c r="J142" s="59"/>
      <c r="K142" s="40"/>
      <c r="L142" s="40"/>
      <c r="M142" s="440" t="s">
        <v>1032</v>
      </c>
      <c r="N142" s="396">
        <v>6000</v>
      </c>
      <c r="O142" s="442" t="s">
        <v>881</v>
      </c>
      <c r="P142" s="58"/>
      <c r="R142" s="59"/>
      <c r="S142" s="40"/>
      <c r="T142" s="40"/>
      <c r="U142" s="597" t="s">
        <v>887</v>
      </c>
      <c r="V142" s="396">
        <v>1000</v>
      </c>
      <c r="W142" s="593" t="s">
        <v>1018</v>
      </c>
      <c r="X142" s="587"/>
      <c r="Z142" s="59"/>
      <c r="AA142" s="40"/>
      <c r="AB142" s="40"/>
      <c r="AC142" s="17"/>
      <c r="AD142" s="95"/>
      <c r="AE142" s="373"/>
      <c r="AF142" s="58"/>
      <c r="AH142" s="59"/>
      <c r="AI142" s="40"/>
      <c r="AJ142" s="40"/>
      <c r="AK142" s="17"/>
      <c r="AL142" s="95"/>
      <c r="AM142" s="373"/>
      <c r="AN142" s="58"/>
    </row>
    <row r="143" spans="2:40" ht="31" customHeight="1" thickBot="1" x14ac:dyDescent="0.35">
      <c r="B143" s="59"/>
      <c r="C143" s="40"/>
      <c r="D143" s="40"/>
      <c r="E143" s="387" t="s">
        <v>861</v>
      </c>
      <c r="F143" s="396">
        <v>4000</v>
      </c>
      <c r="G143" s="412" t="s">
        <v>805</v>
      </c>
      <c r="H143" s="58"/>
      <c r="J143" s="59"/>
      <c r="K143" s="40"/>
      <c r="L143" s="40"/>
      <c r="M143" s="515" t="s">
        <v>1071</v>
      </c>
      <c r="N143" s="378">
        <v>36140</v>
      </c>
      <c r="O143" s="516" t="s">
        <v>1018</v>
      </c>
      <c r="P143" s="58"/>
      <c r="R143" s="59"/>
      <c r="S143" s="40"/>
      <c r="T143" s="40"/>
      <c r="U143" s="646" t="s">
        <v>834</v>
      </c>
      <c r="V143" s="635">
        <f>SUM(V137:V142)</f>
        <v>133163.46000000002</v>
      </c>
      <c r="W143" s="509"/>
      <c r="X143" s="587"/>
      <c r="Z143" s="59"/>
      <c r="AA143" s="40"/>
      <c r="AB143" s="40"/>
      <c r="AC143" s="17"/>
      <c r="AD143" s="95"/>
      <c r="AE143" s="373"/>
      <c r="AF143" s="58"/>
      <c r="AH143" s="59"/>
      <c r="AI143" s="40"/>
      <c r="AJ143" s="40"/>
      <c r="AK143" s="17"/>
      <c r="AL143" s="95"/>
      <c r="AM143" s="373"/>
      <c r="AN143" s="58"/>
    </row>
    <row r="144" spans="2:40" ht="14.5" thickBot="1" x14ac:dyDescent="0.35">
      <c r="B144" s="59"/>
      <c r="C144" s="40"/>
      <c r="D144" s="40"/>
      <c r="E144" s="384" t="s">
        <v>862</v>
      </c>
      <c r="F144" s="396">
        <v>30000</v>
      </c>
      <c r="G144" s="412" t="s">
        <v>807</v>
      </c>
      <c r="H144" s="58"/>
      <c r="J144" s="59"/>
      <c r="K144" s="40"/>
      <c r="L144" s="40"/>
      <c r="M144" s="428" t="s">
        <v>851</v>
      </c>
      <c r="N144" s="429">
        <f>SUM(N126:N143)</f>
        <v>644133</v>
      </c>
      <c r="O144" s="434"/>
      <c r="P144" s="58"/>
      <c r="R144" s="59"/>
      <c r="S144" s="40"/>
      <c r="T144" s="40"/>
      <c r="U144" s="668" t="s">
        <v>772</v>
      </c>
      <c r="V144" s="669"/>
      <c r="W144" s="670"/>
      <c r="X144" s="587"/>
      <c r="Z144" s="59"/>
      <c r="AA144" s="40"/>
      <c r="AB144" s="40"/>
      <c r="AC144" s="17"/>
      <c r="AD144" s="95"/>
      <c r="AE144" s="373"/>
      <c r="AF144" s="58"/>
      <c r="AH144" s="59"/>
      <c r="AI144" s="40"/>
      <c r="AJ144" s="40"/>
      <c r="AK144" s="17"/>
      <c r="AL144" s="95"/>
      <c r="AM144" s="373"/>
      <c r="AN144" s="58"/>
    </row>
    <row r="145" spans="2:40" ht="32.15" customHeight="1" thickBot="1" x14ac:dyDescent="0.35">
      <c r="B145" s="59"/>
      <c r="C145" s="40"/>
      <c r="D145" s="40"/>
      <c r="E145" s="377" t="s">
        <v>863</v>
      </c>
      <c r="F145" s="396">
        <v>7500</v>
      </c>
      <c r="G145" s="412" t="s">
        <v>807</v>
      </c>
      <c r="H145" s="58"/>
      <c r="J145" s="59"/>
      <c r="K145" s="40"/>
      <c r="L145" s="40"/>
      <c r="M145" s="668" t="s">
        <v>852</v>
      </c>
      <c r="N145" s="669"/>
      <c r="O145" s="670"/>
      <c r="P145" s="58"/>
      <c r="R145" s="59"/>
      <c r="S145" s="40"/>
      <c r="T145" s="40"/>
      <c r="U145" s="597" t="s">
        <v>819</v>
      </c>
      <c r="V145" s="396">
        <v>21547</v>
      </c>
      <c r="W145" s="442" t="s">
        <v>1018</v>
      </c>
      <c r="X145" s="587"/>
      <c r="Z145" s="59"/>
      <c r="AA145" s="40"/>
      <c r="AB145" s="40"/>
      <c r="AC145" s="17"/>
      <c r="AD145" s="95"/>
      <c r="AE145" s="373"/>
      <c r="AF145" s="58"/>
      <c r="AH145" s="59"/>
      <c r="AI145" s="40"/>
      <c r="AJ145" s="40"/>
      <c r="AK145" s="17"/>
      <c r="AL145" s="95"/>
      <c r="AM145" s="373"/>
      <c r="AN145" s="58"/>
    </row>
    <row r="146" spans="2:40" ht="42.5" thickBot="1" x14ac:dyDescent="0.35">
      <c r="B146" s="59"/>
      <c r="C146" s="40"/>
      <c r="D146" s="40"/>
      <c r="E146" s="392" t="s">
        <v>864</v>
      </c>
      <c r="F146" s="393">
        <f>SUM(F141:F145)</f>
        <v>61500</v>
      </c>
      <c r="G146" s="411"/>
      <c r="H146" s="58"/>
      <c r="J146" s="59"/>
      <c r="K146" s="40"/>
      <c r="L146" s="40"/>
      <c r="M146" s="438" t="s">
        <v>853</v>
      </c>
      <c r="N146" s="375">
        <v>10000</v>
      </c>
      <c r="O146" s="439" t="s">
        <v>1017</v>
      </c>
      <c r="P146" s="58"/>
      <c r="R146" s="59"/>
      <c r="S146" s="40"/>
      <c r="T146" s="40"/>
      <c r="U146" s="621" t="s">
        <v>888</v>
      </c>
      <c r="V146" s="624">
        <v>10000</v>
      </c>
      <c r="W146" s="444" t="s">
        <v>1018</v>
      </c>
      <c r="X146" s="587"/>
      <c r="Z146" s="59"/>
      <c r="AA146" s="40"/>
      <c r="AB146" s="40"/>
      <c r="AC146" s="17"/>
      <c r="AD146" s="95"/>
      <c r="AE146" s="373"/>
      <c r="AF146" s="58"/>
      <c r="AH146" s="59"/>
      <c r="AI146" s="40"/>
      <c r="AJ146" s="40"/>
      <c r="AK146" s="17"/>
      <c r="AL146" s="95"/>
      <c r="AM146" s="373"/>
      <c r="AN146" s="58"/>
    </row>
    <row r="147" spans="2:40" ht="28.5" thickBot="1" x14ac:dyDescent="0.35">
      <c r="B147" s="59"/>
      <c r="C147" s="40"/>
      <c r="D147" s="40"/>
      <c r="E147" s="735" t="s">
        <v>781</v>
      </c>
      <c r="F147" s="736"/>
      <c r="G147" s="737"/>
      <c r="H147" s="58"/>
      <c r="J147" s="59"/>
      <c r="K147" s="40"/>
      <c r="L147" s="40"/>
      <c r="M147" s="440" t="s">
        <v>1033</v>
      </c>
      <c r="N147" s="396">
        <v>136931.29999999999</v>
      </c>
      <c r="O147" s="442" t="s">
        <v>879</v>
      </c>
      <c r="P147" s="58"/>
      <c r="R147" s="59"/>
      <c r="S147" s="40"/>
      <c r="T147" s="40"/>
      <c r="U147" s="646" t="s">
        <v>841</v>
      </c>
      <c r="V147" s="635">
        <f>SUM(V145:V146)</f>
        <v>31547</v>
      </c>
      <c r="W147" s="509"/>
      <c r="X147" s="587"/>
      <c r="Z147" s="59"/>
      <c r="AA147" s="40"/>
      <c r="AB147" s="40"/>
      <c r="AC147" s="17"/>
      <c r="AD147" s="95"/>
      <c r="AE147" s="373"/>
      <c r="AF147" s="58"/>
      <c r="AH147" s="59"/>
      <c r="AI147" s="40"/>
      <c r="AJ147" s="40"/>
      <c r="AK147" s="17"/>
      <c r="AL147" s="95"/>
      <c r="AM147" s="373"/>
      <c r="AN147" s="58"/>
    </row>
    <row r="148" spans="2:40" ht="14.5" thickBot="1" x14ac:dyDescent="0.35">
      <c r="B148" s="59"/>
      <c r="C148" s="40"/>
      <c r="D148" s="40"/>
      <c r="E148" s="374" t="s">
        <v>782</v>
      </c>
      <c r="F148" s="396">
        <v>27750</v>
      </c>
      <c r="G148" s="412" t="s">
        <v>807</v>
      </c>
      <c r="H148" s="58"/>
      <c r="J148" s="59"/>
      <c r="K148" s="40"/>
      <c r="L148" s="40"/>
      <c r="M148" s="440" t="s">
        <v>856</v>
      </c>
      <c r="N148" s="396">
        <v>9686</v>
      </c>
      <c r="O148" s="442" t="s">
        <v>1017</v>
      </c>
      <c r="P148" s="58"/>
      <c r="R148" s="59"/>
      <c r="S148" s="40"/>
      <c r="T148" s="40"/>
      <c r="U148" s="668" t="s">
        <v>773</v>
      </c>
      <c r="V148" s="669"/>
      <c r="W148" s="670"/>
      <c r="X148" s="587"/>
      <c r="Z148" s="59"/>
      <c r="AA148" s="40"/>
      <c r="AB148" s="40"/>
      <c r="AC148" s="17"/>
      <c r="AD148" s="95"/>
      <c r="AE148" s="373"/>
      <c r="AF148" s="58"/>
      <c r="AH148" s="59"/>
      <c r="AI148" s="40"/>
      <c r="AJ148" s="40"/>
      <c r="AK148" s="17"/>
      <c r="AL148" s="95"/>
      <c r="AM148" s="373"/>
      <c r="AN148" s="58"/>
    </row>
    <row r="149" spans="2:40" ht="16" customHeight="1" thickBot="1" x14ac:dyDescent="0.35">
      <c r="B149" s="59"/>
      <c r="C149" s="40"/>
      <c r="D149" s="40"/>
      <c r="E149" s="387" t="s">
        <v>783</v>
      </c>
      <c r="F149" s="396">
        <v>15750</v>
      </c>
      <c r="G149" s="412" t="s">
        <v>807</v>
      </c>
      <c r="H149" s="58"/>
      <c r="J149" s="59"/>
      <c r="K149" s="40"/>
      <c r="L149" s="40"/>
      <c r="M149" s="515" t="s">
        <v>1071</v>
      </c>
      <c r="N149" s="378">
        <v>125324</v>
      </c>
      <c r="O149" s="516" t="s">
        <v>1018</v>
      </c>
      <c r="P149" s="58"/>
      <c r="R149" s="59"/>
      <c r="S149" s="40"/>
      <c r="T149" s="40"/>
      <c r="U149" s="597" t="s">
        <v>1133</v>
      </c>
      <c r="V149" s="396">
        <v>13600</v>
      </c>
      <c r="W149" s="442" t="s">
        <v>1018</v>
      </c>
      <c r="X149" s="587"/>
      <c r="Z149" s="59"/>
      <c r="AA149" s="40"/>
      <c r="AB149" s="40"/>
      <c r="AC149" s="17"/>
      <c r="AD149" s="95"/>
      <c r="AE149" s="373"/>
      <c r="AF149" s="58"/>
      <c r="AH149" s="59"/>
      <c r="AI149" s="40"/>
      <c r="AJ149" s="40"/>
      <c r="AK149" s="17"/>
      <c r="AL149" s="95"/>
      <c r="AM149" s="373"/>
      <c r="AN149" s="58"/>
    </row>
    <row r="150" spans="2:40" ht="28.5" thickBot="1" x14ac:dyDescent="0.35">
      <c r="B150" s="59"/>
      <c r="C150" s="40"/>
      <c r="D150" s="40"/>
      <c r="E150" s="387" t="s">
        <v>784</v>
      </c>
      <c r="F150" s="396">
        <v>7500</v>
      </c>
      <c r="G150" s="412" t="s">
        <v>807</v>
      </c>
      <c r="H150" s="58"/>
      <c r="J150" s="59"/>
      <c r="K150" s="40"/>
      <c r="L150" s="40"/>
      <c r="M150" s="445" t="s">
        <v>857</v>
      </c>
      <c r="N150" s="508">
        <f>SUM(N146:N149)</f>
        <v>281941.3</v>
      </c>
      <c r="O150" s="511"/>
      <c r="P150" s="58"/>
      <c r="R150" s="59"/>
      <c r="S150" s="40"/>
      <c r="T150" s="40"/>
      <c r="U150" s="579" t="s">
        <v>1020</v>
      </c>
      <c r="V150" s="396">
        <v>10250</v>
      </c>
      <c r="W150" s="442" t="s">
        <v>1132</v>
      </c>
      <c r="X150" s="587"/>
      <c r="Z150" s="59"/>
      <c r="AA150" s="40"/>
      <c r="AB150" s="40"/>
      <c r="AC150" s="17"/>
      <c r="AD150" s="95"/>
      <c r="AE150" s="373"/>
      <c r="AF150" s="58"/>
      <c r="AH150" s="59"/>
      <c r="AI150" s="40"/>
      <c r="AJ150" s="40"/>
      <c r="AK150" s="17"/>
      <c r="AL150" s="95"/>
      <c r="AM150" s="373"/>
      <c r="AN150" s="58"/>
    </row>
    <row r="151" spans="2:40" ht="31" customHeight="1" thickBot="1" x14ac:dyDescent="0.35">
      <c r="B151" s="59"/>
      <c r="C151" s="40"/>
      <c r="D151" s="40"/>
      <c r="E151" s="387" t="s">
        <v>865</v>
      </c>
      <c r="F151" s="396">
        <v>15000</v>
      </c>
      <c r="G151" s="412" t="s">
        <v>807</v>
      </c>
      <c r="H151" s="58"/>
      <c r="J151" s="59"/>
      <c r="K151" s="40"/>
      <c r="L151" s="40"/>
      <c r="M151" s="668" t="s">
        <v>1064</v>
      </c>
      <c r="N151" s="669"/>
      <c r="O151" s="670"/>
      <c r="P151" s="58"/>
      <c r="R151" s="59"/>
      <c r="S151" s="40"/>
      <c r="T151" s="40"/>
      <c r="U151" s="579" t="s">
        <v>843</v>
      </c>
      <c r="V151" s="396">
        <v>40000</v>
      </c>
      <c r="W151" s="442" t="s">
        <v>1132</v>
      </c>
      <c r="X151" s="587"/>
      <c r="Z151" s="59"/>
      <c r="AA151" s="40"/>
      <c r="AB151" s="40"/>
      <c r="AC151" s="17"/>
      <c r="AD151" s="95"/>
      <c r="AE151" s="373"/>
      <c r="AF151" s="58"/>
      <c r="AH151" s="59"/>
      <c r="AI151" s="40"/>
      <c r="AJ151" s="40"/>
      <c r="AK151" s="17"/>
      <c r="AL151" s="95"/>
      <c r="AM151" s="373"/>
      <c r="AN151" s="58"/>
    </row>
    <row r="152" spans="2:40" ht="28.5" thickBot="1" x14ac:dyDescent="0.35">
      <c r="B152" s="59"/>
      <c r="C152" s="40"/>
      <c r="D152" s="40"/>
      <c r="E152" s="387" t="s">
        <v>787</v>
      </c>
      <c r="F152" s="396">
        <v>26250</v>
      </c>
      <c r="G152" s="412" t="s">
        <v>807</v>
      </c>
      <c r="H152" s="58"/>
      <c r="J152" s="59"/>
      <c r="K152" s="40"/>
      <c r="L152" s="40"/>
      <c r="M152" s="438" t="s">
        <v>1034</v>
      </c>
      <c r="N152" s="375">
        <v>20000</v>
      </c>
      <c r="O152" s="439" t="s">
        <v>880</v>
      </c>
      <c r="P152" s="58"/>
      <c r="R152" s="59"/>
      <c r="S152" s="40"/>
      <c r="T152" s="40"/>
      <c r="U152" s="646" t="s">
        <v>844</v>
      </c>
      <c r="V152" s="635">
        <f>SUM(V149:V151)</f>
        <v>63850</v>
      </c>
      <c r="W152" s="509"/>
      <c r="X152" s="587"/>
      <c r="Z152" s="59"/>
      <c r="AA152" s="40"/>
      <c r="AB152" s="40"/>
      <c r="AC152" s="17"/>
      <c r="AD152" s="95"/>
      <c r="AE152" s="373"/>
      <c r="AF152" s="58"/>
      <c r="AH152" s="59"/>
      <c r="AI152" s="40"/>
      <c r="AJ152" s="40"/>
      <c r="AK152" s="17"/>
      <c r="AL152" s="95"/>
      <c r="AM152" s="373"/>
      <c r="AN152" s="58"/>
    </row>
    <row r="153" spans="2:40" ht="14.5" thickBot="1" x14ac:dyDescent="0.35">
      <c r="B153" s="59"/>
      <c r="C153" s="40"/>
      <c r="D153" s="40"/>
      <c r="E153" s="387" t="s">
        <v>866</v>
      </c>
      <c r="F153" s="396">
        <v>11250</v>
      </c>
      <c r="G153" s="412" t="s">
        <v>807</v>
      </c>
      <c r="H153" s="58"/>
      <c r="J153" s="59"/>
      <c r="K153" s="40"/>
      <c r="L153" s="40"/>
      <c r="M153" s="440" t="s">
        <v>1035</v>
      </c>
      <c r="N153" s="396">
        <v>7500</v>
      </c>
      <c r="O153" s="442" t="s">
        <v>879</v>
      </c>
      <c r="P153" s="58"/>
      <c r="R153" s="59"/>
      <c r="S153" s="40"/>
      <c r="T153" s="40"/>
      <c r="U153" s="668" t="s">
        <v>845</v>
      </c>
      <c r="V153" s="669"/>
      <c r="W153" s="670"/>
      <c r="X153" s="587"/>
      <c r="Z153" s="59"/>
      <c r="AA153" s="40"/>
      <c r="AB153" s="40"/>
      <c r="AC153" s="17"/>
      <c r="AD153" s="95"/>
      <c r="AE153" s="373"/>
      <c r="AF153" s="58"/>
      <c r="AH153" s="59"/>
      <c r="AI153" s="40"/>
      <c r="AJ153" s="40"/>
      <c r="AK153" s="17"/>
      <c r="AL153" s="95"/>
      <c r="AM153" s="373"/>
      <c r="AN153" s="58"/>
    </row>
    <row r="154" spans="2:40" ht="43" customHeight="1" thickBot="1" x14ac:dyDescent="0.35">
      <c r="B154" s="59"/>
      <c r="C154" s="40"/>
      <c r="D154" s="40"/>
      <c r="E154" s="387" t="s">
        <v>867</v>
      </c>
      <c r="F154" s="396">
        <v>52800</v>
      </c>
      <c r="G154" s="412" t="s">
        <v>807</v>
      </c>
      <c r="H154" s="58"/>
      <c r="J154" s="59"/>
      <c r="K154" s="40"/>
      <c r="L154" s="40"/>
      <c r="M154" s="428" t="s">
        <v>1065</v>
      </c>
      <c r="N154" s="429">
        <f>SUM(N152:N153)</f>
        <v>27500</v>
      </c>
      <c r="O154" s="434"/>
      <c r="P154" s="58"/>
      <c r="R154" s="59"/>
      <c r="S154" s="40"/>
      <c r="T154" s="40"/>
      <c r="U154" s="579" t="s">
        <v>847</v>
      </c>
      <c r="V154" s="396">
        <v>11000</v>
      </c>
      <c r="W154" s="442" t="s">
        <v>1134</v>
      </c>
      <c r="X154" s="587"/>
      <c r="Z154" s="59"/>
      <c r="AA154" s="40"/>
      <c r="AB154" s="40"/>
      <c r="AC154" s="17"/>
      <c r="AD154" s="95"/>
      <c r="AE154" s="373"/>
      <c r="AF154" s="58"/>
      <c r="AH154" s="59"/>
      <c r="AI154" s="40"/>
      <c r="AJ154" s="40"/>
      <c r="AK154" s="17"/>
      <c r="AL154" s="95"/>
      <c r="AM154" s="373"/>
      <c r="AN154" s="58"/>
    </row>
    <row r="155" spans="2:40" ht="61" customHeight="1" thickBot="1" x14ac:dyDescent="0.35">
      <c r="B155" s="59"/>
      <c r="C155" s="40"/>
      <c r="D155" s="40"/>
      <c r="E155" s="387" t="s">
        <v>868</v>
      </c>
      <c r="F155" s="396">
        <v>28600</v>
      </c>
      <c r="G155" s="412" t="s">
        <v>807</v>
      </c>
      <c r="H155" s="58"/>
      <c r="J155" s="59"/>
      <c r="K155" s="40"/>
      <c r="L155" s="40"/>
      <c r="M155" s="668" t="s">
        <v>1066</v>
      </c>
      <c r="N155" s="669"/>
      <c r="O155" s="670"/>
      <c r="P155" s="58"/>
      <c r="R155" s="59"/>
      <c r="S155" s="40"/>
      <c r="T155" s="40"/>
      <c r="U155" s="579" t="s">
        <v>1021</v>
      </c>
      <c r="V155" s="396">
        <v>10000</v>
      </c>
      <c r="W155" s="442" t="s">
        <v>1134</v>
      </c>
      <c r="X155" s="587"/>
      <c r="Z155" s="59"/>
      <c r="AA155" s="40"/>
      <c r="AB155" s="40"/>
      <c r="AC155" s="17"/>
      <c r="AD155" s="95"/>
      <c r="AE155" s="373"/>
      <c r="AF155" s="58"/>
      <c r="AH155" s="59"/>
      <c r="AI155" s="40"/>
      <c r="AJ155" s="40"/>
      <c r="AK155" s="17"/>
      <c r="AL155" s="95"/>
      <c r="AM155" s="373"/>
      <c r="AN155" s="58"/>
    </row>
    <row r="156" spans="2:40" ht="42" x14ac:dyDescent="0.3">
      <c r="B156" s="59"/>
      <c r="C156" s="40"/>
      <c r="D156" s="40"/>
      <c r="E156" s="387" t="s">
        <v>790</v>
      </c>
      <c r="F156" s="396">
        <v>18700</v>
      </c>
      <c r="G156" s="412" t="s">
        <v>807</v>
      </c>
      <c r="H156" s="58"/>
      <c r="J156" s="59"/>
      <c r="K156" s="40"/>
      <c r="L156" s="40"/>
      <c r="M156" s="438" t="s">
        <v>1038</v>
      </c>
      <c r="N156" s="375">
        <v>17000</v>
      </c>
      <c r="O156" s="439" t="s">
        <v>881</v>
      </c>
      <c r="P156" s="58"/>
      <c r="R156" s="59"/>
      <c r="S156" s="40"/>
      <c r="T156" s="40"/>
      <c r="U156" s="579" t="s">
        <v>1135</v>
      </c>
      <c r="V156" s="396">
        <v>25000</v>
      </c>
      <c r="W156" s="442" t="s">
        <v>1134</v>
      </c>
      <c r="X156" s="587"/>
      <c r="Z156" s="59"/>
      <c r="AA156" s="40"/>
      <c r="AB156" s="40"/>
      <c r="AC156" s="17"/>
      <c r="AD156" s="95"/>
      <c r="AE156" s="373"/>
      <c r="AF156" s="58"/>
      <c r="AH156" s="59"/>
      <c r="AI156" s="40"/>
      <c r="AJ156" s="40"/>
      <c r="AK156" s="17"/>
      <c r="AL156" s="95"/>
      <c r="AM156" s="373"/>
      <c r="AN156" s="58"/>
    </row>
    <row r="157" spans="2:40" ht="28" x14ac:dyDescent="0.3">
      <c r="B157" s="59"/>
      <c r="C157" s="40"/>
      <c r="D157" s="40"/>
      <c r="E157" s="387" t="s">
        <v>869</v>
      </c>
      <c r="F157" s="396">
        <v>20000</v>
      </c>
      <c r="G157" s="412" t="s">
        <v>807</v>
      </c>
      <c r="H157" s="58"/>
      <c r="J157" s="59"/>
      <c r="K157" s="40"/>
      <c r="L157" s="40"/>
      <c r="M157" s="440" t="s">
        <v>1060</v>
      </c>
      <c r="N157" s="396">
        <v>10000</v>
      </c>
      <c r="O157" s="442" t="s">
        <v>881</v>
      </c>
      <c r="P157" s="58"/>
      <c r="R157" s="59"/>
      <c r="S157" s="40"/>
      <c r="T157" s="40"/>
      <c r="U157" s="579" t="s">
        <v>1059</v>
      </c>
      <c r="V157" s="396">
        <v>35000</v>
      </c>
      <c r="W157" s="442" t="s">
        <v>1134</v>
      </c>
      <c r="X157" s="587"/>
      <c r="Z157" s="59"/>
      <c r="AA157" s="40"/>
      <c r="AB157" s="40"/>
      <c r="AC157" s="17"/>
      <c r="AD157" s="95"/>
      <c r="AE157" s="373"/>
      <c r="AF157" s="58"/>
      <c r="AH157" s="59"/>
      <c r="AI157" s="40"/>
      <c r="AJ157" s="40"/>
      <c r="AK157" s="17"/>
      <c r="AL157" s="95"/>
      <c r="AM157" s="373"/>
      <c r="AN157" s="58"/>
    </row>
    <row r="158" spans="2:40" ht="28" x14ac:dyDescent="0.3">
      <c r="B158" s="59"/>
      <c r="C158" s="40"/>
      <c r="D158" s="40"/>
      <c r="E158" s="387" t="s">
        <v>870</v>
      </c>
      <c r="F158" s="396">
        <v>2400</v>
      </c>
      <c r="G158" s="412" t="s">
        <v>807</v>
      </c>
      <c r="H158" s="58"/>
      <c r="J158" s="59"/>
      <c r="K158" s="40"/>
      <c r="L158" s="40"/>
      <c r="M158" s="440" t="s">
        <v>1039</v>
      </c>
      <c r="N158" s="396">
        <v>10000</v>
      </c>
      <c r="O158" s="442" t="s">
        <v>1017</v>
      </c>
      <c r="P158" s="58"/>
      <c r="R158" s="59"/>
      <c r="S158" s="40"/>
      <c r="T158" s="40"/>
      <c r="U158" s="666" t="s">
        <v>1136</v>
      </c>
      <c r="V158" s="396">
        <v>74625</v>
      </c>
      <c r="W158" s="442" t="s">
        <v>1072</v>
      </c>
      <c r="X158" s="587"/>
      <c r="Z158" s="59"/>
      <c r="AA158" s="40"/>
      <c r="AB158" s="40"/>
      <c r="AC158" s="17"/>
      <c r="AD158" s="95"/>
      <c r="AE158" s="373"/>
      <c r="AF158" s="58"/>
      <c r="AH158" s="59"/>
      <c r="AI158" s="40"/>
      <c r="AJ158" s="40"/>
      <c r="AK158" s="17"/>
      <c r="AL158" s="95"/>
      <c r="AM158" s="373"/>
      <c r="AN158" s="58"/>
    </row>
    <row r="159" spans="2:40" x14ac:dyDescent="0.3">
      <c r="B159" s="59"/>
      <c r="C159" s="40"/>
      <c r="D159" s="40"/>
      <c r="E159" s="387" t="s">
        <v>871</v>
      </c>
      <c r="F159" s="396">
        <v>20000</v>
      </c>
      <c r="G159" s="412" t="s">
        <v>807</v>
      </c>
      <c r="H159" s="58"/>
      <c r="J159" s="59"/>
      <c r="K159" s="40"/>
      <c r="L159" s="40"/>
      <c r="M159" s="440" t="s">
        <v>1040</v>
      </c>
      <c r="N159" s="396">
        <v>2000</v>
      </c>
      <c r="O159" s="442" t="s">
        <v>1017</v>
      </c>
      <c r="P159" s="58"/>
      <c r="R159" s="59"/>
      <c r="S159" s="40"/>
      <c r="T159" s="40"/>
      <c r="U159" s="667"/>
      <c r="V159" s="396">
        <v>74625</v>
      </c>
      <c r="W159" s="442" t="s">
        <v>1018</v>
      </c>
      <c r="X159" s="587"/>
      <c r="Z159" s="59"/>
      <c r="AA159" s="40"/>
      <c r="AB159" s="40"/>
      <c r="AC159" s="17"/>
      <c r="AD159" s="95"/>
      <c r="AE159" s="373"/>
      <c r="AF159" s="58"/>
      <c r="AH159" s="59"/>
      <c r="AI159" s="40"/>
      <c r="AJ159" s="40"/>
      <c r="AK159" s="17"/>
      <c r="AL159" s="95"/>
      <c r="AM159" s="373"/>
      <c r="AN159" s="58"/>
    </row>
    <row r="160" spans="2:40" ht="42.5" thickBot="1" x14ac:dyDescent="0.35">
      <c r="B160" s="59"/>
      <c r="C160" s="40"/>
      <c r="D160" s="40"/>
      <c r="E160" s="387" t="s">
        <v>872</v>
      </c>
      <c r="F160" s="396">
        <v>20000</v>
      </c>
      <c r="G160" s="412" t="s">
        <v>807</v>
      </c>
      <c r="H160" s="58"/>
      <c r="J160" s="59"/>
      <c r="K160" s="40"/>
      <c r="L160" s="40"/>
      <c r="M160" s="515" t="s">
        <v>1041</v>
      </c>
      <c r="N160" s="378">
        <v>30000</v>
      </c>
      <c r="O160" s="516" t="s">
        <v>881</v>
      </c>
      <c r="P160" s="58"/>
      <c r="R160" s="59"/>
      <c r="S160" s="40"/>
      <c r="T160" s="40"/>
      <c r="U160" s="579" t="s">
        <v>1023</v>
      </c>
      <c r="V160" s="396">
        <v>90000</v>
      </c>
      <c r="W160" s="442" t="s">
        <v>1134</v>
      </c>
      <c r="X160" s="587"/>
      <c r="Z160" s="59"/>
      <c r="AA160" s="40"/>
      <c r="AB160" s="40"/>
      <c r="AC160" s="17"/>
      <c r="AD160" s="95"/>
      <c r="AE160" s="373"/>
      <c r="AF160" s="58"/>
      <c r="AH160" s="59"/>
      <c r="AI160" s="40"/>
      <c r="AJ160" s="40"/>
      <c r="AK160" s="17"/>
      <c r="AL160" s="95"/>
      <c r="AM160" s="373"/>
      <c r="AN160" s="58"/>
    </row>
    <row r="161" spans="2:40" ht="42.5" thickBot="1" x14ac:dyDescent="0.35">
      <c r="B161" s="59"/>
      <c r="C161" s="40"/>
      <c r="D161" s="40"/>
      <c r="E161" s="398" t="s">
        <v>799</v>
      </c>
      <c r="F161" s="396">
        <v>11000</v>
      </c>
      <c r="G161" s="412" t="s">
        <v>807</v>
      </c>
      <c r="H161" s="58"/>
      <c r="J161" s="59"/>
      <c r="K161" s="40"/>
      <c r="L161" s="40"/>
      <c r="M161" s="428" t="s">
        <v>1037</v>
      </c>
      <c r="N161" s="429">
        <f>SUM(N156:N160)</f>
        <v>69000</v>
      </c>
      <c r="O161" s="434"/>
      <c r="P161" s="58"/>
      <c r="R161" s="59"/>
      <c r="S161" s="40"/>
      <c r="T161" s="40"/>
      <c r="U161" s="579" t="s">
        <v>1024</v>
      </c>
      <c r="V161" s="396">
        <v>157000</v>
      </c>
      <c r="W161" s="442" t="s">
        <v>1134</v>
      </c>
      <c r="X161" s="587"/>
      <c r="Z161" s="59"/>
      <c r="AA161" s="40"/>
      <c r="AB161" s="40"/>
      <c r="AC161" s="17"/>
      <c r="AD161" s="95"/>
      <c r="AE161" s="373"/>
      <c r="AF161" s="58"/>
      <c r="AH161" s="59"/>
      <c r="AI161" s="40"/>
      <c r="AJ161" s="40"/>
      <c r="AK161" s="17"/>
      <c r="AL161" s="95"/>
      <c r="AM161" s="373"/>
      <c r="AN161" s="58"/>
    </row>
    <row r="162" spans="2:40" ht="28.5" thickBot="1" x14ac:dyDescent="0.35">
      <c r="B162" s="59"/>
      <c r="C162" s="40"/>
      <c r="D162" s="40"/>
      <c r="E162" s="398" t="s">
        <v>873</v>
      </c>
      <c r="F162" s="396">
        <v>10000</v>
      </c>
      <c r="G162" s="412" t="s">
        <v>807</v>
      </c>
      <c r="H162" s="58"/>
      <c r="J162" s="59"/>
      <c r="K162" s="40"/>
      <c r="L162" s="40"/>
      <c r="M162" s="668" t="s">
        <v>781</v>
      </c>
      <c r="N162" s="669"/>
      <c r="O162" s="670"/>
      <c r="P162" s="58"/>
      <c r="R162" s="59"/>
      <c r="S162" s="40"/>
      <c r="T162" s="40"/>
      <c r="U162" s="579" t="s">
        <v>1025</v>
      </c>
      <c r="V162" s="396">
        <v>55000</v>
      </c>
      <c r="W162" s="442" t="s">
        <v>1134</v>
      </c>
      <c r="X162" s="587"/>
      <c r="Z162" s="59"/>
      <c r="AA162" s="40"/>
      <c r="AB162" s="40"/>
      <c r="AC162" s="17"/>
      <c r="AD162" s="95"/>
      <c r="AE162" s="373"/>
      <c r="AF162" s="58"/>
      <c r="AH162" s="59"/>
      <c r="AI162" s="40"/>
      <c r="AJ162" s="40"/>
      <c r="AK162" s="17"/>
      <c r="AL162" s="95"/>
      <c r="AM162" s="373"/>
      <c r="AN162" s="58"/>
    </row>
    <row r="163" spans="2:40" ht="42.5" thickBot="1" x14ac:dyDescent="0.35">
      <c r="B163" s="59"/>
      <c r="C163" s="40"/>
      <c r="D163" s="40"/>
      <c r="E163" s="392" t="s">
        <v>874</v>
      </c>
      <c r="F163" s="393">
        <f>SUM(F148:F162)</f>
        <v>287000</v>
      </c>
      <c r="G163" s="411"/>
      <c r="H163" s="58"/>
      <c r="J163" s="59"/>
      <c r="K163" s="40"/>
      <c r="L163" s="40"/>
      <c r="M163" s="438" t="s">
        <v>782</v>
      </c>
      <c r="N163" s="375">
        <v>46250</v>
      </c>
      <c r="O163" s="439" t="s">
        <v>1072</v>
      </c>
      <c r="P163" s="58"/>
      <c r="R163" s="59"/>
      <c r="S163" s="40"/>
      <c r="T163" s="40"/>
      <c r="U163" s="579" t="s">
        <v>1026</v>
      </c>
      <c r="V163" s="396">
        <v>4000</v>
      </c>
      <c r="W163" s="442" t="s">
        <v>1134</v>
      </c>
      <c r="X163" s="587"/>
      <c r="Z163" s="59"/>
      <c r="AA163" s="40"/>
      <c r="AB163" s="40"/>
      <c r="AC163" s="17"/>
      <c r="AD163" s="95"/>
      <c r="AE163" s="373"/>
      <c r="AF163" s="58"/>
      <c r="AH163" s="59"/>
      <c r="AI163" s="40"/>
      <c r="AJ163" s="40"/>
      <c r="AK163" s="17"/>
      <c r="AL163" s="95"/>
      <c r="AM163" s="373"/>
      <c r="AN163" s="58"/>
    </row>
    <row r="164" spans="2:40" ht="28.5" thickBot="1" x14ac:dyDescent="0.35">
      <c r="B164" s="59"/>
      <c r="C164" s="40"/>
      <c r="D164" s="40"/>
      <c r="E164" s="130" t="s">
        <v>263</v>
      </c>
      <c r="F164" s="417">
        <f>F76+F91+F101+F107+F117+F122+F129+F135+F146+F163</f>
        <v>3352491</v>
      </c>
      <c r="G164" s="129"/>
      <c r="H164" s="58"/>
      <c r="J164" s="59"/>
      <c r="K164" s="40"/>
      <c r="L164" s="40"/>
      <c r="M164" s="440" t="s">
        <v>783</v>
      </c>
      <c r="N164" s="396">
        <v>22500</v>
      </c>
      <c r="O164" s="442" t="s">
        <v>1072</v>
      </c>
      <c r="P164" s="58"/>
      <c r="R164" s="59"/>
      <c r="S164" s="40"/>
      <c r="T164" s="40"/>
      <c r="U164" s="579" t="s">
        <v>850</v>
      </c>
      <c r="V164" s="396">
        <v>4000</v>
      </c>
      <c r="W164" s="442" t="s">
        <v>1134</v>
      </c>
      <c r="X164" s="587"/>
      <c r="Z164" s="59"/>
      <c r="AA164" s="40"/>
      <c r="AB164" s="40"/>
      <c r="AC164" s="17"/>
      <c r="AD164" s="95"/>
      <c r="AE164" s="373"/>
      <c r="AF164" s="58"/>
      <c r="AH164" s="59"/>
      <c r="AI164" s="40"/>
      <c r="AJ164" s="40"/>
      <c r="AK164" s="17"/>
      <c r="AL164" s="95"/>
      <c r="AM164" s="373"/>
      <c r="AN164" s="58"/>
    </row>
    <row r="165" spans="2:40" ht="28" x14ac:dyDescent="0.3">
      <c r="B165" s="59"/>
      <c r="C165" s="40"/>
      <c r="D165" s="40"/>
      <c r="E165" s="750"/>
      <c r="F165" s="750"/>
      <c r="G165" s="750"/>
      <c r="H165" s="58"/>
      <c r="J165" s="59"/>
      <c r="K165" s="40"/>
      <c r="L165" s="40"/>
      <c r="M165" s="440" t="s">
        <v>784</v>
      </c>
      <c r="N165" s="396">
        <v>11948</v>
      </c>
      <c r="O165" s="442" t="s">
        <v>1072</v>
      </c>
      <c r="P165" s="58"/>
      <c r="R165" s="59"/>
      <c r="S165" s="40"/>
      <c r="T165" s="40"/>
      <c r="U165" s="579" t="s">
        <v>1027</v>
      </c>
      <c r="V165" s="396">
        <v>4000</v>
      </c>
      <c r="W165" s="442" t="s">
        <v>1134</v>
      </c>
      <c r="X165" s="587"/>
      <c r="Z165" s="59"/>
      <c r="AA165" s="40"/>
      <c r="AB165" s="40"/>
      <c r="AC165" s="17"/>
      <c r="AD165" s="95"/>
      <c r="AE165" s="373"/>
      <c r="AF165" s="58"/>
      <c r="AH165" s="59"/>
      <c r="AI165" s="40"/>
      <c r="AJ165" s="40"/>
      <c r="AK165" s="17"/>
      <c r="AL165" s="95"/>
      <c r="AM165" s="373"/>
      <c r="AN165" s="58"/>
    </row>
    <row r="166" spans="2:40" ht="42" x14ac:dyDescent="0.3">
      <c r="B166" s="59"/>
      <c r="C166" s="40"/>
      <c r="D166" s="40"/>
      <c r="E166" s="751"/>
      <c r="F166" s="751"/>
      <c r="G166" s="751"/>
      <c r="H166" s="58"/>
      <c r="J166" s="59"/>
      <c r="K166" s="40"/>
      <c r="L166" s="40"/>
      <c r="M166" s="440" t="s">
        <v>865</v>
      </c>
      <c r="N166" s="396">
        <v>17000</v>
      </c>
      <c r="O166" s="442" t="s">
        <v>1072</v>
      </c>
      <c r="P166" s="58"/>
      <c r="R166" s="59"/>
      <c r="S166" s="40"/>
      <c r="T166" s="40"/>
      <c r="U166" s="579" t="s">
        <v>1028</v>
      </c>
      <c r="V166" s="396">
        <v>4000</v>
      </c>
      <c r="W166" s="442" t="s">
        <v>1018</v>
      </c>
      <c r="X166" s="587"/>
      <c r="Z166" s="59"/>
      <c r="AA166" s="40"/>
      <c r="AB166" s="40"/>
      <c r="AC166" s="17"/>
      <c r="AD166" s="95"/>
      <c r="AE166" s="373"/>
      <c r="AF166" s="58"/>
      <c r="AH166" s="59"/>
      <c r="AI166" s="40"/>
      <c r="AJ166" s="40"/>
      <c r="AK166" s="17"/>
      <c r="AL166" s="95"/>
      <c r="AM166" s="373"/>
      <c r="AN166" s="58"/>
    </row>
    <row r="167" spans="2:40" ht="42" x14ac:dyDescent="0.3">
      <c r="B167" s="59"/>
      <c r="C167" s="40"/>
      <c r="D167" s="40"/>
      <c r="E167" s="751"/>
      <c r="F167" s="751"/>
      <c r="G167" s="751"/>
      <c r="H167" s="58"/>
      <c r="J167" s="59"/>
      <c r="K167" s="40"/>
      <c r="L167" s="40"/>
      <c r="M167" s="440" t="s">
        <v>787</v>
      </c>
      <c r="N167" s="396">
        <v>49000</v>
      </c>
      <c r="O167" s="442" t="s">
        <v>1072</v>
      </c>
      <c r="P167" s="58"/>
      <c r="R167" s="59"/>
      <c r="S167" s="40"/>
      <c r="T167" s="40"/>
      <c r="U167" s="579" t="s">
        <v>1029</v>
      </c>
      <c r="V167" s="396">
        <v>4000</v>
      </c>
      <c r="W167" s="442" t="s">
        <v>1018</v>
      </c>
      <c r="X167" s="587"/>
      <c r="Z167" s="59"/>
      <c r="AA167" s="40"/>
      <c r="AB167" s="40"/>
      <c r="AC167" s="17"/>
      <c r="AD167" s="95"/>
      <c r="AE167" s="373"/>
      <c r="AF167" s="58"/>
      <c r="AH167" s="59"/>
      <c r="AI167" s="40"/>
      <c r="AJ167" s="40"/>
      <c r="AK167" s="17"/>
      <c r="AL167" s="95"/>
      <c r="AM167" s="373"/>
      <c r="AN167" s="58"/>
    </row>
    <row r="168" spans="2:40" ht="14.5" thickBot="1" x14ac:dyDescent="0.35">
      <c r="B168" s="59"/>
      <c r="C168" s="40"/>
      <c r="D168" s="40"/>
      <c r="E168" s="751"/>
      <c r="F168" s="751"/>
      <c r="G168" s="751"/>
      <c r="H168" s="58"/>
      <c r="J168" s="59"/>
      <c r="K168" s="40"/>
      <c r="L168" s="40"/>
      <c r="M168" s="440" t="s">
        <v>866</v>
      </c>
      <c r="N168" s="396">
        <v>12750</v>
      </c>
      <c r="O168" s="442" t="s">
        <v>1072</v>
      </c>
      <c r="P168" s="58"/>
      <c r="R168" s="59"/>
      <c r="S168" s="40"/>
      <c r="T168" s="40"/>
      <c r="U168" s="598" t="s">
        <v>1071</v>
      </c>
      <c r="V168" s="378">
        <v>39600</v>
      </c>
      <c r="W168" s="516" t="s">
        <v>1018</v>
      </c>
      <c r="X168" s="587"/>
      <c r="Z168" s="59"/>
      <c r="AA168" s="40"/>
      <c r="AB168" s="40"/>
      <c r="AC168" s="17"/>
      <c r="AD168" s="95"/>
      <c r="AE168" s="373"/>
      <c r="AF168" s="58"/>
      <c r="AH168" s="59"/>
      <c r="AI168" s="40"/>
      <c r="AJ168" s="40"/>
      <c r="AK168" s="17"/>
      <c r="AL168" s="95"/>
      <c r="AM168" s="373"/>
      <c r="AN168" s="58"/>
    </row>
    <row r="169" spans="2:40" ht="14.5" thickBot="1" x14ac:dyDescent="0.35">
      <c r="B169" s="59"/>
      <c r="C169" s="40"/>
      <c r="D169" s="40"/>
      <c r="E169" s="751"/>
      <c r="F169" s="751"/>
      <c r="G169" s="751"/>
      <c r="H169" s="58"/>
      <c r="J169" s="59"/>
      <c r="K169" s="40"/>
      <c r="L169" s="40"/>
      <c r="M169" s="440" t="s">
        <v>1042</v>
      </c>
      <c r="N169" s="396">
        <v>1600</v>
      </c>
      <c r="O169" s="442" t="s">
        <v>882</v>
      </c>
      <c r="P169" s="58"/>
      <c r="R169" s="59"/>
      <c r="S169" s="40"/>
      <c r="T169" s="40"/>
      <c r="U169" s="646" t="s">
        <v>851</v>
      </c>
      <c r="V169" s="635">
        <f>SUM(V154:V168)</f>
        <v>591850</v>
      </c>
      <c r="W169" s="509"/>
      <c r="X169" s="587"/>
      <c r="Z169" s="59"/>
      <c r="AA169" s="40"/>
      <c r="AB169" s="40"/>
      <c r="AC169" s="17"/>
      <c r="AD169" s="95"/>
      <c r="AE169" s="373"/>
      <c r="AF169" s="58"/>
      <c r="AH169" s="59"/>
      <c r="AI169" s="40"/>
      <c r="AJ169" s="40"/>
      <c r="AK169" s="17"/>
      <c r="AL169" s="95"/>
      <c r="AM169" s="373"/>
      <c r="AN169" s="58"/>
    </row>
    <row r="170" spans="2:40" ht="14.5" thickBot="1" x14ac:dyDescent="0.35">
      <c r="B170" s="59"/>
      <c r="C170" s="40"/>
      <c r="D170" s="40"/>
      <c r="E170" s="751"/>
      <c r="F170" s="751"/>
      <c r="G170" s="751"/>
      <c r="H170" s="58"/>
      <c r="J170" s="59"/>
      <c r="K170" s="40"/>
      <c r="L170" s="40"/>
      <c r="M170" s="440" t="s">
        <v>871</v>
      </c>
      <c r="N170" s="396">
        <v>10000</v>
      </c>
      <c r="O170" s="442" t="s">
        <v>1072</v>
      </c>
      <c r="P170" s="58"/>
      <c r="R170" s="59"/>
      <c r="S170" s="40"/>
      <c r="T170" s="40"/>
      <c r="U170" s="668" t="s">
        <v>852</v>
      </c>
      <c r="V170" s="669"/>
      <c r="W170" s="670"/>
      <c r="X170" s="587"/>
      <c r="Z170" s="59"/>
      <c r="AA170" s="40"/>
      <c r="AB170" s="40"/>
      <c r="AC170" s="17"/>
      <c r="AD170" s="95"/>
      <c r="AE170" s="373"/>
      <c r="AF170" s="58"/>
      <c r="AH170" s="59"/>
      <c r="AI170" s="40"/>
      <c r="AJ170" s="40"/>
      <c r="AK170" s="17"/>
      <c r="AL170" s="95"/>
      <c r="AM170" s="373"/>
      <c r="AN170" s="58"/>
    </row>
    <row r="171" spans="2:40" ht="28.5" thickBot="1" x14ac:dyDescent="0.35">
      <c r="B171" s="59"/>
      <c r="C171" s="40"/>
      <c r="D171" s="40"/>
      <c r="E171" s="751"/>
      <c r="F171" s="751"/>
      <c r="G171" s="751"/>
      <c r="H171" s="58"/>
      <c r="J171" s="59"/>
      <c r="K171" s="40"/>
      <c r="L171" s="40"/>
      <c r="M171" s="440" t="s">
        <v>1043</v>
      </c>
      <c r="N171" s="396">
        <v>25000</v>
      </c>
      <c r="O171" s="442" t="s">
        <v>1017</v>
      </c>
      <c r="P171" s="58"/>
      <c r="R171" s="59"/>
      <c r="S171" s="40"/>
      <c r="T171" s="40"/>
      <c r="U171" s="579" t="s">
        <v>1033</v>
      </c>
      <c r="V171" s="396">
        <v>138788.46</v>
      </c>
      <c r="W171" s="442" t="s">
        <v>1127</v>
      </c>
      <c r="X171" s="587"/>
      <c r="Z171" s="59"/>
      <c r="AA171" s="40"/>
      <c r="AB171" s="40"/>
      <c r="AC171" s="17"/>
      <c r="AD171" s="95"/>
      <c r="AE171" s="373"/>
      <c r="AF171" s="58"/>
      <c r="AH171" s="59"/>
      <c r="AI171" s="40"/>
      <c r="AJ171" s="40"/>
      <c r="AK171" s="17"/>
      <c r="AL171" s="95"/>
      <c r="AM171" s="373"/>
      <c r="AN171" s="58"/>
    </row>
    <row r="172" spans="2:40" ht="28.5" thickBot="1" x14ac:dyDescent="0.35">
      <c r="B172" s="59"/>
      <c r="C172" s="40"/>
      <c r="D172" s="40"/>
      <c r="E172" s="751"/>
      <c r="F172" s="751"/>
      <c r="G172" s="751"/>
      <c r="H172" s="58"/>
      <c r="J172" s="59"/>
      <c r="K172" s="40"/>
      <c r="L172" s="40"/>
      <c r="M172" s="440" t="s">
        <v>1044</v>
      </c>
      <c r="N172" s="396">
        <v>20000</v>
      </c>
      <c r="O172" s="442" t="s">
        <v>1017</v>
      </c>
      <c r="P172" s="58"/>
      <c r="R172" s="59"/>
      <c r="S172" s="40"/>
      <c r="T172" s="40"/>
      <c r="U172" s="646" t="s">
        <v>857</v>
      </c>
      <c r="V172" s="635">
        <f>SUM(V171:V171)</f>
        <v>138788.46</v>
      </c>
      <c r="W172" s="509"/>
      <c r="X172" s="587"/>
      <c r="Z172" s="59"/>
      <c r="AA172" s="40"/>
      <c r="AB172" s="40"/>
      <c r="AC172" s="17"/>
      <c r="AD172" s="95"/>
      <c r="AE172" s="373"/>
      <c r="AF172" s="58"/>
      <c r="AH172" s="59"/>
      <c r="AI172" s="40"/>
      <c r="AJ172" s="40"/>
      <c r="AK172" s="17"/>
      <c r="AL172" s="95"/>
      <c r="AM172" s="373"/>
      <c r="AN172" s="58"/>
    </row>
    <row r="173" spans="2:40" ht="14.5" thickBot="1" x14ac:dyDescent="0.35">
      <c r="B173" s="59"/>
      <c r="C173" s="40"/>
      <c r="D173" s="40"/>
      <c r="E173" s="751"/>
      <c r="F173" s="751"/>
      <c r="G173" s="751"/>
      <c r="H173" s="58"/>
      <c r="J173" s="59"/>
      <c r="K173" s="40"/>
      <c r="L173" s="40"/>
      <c r="M173" s="440" t="s">
        <v>1045</v>
      </c>
      <c r="N173" s="396">
        <v>8000</v>
      </c>
      <c r="O173" s="442" t="s">
        <v>886</v>
      </c>
      <c r="P173" s="58"/>
      <c r="R173" s="59"/>
      <c r="S173" s="40"/>
      <c r="T173" s="40"/>
      <c r="U173" s="668" t="s">
        <v>1064</v>
      </c>
      <c r="V173" s="669"/>
      <c r="W173" s="670"/>
      <c r="X173" s="587"/>
      <c r="Z173" s="59"/>
      <c r="AA173" s="40"/>
      <c r="AB173" s="40"/>
      <c r="AC173" s="17"/>
      <c r="AD173" s="95"/>
      <c r="AE173" s="373"/>
      <c r="AF173" s="58"/>
      <c r="AH173" s="59"/>
      <c r="AI173" s="40"/>
      <c r="AJ173" s="40"/>
      <c r="AK173" s="17"/>
      <c r="AL173" s="95"/>
      <c r="AM173" s="373"/>
      <c r="AN173" s="58"/>
    </row>
    <row r="174" spans="2:40" ht="42.5" thickBot="1" x14ac:dyDescent="0.35">
      <c r="B174" s="59"/>
      <c r="C174" s="40"/>
      <c r="D174" s="40"/>
      <c r="E174" s="751"/>
      <c r="F174" s="751"/>
      <c r="G174" s="751"/>
      <c r="H174" s="58"/>
      <c r="J174" s="59"/>
      <c r="K174" s="40"/>
      <c r="L174" s="40"/>
      <c r="M174" s="440" t="s">
        <v>1046</v>
      </c>
      <c r="N174" s="396">
        <v>30000</v>
      </c>
      <c r="O174" s="442" t="s">
        <v>881</v>
      </c>
      <c r="P174" s="58"/>
      <c r="R174" s="59"/>
      <c r="S174" s="40"/>
      <c r="T174" s="40"/>
      <c r="U174" s="623" t="s">
        <v>1137</v>
      </c>
      <c r="V174" s="599">
        <v>27500</v>
      </c>
      <c r="W174" s="590" t="s">
        <v>1018</v>
      </c>
      <c r="X174" s="587"/>
      <c r="Z174" s="59"/>
      <c r="AA174" s="40"/>
      <c r="AB174" s="40"/>
      <c r="AC174" s="17"/>
      <c r="AD174" s="95"/>
      <c r="AE174" s="373"/>
      <c r="AF174" s="58"/>
      <c r="AH174" s="59"/>
      <c r="AI174" s="40"/>
      <c r="AJ174" s="40"/>
      <c r="AK174" s="17"/>
      <c r="AL174" s="95"/>
      <c r="AM174" s="373"/>
      <c r="AN174" s="58"/>
    </row>
    <row r="175" spans="2:40" ht="28.5" thickBot="1" x14ac:dyDescent="0.35">
      <c r="B175" s="59"/>
      <c r="C175" s="40"/>
      <c r="D175" s="40"/>
      <c r="E175" s="751"/>
      <c r="F175" s="751"/>
      <c r="G175" s="751"/>
      <c r="H175" s="58"/>
      <c r="J175" s="59"/>
      <c r="K175" s="40"/>
      <c r="L175" s="40"/>
      <c r="M175" s="440" t="s">
        <v>1047</v>
      </c>
      <c r="N175" s="396">
        <v>1158</v>
      </c>
      <c r="O175" s="442" t="s">
        <v>1017</v>
      </c>
      <c r="P175" s="58"/>
      <c r="R175" s="59"/>
      <c r="S175" s="40"/>
      <c r="T175" s="40"/>
      <c r="U175" s="646" t="s">
        <v>1065</v>
      </c>
      <c r="V175" s="635">
        <f>SUM(V174:V174)</f>
        <v>27500</v>
      </c>
      <c r="W175" s="600"/>
      <c r="X175" s="587"/>
      <c r="Z175" s="59"/>
      <c r="AA175" s="40"/>
      <c r="AB175" s="40"/>
      <c r="AC175" s="17"/>
      <c r="AD175" s="95"/>
      <c r="AE175" s="373"/>
      <c r="AF175" s="58"/>
      <c r="AH175" s="59"/>
      <c r="AI175" s="40"/>
      <c r="AJ175" s="40"/>
      <c r="AK175" s="17"/>
      <c r="AL175" s="95"/>
      <c r="AM175" s="373"/>
      <c r="AN175" s="58"/>
    </row>
    <row r="176" spans="2:40" ht="28.5" thickBot="1" x14ac:dyDescent="0.35">
      <c r="B176" s="59"/>
      <c r="C176" s="40"/>
      <c r="D176" s="40"/>
      <c r="E176" s="751"/>
      <c r="F176" s="751"/>
      <c r="G176" s="751"/>
      <c r="H176" s="58"/>
      <c r="J176" s="59"/>
      <c r="K176" s="40"/>
      <c r="L176" s="40"/>
      <c r="M176" s="440" t="s">
        <v>1048</v>
      </c>
      <c r="N176" s="396">
        <v>3000</v>
      </c>
      <c r="O176" s="442" t="s">
        <v>878</v>
      </c>
      <c r="P176" s="58"/>
      <c r="R176" s="59"/>
      <c r="S176" s="40"/>
      <c r="T176" s="40"/>
      <c r="U176" s="668" t="s">
        <v>1066</v>
      </c>
      <c r="V176" s="669"/>
      <c r="W176" s="670"/>
      <c r="X176" s="587"/>
      <c r="Z176" s="59"/>
      <c r="AA176" s="40"/>
      <c r="AB176" s="40"/>
      <c r="AC176" s="17"/>
      <c r="AD176" s="95"/>
      <c r="AE176" s="373"/>
      <c r="AF176" s="58"/>
      <c r="AH176" s="59"/>
      <c r="AI176" s="40"/>
      <c r="AJ176" s="40"/>
      <c r="AK176" s="17"/>
      <c r="AL176" s="95"/>
      <c r="AM176" s="373"/>
      <c r="AN176" s="58"/>
    </row>
    <row r="177" spans="2:40" ht="42" x14ac:dyDescent="0.3">
      <c r="B177" s="59"/>
      <c r="C177" s="40"/>
      <c r="D177" s="40"/>
      <c r="E177" s="751"/>
      <c r="F177" s="751"/>
      <c r="G177" s="751"/>
      <c r="H177" s="58"/>
      <c r="J177" s="59"/>
      <c r="K177" s="40"/>
      <c r="L177" s="40"/>
      <c r="M177" s="440" t="s">
        <v>799</v>
      </c>
      <c r="N177" s="396">
        <v>10800</v>
      </c>
      <c r="O177" s="442" t="s">
        <v>1072</v>
      </c>
      <c r="P177" s="58"/>
      <c r="R177" s="59"/>
      <c r="S177" s="40"/>
      <c r="T177" s="40"/>
      <c r="U177" s="601" t="s">
        <v>1038</v>
      </c>
      <c r="V177" s="375">
        <v>17000</v>
      </c>
      <c r="W177" s="439" t="s">
        <v>1018</v>
      </c>
      <c r="X177" s="587"/>
      <c r="Z177" s="59"/>
      <c r="AA177" s="40"/>
      <c r="AB177" s="40"/>
      <c r="AC177" s="17"/>
      <c r="AD177" s="95"/>
      <c r="AE177" s="373"/>
      <c r="AF177" s="58"/>
      <c r="AH177" s="59"/>
      <c r="AI177" s="40"/>
      <c r="AJ177" s="40"/>
      <c r="AK177" s="17"/>
      <c r="AL177" s="95"/>
      <c r="AM177" s="373"/>
      <c r="AN177" s="58"/>
    </row>
    <row r="178" spans="2:40" ht="14.5" thickBot="1" x14ac:dyDescent="0.35">
      <c r="B178" s="59"/>
      <c r="C178" s="40"/>
      <c r="D178" s="40"/>
      <c r="E178" s="751"/>
      <c r="F178" s="751"/>
      <c r="G178" s="751"/>
      <c r="H178" s="58"/>
      <c r="J178" s="59"/>
      <c r="K178" s="40"/>
      <c r="L178" s="40"/>
      <c r="M178" s="515" t="s">
        <v>873</v>
      </c>
      <c r="N178" s="378">
        <v>5000</v>
      </c>
      <c r="O178" s="516" t="s">
        <v>881</v>
      </c>
      <c r="P178" s="58"/>
      <c r="R178" s="59"/>
      <c r="S178" s="40"/>
      <c r="T178" s="40"/>
      <c r="U178" s="579" t="s">
        <v>1060</v>
      </c>
      <c r="V178" s="396">
        <v>10000</v>
      </c>
      <c r="W178" s="593" t="s">
        <v>1018</v>
      </c>
      <c r="X178" s="587"/>
      <c r="Z178" s="59"/>
      <c r="AA178" s="40"/>
      <c r="AB178" s="40"/>
      <c r="AC178" s="17"/>
      <c r="AD178" s="95"/>
      <c r="AE178" s="373"/>
      <c r="AF178" s="58"/>
      <c r="AH178" s="59"/>
      <c r="AI178" s="40"/>
      <c r="AJ178" s="40"/>
      <c r="AK178" s="17"/>
      <c r="AL178" s="95"/>
      <c r="AM178" s="373"/>
      <c r="AN178" s="58"/>
    </row>
    <row r="179" spans="2:40" ht="28.5" thickBot="1" x14ac:dyDescent="0.35">
      <c r="B179" s="59"/>
      <c r="C179" s="40"/>
      <c r="D179" s="40"/>
      <c r="E179" s="751"/>
      <c r="F179" s="751"/>
      <c r="G179" s="751"/>
      <c r="H179" s="58"/>
      <c r="J179" s="59"/>
      <c r="K179" s="40"/>
      <c r="L179" s="40"/>
      <c r="M179" s="428" t="s">
        <v>874</v>
      </c>
      <c r="N179" s="429">
        <f>SUM(N163:N178)</f>
        <v>274006</v>
      </c>
      <c r="O179" s="434"/>
      <c r="P179" s="58"/>
      <c r="R179" s="59"/>
      <c r="S179" s="40"/>
      <c r="T179" s="40"/>
      <c r="U179" s="579" t="s">
        <v>1039</v>
      </c>
      <c r="V179" s="396">
        <v>10000</v>
      </c>
      <c r="W179" s="442" t="s">
        <v>1018</v>
      </c>
      <c r="X179" s="587"/>
      <c r="Z179" s="59"/>
      <c r="AA179" s="40"/>
      <c r="AB179" s="40"/>
      <c r="AC179" s="17"/>
      <c r="AD179" s="95"/>
      <c r="AE179" s="373"/>
      <c r="AF179" s="58"/>
      <c r="AH179" s="59"/>
      <c r="AI179" s="40"/>
      <c r="AJ179" s="40"/>
      <c r="AK179" s="17"/>
      <c r="AL179" s="95"/>
      <c r="AM179" s="373"/>
      <c r="AN179" s="58"/>
    </row>
    <row r="180" spans="2:40" ht="25" customHeight="1" thickBot="1" x14ac:dyDescent="0.35">
      <c r="B180" s="59"/>
      <c r="C180" s="40"/>
      <c r="D180" s="40"/>
      <c r="E180" s="751"/>
      <c r="F180" s="751"/>
      <c r="G180" s="751"/>
      <c r="H180" s="58"/>
      <c r="J180" s="59"/>
      <c r="K180" s="40"/>
      <c r="L180" s="40"/>
      <c r="M180" s="512" t="s">
        <v>263</v>
      </c>
      <c r="N180" s="513">
        <f>N77+N92+N100+N104+N113+N118+N124+N144+N150+N154+N161+N179</f>
        <v>3221889.65</v>
      </c>
      <c r="O180" s="514"/>
      <c r="P180" s="58"/>
      <c r="R180" s="59"/>
      <c r="S180" s="40"/>
      <c r="T180" s="40"/>
      <c r="U180" s="579" t="s">
        <v>1040</v>
      </c>
      <c r="V180" s="396">
        <v>2000</v>
      </c>
      <c r="W180" s="442" t="s">
        <v>1018</v>
      </c>
      <c r="X180" s="587"/>
      <c r="Z180" s="59"/>
      <c r="AA180" s="40"/>
      <c r="AB180" s="40"/>
      <c r="AC180" s="17"/>
      <c r="AD180" s="95"/>
      <c r="AE180" s="373"/>
      <c r="AF180" s="58"/>
      <c r="AH180" s="59"/>
      <c r="AI180" s="40"/>
      <c r="AJ180" s="40"/>
      <c r="AK180" s="17"/>
      <c r="AL180" s="95"/>
      <c r="AM180" s="373"/>
      <c r="AN180" s="58"/>
    </row>
    <row r="181" spans="2:40" ht="14.5" thickBot="1" x14ac:dyDescent="0.35">
      <c r="B181" s="59"/>
      <c r="C181" s="40"/>
      <c r="D181" s="40"/>
      <c r="E181" s="60"/>
      <c r="F181" s="60"/>
      <c r="G181" s="60"/>
      <c r="H181" s="58"/>
      <c r="J181" s="59"/>
      <c r="K181" s="40"/>
      <c r="L181" s="40"/>
      <c r="M181" s="60"/>
      <c r="N181" s="60"/>
      <c r="O181" s="60"/>
      <c r="P181" s="58"/>
      <c r="R181" s="59"/>
      <c r="S181" s="40"/>
      <c r="T181" s="40"/>
      <c r="U181" s="523" t="s">
        <v>1041</v>
      </c>
      <c r="V181" s="378">
        <v>26900</v>
      </c>
      <c r="W181" s="516" t="s">
        <v>1134</v>
      </c>
      <c r="X181" s="587"/>
      <c r="Z181" s="59"/>
      <c r="AA181" s="40"/>
      <c r="AB181" s="40"/>
      <c r="AC181" s="60"/>
      <c r="AD181" s="60"/>
      <c r="AE181" s="60"/>
      <c r="AF181" s="58"/>
      <c r="AH181" s="59"/>
      <c r="AI181" s="40"/>
      <c r="AJ181" s="40"/>
      <c r="AK181" s="60"/>
      <c r="AL181" s="60"/>
      <c r="AM181" s="60"/>
      <c r="AN181" s="58"/>
    </row>
    <row r="182" spans="2:40" ht="34.5" customHeight="1" thickBot="1" x14ac:dyDescent="0.35">
      <c r="B182" s="59"/>
      <c r="C182" s="671"/>
      <c r="D182" s="671"/>
      <c r="E182" s="671"/>
      <c r="F182" s="671"/>
      <c r="G182" s="136"/>
      <c r="H182" s="58"/>
      <c r="J182" s="59"/>
      <c r="K182" s="671"/>
      <c r="L182" s="671"/>
      <c r="M182" s="671"/>
      <c r="N182" s="671"/>
      <c r="O182" s="136"/>
      <c r="P182" s="58"/>
      <c r="R182" s="59"/>
      <c r="S182" s="40"/>
      <c r="T182" s="40"/>
      <c r="U182" s="647" t="s">
        <v>1037</v>
      </c>
      <c r="V182" s="637">
        <f>SUM(V177:V181)</f>
        <v>65900</v>
      </c>
      <c r="W182" s="602"/>
      <c r="X182" s="587"/>
      <c r="Z182" s="59"/>
      <c r="AA182" s="671" t="s">
        <v>271</v>
      </c>
      <c r="AB182" s="671"/>
      <c r="AC182" s="671"/>
      <c r="AD182" s="671"/>
      <c r="AE182" s="136"/>
      <c r="AF182" s="58"/>
      <c r="AH182" s="59"/>
      <c r="AI182" s="671" t="s">
        <v>271</v>
      </c>
      <c r="AJ182" s="671"/>
      <c r="AK182" s="671"/>
      <c r="AL182" s="671"/>
      <c r="AM182" s="136"/>
      <c r="AN182" s="58"/>
    </row>
    <row r="183" spans="2:40" ht="63.75" customHeight="1" thickBot="1" x14ac:dyDescent="0.35">
      <c r="B183" s="59"/>
      <c r="C183" s="671"/>
      <c r="D183" s="671"/>
      <c r="E183" s="733"/>
      <c r="F183" s="733"/>
      <c r="G183" s="60"/>
      <c r="H183" s="58"/>
      <c r="J183" s="59"/>
      <c r="K183" s="671"/>
      <c r="L183" s="671"/>
      <c r="M183" s="733"/>
      <c r="N183" s="733"/>
      <c r="O183" s="60"/>
      <c r="P183" s="58"/>
      <c r="R183" s="59"/>
      <c r="S183" s="40"/>
      <c r="T183" s="40"/>
      <c r="U183" s="668" t="s">
        <v>781</v>
      </c>
      <c r="V183" s="669"/>
      <c r="W183" s="670"/>
      <c r="X183" s="587"/>
      <c r="Z183" s="59"/>
      <c r="AA183" s="671" t="s">
        <v>211</v>
      </c>
      <c r="AB183" s="671"/>
      <c r="AC183" s="752"/>
      <c r="AD183" s="753"/>
      <c r="AE183" s="60"/>
      <c r="AF183" s="58"/>
      <c r="AH183" s="59"/>
      <c r="AI183" s="671" t="s">
        <v>211</v>
      </c>
      <c r="AJ183" s="671"/>
      <c r="AK183" s="752"/>
      <c r="AL183" s="753"/>
      <c r="AM183" s="60"/>
      <c r="AN183" s="58"/>
    </row>
    <row r="184" spans="2:40" ht="14.5" thickBot="1" x14ac:dyDescent="0.35">
      <c r="B184" s="59"/>
      <c r="C184" s="749"/>
      <c r="D184" s="749"/>
      <c r="E184" s="749"/>
      <c r="F184" s="749"/>
      <c r="G184" s="60"/>
      <c r="H184" s="58"/>
      <c r="J184" s="59"/>
      <c r="K184" s="749"/>
      <c r="L184" s="749"/>
      <c r="M184" s="749"/>
      <c r="N184" s="749"/>
      <c r="O184" s="60"/>
      <c r="P184" s="58"/>
      <c r="R184" s="59"/>
      <c r="S184" s="40"/>
      <c r="T184" s="40"/>
      <c r="U184" s="601" t="s">
        <v>782</v>
      </c>
      <c r="V184" s="375">
        <v>25900</v>
      </c>
      <c r="W184" s="442" t="s">
        <v>1127</v>
      </c>
      <c r="X184" s="587"/>
      <c r="Z184" s="59"/>
      <c r="AA184" s="749"/>
      <c r="AB184" s="749"/>
      <c r="AC184" s="749"/>
      <c r="AD184" s="749"/>
      <c r="AE184" s="60"/>
      <c r="AF184" s="58"/>
      <c r="AH184" s="59"/>
      <c r="AI184" s="749"/>
      <c r="AJ184" s="749"/>
      <c r="AK184" s="749"/>
      <c r="AL184" s="749"/>
      <c r="AM184" s="60"/>
      <c r="AN184" s="58"/>
    </row>
    <row r="185" spans="2:40" ht="59.15" customHeight="1" thickBot="1" x14ac:dyDescent="0.35">
      <c r="B185" s="59"/>
      <c r="C185" s="671"/>
      <c r="D185" s="671"/>
      <c r="E185" s="732"/>
      <c r="F185" s="732"/>
      <c r="G185" s="60"/>
      <c r="H185" s="58"/>
      <c r="J185" s="59"/>
      <c r="K185" s="671"/>
      <c r="L185" s="671"/>
      <c r="M185" s="732"/>
      <c r="N185" s="732"/>
      <c r="O185" s="60"/>
      <c r="P185" s="58"/>
      <c r="R185" s="59"/>
      <c r="S185" s="40"/>
      <c r="T185" s="40"/>
      <c r="U185" s="579" t="s">
        <v>784</v>
      </c>
      <c r="V185" s="396">
        <v>4200</v>
      </c>
      <c r="W185" s="442" t="s">
        <v>1127</v>
      </c>
      <c r="X185" s="587"/>
      <c r="Z185" s="59"/>
      <c r="AA185" s="671" t="s">
        <v>212</v>
      </c>
      <c r="AB185" s="671"/>
      <c r="AC185" s="756"/>
      <c r="AD185" s="757"/>
      <c r="AE185" s="60"/>
      <c r="AF185" s="58"/>
      <c r="AH185" s="59"/>
      <c r="AI185" s="671" t="s">
        <v>212</v>
      </c>
      <c r="AJ185" s="671"/>
      <c r="AK185" s="756"/>
      <c r="AL185" s="757"/>
      <c r="AM185" s="60"/>
      <c r="AN185" s="58"/>
    </row>
    <row r="186" spans="2:40" ht="16" customHeight="1" thickBot="1" x14ac:dyDescent="0.35">
      <c r="B186" s="59"/>
      <c r="C186" s="326"/>
      <c r="D186" s="326"/>
      <c r="E186" s="327"/>
      <c r="F186" s="327"/>
      <c r="G186" s="60"/>
      <c r="H186" s="58"/>
      <c r="J186" s="59"/>
      <c r="K186" s="326"/>
      <c r="L186" s="326"/>
      <c r="M186" s="327"/>
      <c r="N186" s="327"/>
      <c r="O186" s="60"/>
      <c r="P186" s="58"/>
      <c r="R186" s="59"/>
      <c r="S186" s="40"/>
      <c r="T186" s="40"/>
      <c r="U186" s="579" t="s">
        <v>865</v>
      </c>
      <c r="V186" s="396">
        <v>14000</v>
      </c>
      <c r="W186" s="442" t="s">
        <v>1127</v>
      </c>
      <c r="X186" s="587"/>
      <c r="Z186" s="59"/>
      <c r="AA186" s="326"/>
      <c r="AB186" s="326"/>
      <c r="AC186" s="328"/>
      <c r="AD186" s="328"/>
      <c r="AE186" s="60"/>
      <c r="AF186" s="58"/>
      <c r="AH186" s="59"/>
      <c r="AI186" s="326"/>
      <c r="AJ186" s="326"/>
      <c r="AK186" s="328"/>
      <c r="AL186" s="328"/>
      <c r="AM186" s="60"/>
      <c r="AN186" s="58"/>
    </row>
    <row r="187" spans="2:40" ht="100.4" customHeight="1" thickBot="1" x14ac:dyDescent="0.35">
      <c r="B187" s="59"/>
      <c r="C187" s="671"/>
      <c r="D187" s="671"/>
      <c r="E187" s="731"/>
      <c r="F187" s="731"/>
      <c r="G187" s="60"/>
      <c r="H187" s="58"/>
      <c r="J187" s="59"/>
      <c r="K187" s="671"/>
      <c r="L187" s="671"/>
      <c r="M187" s="731"/>
      <c r="N187" s="731"/>
      <c r="O187" s="60"/>
      <c r="P187" s="58"/>
      <c r="R187" s="59"/>
      <c r="S187" s="40"/>
      <c r="T187" s="40"/>
      <c r="U187" s="579" t="s">
        <v>787</v>
      </c>
      <c r="V187" s="396">
        <v>19250</v>
      </c>
      <c r="W187" s="442" t="s">
        <v>1127</v>
      </c>
      <c r="X187" s="587"/>
      <c r="Z187" s="59"/>
      <c r="AA187" s="671" t="s">
        <v>213</v>
      </c>
      <c r="AB187" s="671"/>
      <c r="AC187" s="758"/>
      <c r="AD187" s="759"/>
      <c r="AE187" s="60"/>
      <c r="AF187" s="58"/>
      <c r="AH187" s="59"/>
      <c r="AI187" s="671" t="s">
        <v>213</v>
      </c>
      <c r="AJ187" s="671"/>
      <c r="AK187" s="758"/>
      <c r="AL187" s="759"/>
      <c r="AM187" s="60"/>
      <c r="AN187" s="58"/>
    </row>
    <row r="188" spans="2:40" x14ac:dyDescent="0.3">
      <c r="B188" s="59"/>
      <c r="C188" s="40"/>
      <c r="D188" s="40"/>
      <c r="E188" s="60"/>
      <c r="F188" s="60"/>
      <c r="G188" s="60"/>
      <c r="H188" s="58"/>
      <c r="J188" s="59"/>
      <c r="K188" s="40"/>
      <c r="L188" s="40"/>
      <c r="M188" s="60"/>
      <c r="N188" s="60"/>
      <c r="O188" s="60"/>
      <c r="P188" s="58"/>
      <c r="R188" s="59"/>
      <c r="S188" s="40"/>
      <c r="T188" s="40"/>
      <c r="U188" s="579" t="s">
        <v>866</v>
      </c>
      <c r="V188" s="396">
        <v>8250</v>
      </c>
      <c r="W188" s="442" t="s">
        <v>1127</v>
      </c>
      <c r="X188" s="587"/>
      <c r="Z188" s="59"/>
      <c r="AA188" s="40"/>
      <c r="AB188" s="40"/>
      <c r="AC188" s="60"/>
      <c r="AD188" s="60"/>
      <c r="AE188" s="60"/>
      <c r="AF188" s="58"/>
      <c r="AH188" s="59"/>
      <c r="AI188" s="40"/>
      <c r="AJ188" s="40"/>
      <c r="AK188" s="60"/>
      <c r="AL188" s="60"/>
      <c r="AM188" s="60"/>
      <c r="AN188" s="58"/>
    </row>
    <row r="189" spans="2:40" ht="14.5" thickBot="1" x14ac:dyDescent="0.35">
      <c r="B189" s="61"/>
      <c r="C189" s="674"/>
      <c r="D189" s="674"/>
      <c r="E189" s="62"/>
      <c r="F189" s="45"/>
      <c r="G189" s="45"/>
      <c r="H189" s="63"/>
      <c r="J189" s="61"/>
      <c r="K189" s="674"/>
      <c r="L189" s="674"/>
      <c r="M189" s="62"/>
      <c r="N189" s="45"/>
      <c r="O189" s="45"/>
      <c r="P189" s="63"/>
      <c r="R189" s="59"/>
      <c r="S189" s="40"/>
      <c r="T189" s="40"/>
      <c r="U189" s="579" t="s">
        <v>871</v>
      </c>
      <c r="V189" s="396">
        <v>10000</v>
      </c>
      <c r="W189" s="442" t="s">
        <v>1018</v>
      </c>
      <c r="X189" s="587"/>
      <c r="Z189" s="61"/>
      <c r="AA189" s="674"/>
      <c r="AB189" s="674"/>
      <c r="AC189" s="62"/>
      <c r="AD189" s="45"/>
      <c r="AE189" s="45"/>
      <c r="AF189" s="63"/>
      <c r="AH189" s="61"/>
      <c r="AI189" s="674"/>
      <c r="AJ189" s="674"/>
      <c r="AK189" s="62"/>
      <c r="AL189" s="45"/>
      <c r="AM189" s="45"/>
      <c r="AN189" s="63"/>
    </row>
    <row r="190" spans="2:40" s="18" customFormat="1" ht="65.150000000000006" customHeight="1" x14ac:dyDescent="0.3">
      <c r="B190" s="301"/>
      <c r="C190" s="741"/>
      <c r="D190" s="741"/>
      <c r="E190" s="742"/>
      <c r="F190" s="742"/>
      <c r="G190" s="11"/>
      <c r="R190" s="59"/>
      <c r="S190" s="40"/>
      <c r="T190" s="40"/>
      <c r="U190" s="579" t="s">
        <v>1043</v>
      </c>
      <c r="V190" s="396">
        <v>16000</v>
      </c>
      <c r="W190" s="442" t="s">
        <v>1127</v>
      </c>
      <c r="X190" s="587"/>
    </row>
    <row r="191" spans="2:40" ht="59.25" customHeight="1" x14ac:dyDescent="0.3">
      <c r="B191" s="301"/>
      <c r="C191" s="730"/>
      <c r="D191" s="730"/>
      <c r="E191" s="730"/>
      <c r="F191" s="730"/>
      <c r="G191" s="730"/>
      <c r="R191" s="59"/>
      <c r="S191" s="40"/>
      <c r="T191" s="40"/>
      <c r="U191" s="579" t="s">
        <v>1138</v>
      </c>
      <c r="V191" s="396">
        <v>2350</v>
      </c>
      <c r="W191" s="442" t="s">
        <v>1134</v>
      </c>
      <c r="X191" s="587"/>
    </row>
    <row r="192" spans="2:40" ht="50.15" customHeight="1" x14ac:dyDescent="0.3">
      <c r="B192" s="301"/>
      <c r="C192" s="738"/>
      <c r="D192" s="738"/>
      <c r="E192" s="740"/>
      <c r="F192" s="740"/>
      <c r="G192" s="11"/>
      <c r="R192" s="59"/>
      <c r="S192" s="40"/>
      <c r="T192" s="40"/>
      <c r="U192" s="579" t="s">
        <v>1139</v>
      </c>
      <c r="V192" s="396">
        <v>5750</v>
      </c>
      <c r="W192" s="442" t="s">
        <v>1127</v>
      </c>
      <c r="X192" s="587"/>
    </row>
    <row r="193" spans="2:24" ht="100.4" customHeight="1" x14ac:dyDescent="0.3">
      <c r="B193" s="301"/>
      <c r="C193" s="738"/>
      <c r="D193" s="738"/>
      <c r="E193" s="739"/>
      <c r="F193" s="739"/>
      <c r="G193" s="11"/>
      <c r="R193" s="59"/>
      <c r="S193" s="40"/>
      <c r="T193" s="40"/>
      <c r="U193" s="579" t="s">
        <v>1045</v>
      </c>
      <c r="V193" s="396">
        <v>463.5</v>
      </c>
      <c r="W193" s="442" t="s">
        <v>1072</v>
      </c>
      <c r="X193" s="587"/>
    </row>
    <row r="194" spans="2:24" ht="28" x14ac:dyDescent="0.3">
      <c r="B194" s="301"/>
      <c r="C194" s="301"/>
      <c r="D194" s="301"/>
      <c r="E194" s="11"/>
      <c r="F194" s="11"/>
      <c r="G194" s="11"/>
      <c r="R194" s="59"/>
      <c r="S194" s="40"/>
      <c r="T194" s="40"/>
      <c r="U194" s="579" t="s">
        <v>1047</v>
      </c>
      <c r="V194" s="396">
        <v>2000</v>
      </c>
      <c r="W194" s="442" t="s">
        <v>1018</v>
      </c>
      <c r="X194" s="587"/>
    </row>
    <row r="195" spans="2:24" ht="28" x14ac:dyDescent="0.3">
      <c r="B195" s="301"/>
      <c r="C195" s="741"/>
      <c r="D195" s="741"/>
      <c r="E195" s="11"/>
      <c r="F195" s="11"/>
      <c r="G195" s="11"/>
      <c r="R195" s="59"/>
      <c r="S195" s="40"/>
      <c r="T195" s="40"/>
      <c r="U195" s="579" t="s">
        <v>1048</v>
      </c>
      <c r="V195" s="396">
        <v>2000</v>
      </c>
      <c r="W195" s="442" t="s">
        <v>1018</v>
      </c>
      <c r="X195" s="587"/>
    </row>
    <row r="196" spans="2:24" ht="50.15" customHeight="1" x14ac:dyDescent="0.3">
      <c r="B196" s="301"/>
      <c r="C196" s="741"/>
      <c r="D196" s="741"/>
      <c r="E196" s="739"/>
      <c r="F196" s="739"/>
      <c r="G196" s="11"/>
      <c r="R196" s="59"/>
      <c r="S196" s="40"/>
      <c r="T196" s="40"/>
      <c r="U196" s="579" t="s">
        <v>799</v>
      </c>
      <c r="V196" s="396">
        <v>10800</v>
      </c>
      <c r="W196" s="442" t="s">
        <v>1018</v>
      </c>
      <c r="X196" s="587"/>
    </row>
    <row r="197" spans="2:24" ht="100.4" customHeight="1" thickBot="1" x14ac:dyDescent="0.35">
      <c r="B197" s="301"/>
      <c r="C197" s="738"/>
      <c r="D197" s="738"/>
      <c r="E197" s="739"/>
      <c r="F197" s="739"/>
      <c r="G197" s="11"/>
      <c r="R197" s="59"/>
      <c r="S197" s="40"/>
      <c r="T197" s="40"/>
      <c r="U197" s="647" t="s">
        <v>874</v>
      </c>
      <c r="V197" s="637">
        <f>SUM(V184:V196)</f>
        <v>120963.5</v>
      </c>
      <c r="W197" s="602"/>
      <c r="X197" s="587"/>
    </row>
    <row r="198" spans="2:24" ht="14.5" thickBot="1" x14ac:dyDescent="0.35">
      <c r="B198" s="301"/>
      <c r="C198" s="19"/>
      <c r="D198" s="301"/>
      <c r="E198" s="20"/>
      <c r="F198" s="11"/>
      <c r="G198" s="11"/>
      <c r="R198" s="59"/>
      <c r="S198" s="40"/>
      <c r="T198" s="40"/>
      <c r="U198" s="648" t="s">
        <v>307</v>
      </c>
      <c r="V198" s="638">
        <f>V97+V126+V132+V135+V143+V147+V152+V169+V172+V175+V182+V197</f>
        <v>2239171.2400000002</v>
      </c>
      <c r="W198" s="603"/>
      <c r="X198" s="587"/>
    </row>
    <row r="199" spans="2:24" x14ac:dyDescent="0.3">
      <c r="B199" s="301"/>
      <c r="C199" s="19"/>
      <c r="D199" s="19"/>
      <c r="E199" s="20"/>
      <c r="F199" s="20"/>
      <c r="G199" s="10"/>
      <c r="R199" s="59"/>
      <c r="S199" s="40"/>
      <c r="T199" s="40"/>
      <c r="U199" s="608"/>
      <c r="V199" s="608"/>
      <c r="W199" s="588"/>
      <c r="X199" s="587"/>
    </row>
    <row r="200" spans="2:24" ht="14.5" thickBot="1" x14ac:dyDescent="0.35">
      <c r="E200" s="21"/>
      <c r="F200" s="21"/>
      <c r="R200" s="59"/>
      <c r="S200" s="671" t="s">
        <v>271</v>
      </c>
      <c r="T200" s="671"/>
      <c r="U200" s="671"/>
      <c r="V200" s="671"/>
      <c r="W200" s="40"/>
      <c r="X200" s="587"/>
    </row>
    <row r="201" spans="2:24" ht="14.5" thickBot="1" x14ac:dyDescent="0.35">
      <c r="E201" s="21"/>
      <c r="F201" s="21"/>
      <c r="R201" s="59"/>
      <c r="S201" s="671" t="s">
        <v>211</v>
      </c>
      <c r="T201" s="671"/>
      <c r="U201" s="675"/>
      <c r="V201" s="676"/>
      <c r="W201" s="588"/>
      <c r="X201" s="587"/>
    </row>
    <row r="202" spans="2:24" ht="14.5" thickBot="1" x14ac:dyDescent="0.35">
      <c r="R202" s="59"/>
      <c r="S202" s="677"/>
      <c r="T202" s="677"/>
      <c r="U202" s="677"/>
      <c r="V202" s="677"/>
      <c r="W202" s="588"/>
      <c r="X202" s="587"/>
    </row>
    <row r="203" spans="2:24" ht="14.5" thickBot="1" x14ac:dyDescent="0.35">
      <c r="R203" s="59"/>
      <c r="S203" s="671" t="s">
        <v>212</v>
      </c>
      <c r="T203" s="671"/>
      <c r="U203" s="678"/>
      <c r="V203" s="679"/>
      <c r="W203" s="588"/>
      <c r="X203" s="587"/>
    </row>
    <row r="204" spans="2:24" ht="14.5" thickBot="1" x14ac:dyDescent="0.35">
      <c r="R204" s="59"/>
      <c r="S204" s="552"/>
      <c r="T204" s="552"/>
      <c r="U204" s="680"/>
      <c r="V204" s="680"/>
      <c r="W204" s="588"/>
      <c r="X204" s="587"/>
    </row>
    <row r="205" spans="2:24" ht="14.5" thickBot="1" x14ac:dyDescent="0.35">
      <c r="R205" s="59"/>
      <c r="S205" s="671" t="s">
        <v>213</v>
      </c>
      <c r="T205" s="671"/>
      <c r="U205" s="672"/>
      <c r="V205" s="673"/>
      <c r="W205" s="588"/>
      <c r="X205" s="587"/>
    </row>
    <row r="206" spans="2:24" x14ac:dyDescent="0.3">
      <c r="R206" s="59"/>
      <c r="S206" s="40"/>
      <c r="T206" s="40"/>
      <c r="U206" s="608"/>
      <c r="V206" s="608"/>
      <c r="W206" s="588"/>
      <c r="X206" s="587"/>
    </row>
    <row r="207" spans="2:24" ht="14.5" thickBot="1" x14ac:dyDescent="0.35">
      <c r="R207" s="61"/>
      <c r="S207" s="674"/>
      <c r="T207" s="674"/>
      <c r="U207" s="649"/>
      <c r="V207" s="639"/>
      <c r="W207" s="604"/>
      <c r="X207" s="605"/>
    </row>
  </sheetData>
  <mergeCells count="235">
    <mergeCell ref="E77:G77"/>
    <mergeCell ref="E79:G79"/>
    <mergeCell ref="E92:G92"/>
    <mergeCell ref="E140:G140"/>
    <mergeCell ref="E147:G147"/>
    <mergeCell ref="M101:O101"/>
    <mergeCell ref="M105:O105"/>
    <mergeCell ref="M93:O93"/>
    <mergeCell ref="M119:O119"/>
    <mergeCell ref="M125:O125"/>
    <mergeCell ref="M145:O145"/>
    <mergeCell ref="E115:E116"/>
    <mergeCell ref="F115:F116"/>
    <mergeCell ref="M155:O155"/>
    <mergeCell ref="M151:O151"/>
    <mergeCell ref="G115:G116"/>
    <mergeCell ref="AI189:AJ189"/>
    <mergeCell ref="AI184:AL184"/>
    <mergeCell ref="AI185:AJ185"/>
    <mergeCell ref="AK185:AL185"/>
    <mergeCell ref="AI187:AJ187"/>
    <mergeCell ref="AK187:AL187"/>
    <mergeCell ref="AA187:AB187"/>
    <mergeCell ref="AC187:AD187"/>
    <mergeCell ref="AA189:AB189"/>
    <mergeCell ref="AA182:AD182"/>
    <mergeCell ref="AA183:AB183"/>
    <mergeCell ref="AC183:AD183"/>
    <mergeCell ref="AA184:AD184"/>
    <mergeCell ref="AA185:AB185"/>
    <mergeCell ref="AC185:AD185"/>
    <mergeCell ref="U127:W127"/>
    <mergeCell ref="U133:W133"/>
    <mergeCell ref="U136:W136"/>
    <mergeCell ref="U144:W144"/>
    <mergeCell ref="U148:W148"/>
    <mergeCell ref="U153:W153"/>
    <mergeCell ref="C184:F184"/>
    <mergeCell ref="K184:N184"/>
    <mergeCell ref="C185:D185"/>
    <mergeCell ref="M162:O162"/>
    <mergeCell ref="E165:G180"/>
    <mergeCell ref="AI3:AM3"/>
    <mergeCell ref="AH4:AL4"/>
    <mergeCell ref="AI5:AL5"/>
    <mergeCell ref="AI7:AJ7"/>
    <mergeCell ref="AI8:AL8"/>
    <mergeCell ref="AI9:AJ9"/>
    <mergeCell ref="AK9:AL9"/>
    <mergeCell ref="AI10:AJ10"/>
    <mergeCell ref="AK10:AL10"/>
    <mergeCell ref="AI16:AJ16"/>
    <mergeCell ref="AI71:AJ71"/>
    <mergeCell ref="AI72:AJ72"/>
    <mergeCell ref="AI182:AL182"/>
    <mergeCell ref="AI183:AJ183"/>
    <mergeCell ref="AK183:AL183"/>
    <mergeCell ref="AA9:AB9"/>
    <mergeCell ref="AC9:AD9"/>
    <mergeCell ref="AA10:AB10"/>
    <mergeCell ref="AC10:AD10"/>
    <mergeCell ref="AA12:AB12"/>
    <mergeCell ref="AC12:AD12"/>
    <mergeCell ref="AI12:AJ12"/>
    <mergeCell ref="AK12:AL12"/>
    <mergeCell ref="AI13:AL13"/>
    <mergeCell ref="AI15:AJ15"/>
    <mergeCell ref="AA13:AD13"/>
    <mergeCell ref="AA15:AB15"/>
    <mergeCell ref="AA16:AB16"/>
    <mergeCell ref="AA71:AB71"/>
    <mergeCell ref="AA72:AB72"/>
    <mergeCell ref="AA3:AE3"/>
    <mergeCell ref="Z4:AD4"/>
    <mergeCell ref="AA5:AD5"/>
    <mergeCell ref="AA7:AB7"/>
    <mergeCell ref="AA8:AD8"/>
    <mergeCell ref="C190:D190"/>
    <mergeCell ref="E190:F190"/>
    <mergeCell ref="C72:D72"/>
    <mergeCell ref="K72:L72"/>
    <mergeCell ref="M79:O79"/>
    <mergeCell ref="M114:O114"/>
    <mergeCell ref="E73:G73"/>
    <mergeCell ref="M77:M78"/>
    <mergeCell ref="N77:N78"/>
    <mergeCell ref="O77:O78"/>
    <mergeCell ref="U17:V17"/>
    <mergeCell ref="U20:V20"/>
    <mergeCell ref="U22:V22"/>
    <mergeCell ref="C71:D71"/>
    <mergeCell ref="K71:L71"/>
    <mergeCell ref="E31:F31"/>
    <mergeCell ref="E33:F33"/>
    <mergeCell ref="C197:D197"/>
    <mergeCell ref="E197:F197"/>
    <mergeCell ref="C192:D192"/>
    <mergeCell ref="E192:F192"/>
    <mergeCell ref="C193:D193"/>
    <mergeCell ref="E193:F193"/>
    <mergeCell ref="C195:D195"/>
    <mergeCell ref="C196:D196"/>
    <mergeCell ref="E196:F196"/>
    <mergeCell ref="C191:G191"/>
    <mergeCell ref="C187:D187"/>
    <mergeCell ref="E187:F187"/>
    <mergeCell ref="K187:L187"/>
    <mergeCell ref="M187:N187"/>
    <mergeCell ref="C189:D189"/>
    <mergeCell ref="K189:L189"/>
    <mergeCell ref="M73:O73"/>
    <mergeCell ref="E185:F185"/>
    <mergeCell ref="K185:L185"/>
    <mergeCell ref="M185:N185"/>
    <mergeCell ref="C182:F182"/>
    <mergeCell ref="K182:N182"/>
    <mergeCell ref="C183:D183"/>
    <mergeCell ref="E183:F183"/>
    <mergeCell ref="K183:L183"/>
    <mergeCell ref="M183:N183"/>
    <mergeCell ref="E102:G102"/>
    <mergeCell ref="E108:G108"/>
    <mergeCell ref="E118:G118"/>
    <mergeCell ref="E123:G123"/>
    <mergeCell ref="E130:G130"/>
    <mergeCell ref="E136:G136"/>
    <mergeCell ref="E138:G138"/>
    <mergeCell ref="E35:F35"/>
    <mergeCell ref="M40:N40"/>
    <mergeCell ref="E47:F47"/>
    <mergeCell ref="E37:F37"/>
    <mergeCell ref="E39:F39"/>
    <mergeCell ref="E43:F43"/>
    <mergeCell ref="E41:F41"/>
    <mergeCell ref="E45:F45"/>
    <mergeCell ref="M31:N31"/>
    <mergeCell ref="M33:N33"/>
    <mergeCell ref="M35:N35"/>
    <mergeCell ref="M37:N37"/>
    <mergeCell ref="K13:N13"/>
    <mergeCell ref="C15:D15"/>
    <mergeCell ref="K15:L15"/>
    <mergeCell ref="E29:F29"/>
    <mergeCell ref="E24:F24"/>
    <mergeCell ref="E21:F21"/>
    <mergeCell ref="E19:F19"/>
    <mergeCell ref="E17:F17"/>
    <mergeCell ref="M17:N17"/>
    <mergeCell ref="M19:N19"/>
    <mergeCell ref="M29:N29"/>
    <mergeCell ref="C16:D16"/>
    <mergeCell ref="K16:L16"/>
    <mergeCell ref="M21:N21"/>
    <mergeCell ref="M24:N24"/>
    <mergeCell ref="U61:V61"/>
    <mergeCell ref="C5:F5"/>
    <mergeCell ref="K5:N5"/>
    <mergeCell ref="C7:D7"/>
    <mergeCell ref="K7:L7"/>
    <mergeCell ref="C3:G3"/>
    <mergeCell ref="K3:O3"/>
    <mergeCell ref="B4:F4"/>
    <mergeCell ref="J4:N4"/>
    <mergeCell ref="C8:F8"/>
    <mergeCell ref="K8:N8"/>
    <mergeCell ref="C9:D9"/>
    <mergeCell ref="E9:F9"/>
    <mergeCell ref="K9:L9"/>
    <mergeCell ref="M9:N9"/>
    <mergeCell ref="C10:D10"/>
    <mergeCell ref="E10:F10"/>
    <mergeCell ref="K10:L10"/>
    <mergeCell ref="M10:N10"/>
    <mergeCell ref="C12:D12"/>
    <mergeCell ref="E12:F12"/>
    <mergeCell ref="K12:L12"/>
    <mergeCell ref="M12:N12"/>
    <mergeCell ref="C13:F13"/>
    <mergeCell ref="U63:V63"/>
    <mergeCell ref="U65:V65"/>
    <mergeCell ref="S3:W3"/>
    <mergeCell ref="R4:V4"/>
    <mergeCell ref="S5:V5"/>
    <mergeCell ref="S7:T7"/>
    <mergeCell ref="S8:V8"/>
    <mergeCell ref="S9:T9"/>
    <mergeCell ref="U9:V9"/>
    <mergeCell ref="S10:T10"/>
    <mergeCell ref="U10:V10"/>
    <mergeCell ref="S12:T12"/>
    <mergeCell ref="U12:V12"/>
    <mergeCell ref="S13:V13"/>
    <mergeCell ref="S15:T15"/>
    <mergeCell ref="S16:T16"/>
    <mergeCell ref="U37:V37"/>
    <mergeCell ref="U44:V44"/>
    <mergeCell ref="U46:V46"/>
    <mergeCell ref="U48:V48"/>
    <mergeCell ref="U50:V50"/>
    <mergeCell ref="U52:V52"/>
    <mergeCell ref="U57:V57"/>
    <mergeCell ref="U59:V59"/>
    <mergeCell ref="S91:T91"/>
    <mergeCell ref="S92:T92"/>
    <mergeCell ref="U93:W93"/>
    <mergeCell ref="U94:W94"/>
    <mergeCell ref="U95:U96"/>
    <mergeCell ref="U98:U99"/>
    <mergeCell ref="U100:U101"/>
    <mergeCell ref="U102:U103"/>
    <mergeCell ref="U104:U105"/>
    <mergeCell ref="U106:U107"/>
    <mergeCell ref="U108:U109"/>
    <mergeCell ref="U110:U111"/>
    <mergeCell ref="U112:U113"/>
    <mergeCell ref="U114:U115"/>
    <mergeCell ref="U116:U117"/>
    <mergeCell ref="U119:U120"/>
    <mergeCell ref="U121:U122"/>
    <mergeCell ref="U123:U124"/>
    <mergeCell ref="U158:U159"/>
    <mergeCell ref="U170:W170"/>
    <mergeCell ref="U173:W173"/>
    <mergeCell ref="S205:T205"/>
    <mergeCell ref="U205:V205"/>
    <mergeCell ref="S207:T207"/>
    <mergeCell ref="U176:W176"/>
    <mergeCell ref="U183:W183"/>
    <mergeCell ref="S200:V200"/>
    <mergeCell ref="S201:T201"/>
    <mergeCell ref="U201:V201"/>
    <mergeCell ref="S202:V202"/>
    <mergeCell ref="S203:T203"/>
    <mergeCell ref="U203:V203"/>
    <mergeCell ref="U204:V204"/>
  </mergeCells>
  <phoneticPr fontId="59" type="noConversion"/>
  <dataValidations count="2">
    <dataValidation type="list" allowBlank="1" showInputMessage="1" showErrorMessage="1" sqref="E196" xr:uid="{00000000-0002-0000-0100-000000000000}">
      <formula1>$J$202:$J$203</formula1>
    </dataValidation>
    <dataValidation type="whole" allowBlank="1" showInputMessage="1" showErrorMessage="1" sqref="E192 E185:E186 M185:M186 M9 AC185:AC186 AC9 AK185:AK186 AK9 E9 U203:U204" xr:uid="{00000000-0002-0000-01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sheetPr>
  <dimension ref="A1:BB174"/>
  <sheetViews>
    <sheetView tabSelected="1" topLeftCell="A6" zoomScale="70" zoomScaleNormal="70" zoomScalePageLayoutView="80" workbookViewId="0">
      <pane ySplit="2" topLeftCell="A73" activePane="bottomLeft" state="frozen"/>
      <selection activeCell="D6" sqref="D6"/>
      <selection pane="bottomLeft" activeCell="F79" sqref="F79:K79"/>
    </sheetView>
  </sheetViews>
  <sheetFormatPr defaultColWidth="8.81640625" defaultRowHeight="14.5" x14ac:dyDescent="0.35"/>
  <cols>
    <col min="1" max="1" width="2.1796875" customWidth="1"/>
    <col min="2" max="2" width="2.453125" customWidth="1"/>
    <col min="3" max="3" width="22.453125" style="9" customWidth="1"/>
    <col min="4" max="4" width="15.453125" customWidth="1"/>
    <col min="5" max="5" width="15" customWidth="1"/>
    <col min="6" max="6" width="16.1796875" customWidth="1"/>
    <col min="7" max="7" width="12.1796875" customWidth="1"/>
    <col min="8" max="8" width="18.81640625" customWidth="1"/>
    <col min="9" max="9" width="18.453125" customWidth="1"/>
    <col min="10" max="10" width="82.81640625" customWidth="1"/>
    <col min="11" max="11" width="13.81640625" customWidth="1"/>
    <col min="12" max="12" width="2.54296875" customWidth="1"/>
    <col min="13" max="13" width="2" customWidth="1"/>
    <col min="14" max="14" width="40.54296875" customWidth="1"/>
  </cols>
  <sheetData>
    <row r="1" spans="1:54" ht="15" thickBot="1" x14ac:dyDescent="0.4">
      <c r="A1" s="15"/>
      <c r="B1" s="15"/>
      <c r="C1" s="14"/>
      <c r="D1" s="15"/>
      <c r="E1" s="15"/>
      <c r="F1" s="15"/>
      <c r="G1" s="15"/>
      <c r="H1" s="15"/>
      <c r="I1" s="15"/>
      <c r="J1" s="87"/>
      <c r="K1" s="87"/>
      <c r="L1" s="15"/>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c r="BA1" s="87"/>
      <c r="BB1" s="87"/>
    </row>
    <row r="2" spans="1:54" ht="15" thickBot="1" x14ac:dyDescent="0.4">
      <c r="A2" s="15"/>
      <c r="B2" s="29"/>
      <c r="C2" s="30"/>
      <c r="D2" s="31"/>
      <c r="E2" s="31"/>
      <c r="F2" s="31"/>
      <c r="G2" s="31"/>
      <c r="H2" s="31"/>
      <c r="I2" s="31"/>
      <c r="J2" s="96"/>
      <c r="K2" s="96"/>
      <c r="L2" s="32"/>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c r="AZ2" s="87"/>
      <c r="BA2" s="87"/>
      <c r="BB2" s="87"/>
    </row>
    <row r="3" spans="1:54" ht="20.5" thickBot="1" x14ac:dyDescent="0.45">
      <c r="A3" s="15"/>
      <c r="B3" s="80"/>
      <c r="C3" s="715" t="s">
        <v>239</v>
      </c>
      <c r="D3" s="716"/>
      <c r="E3" s="716"/>
      <c r="F3" s="716"/>
      <c r="G3" s="716"/>
      <c r="H3" s="716"/>
      <c r="I3" s="716"/>
      <c r="J3" s="716"/>
      <c r="K3" s="717"/>
      <c r="L3" s="82"/>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c r="BA3" s="87"/>
      <c r="BB3" s="87"/>
    </row>
    <row r="4" spans="1:54" ht="15" customHeight="1" x14ac:dyDescent="0.35">
      <c r="A4" s="15"/>
      <c r="B4" s="33"/>
      <c r="C4" s="917" t="s">
        <v>724</v>
      </c>
      <c r="D4" s="917"/>
      <c r="E4" s="917"/>
      <c r="F4" s="917"/>
      <c r="G4" s="917"/>
      <c r="H4" s="917"/>
      <c r="I4" s="917"/>
      <c r="J4" s="917"/>
      <c r="K4" s="917"/>
      <c r="L4" s="34"/>
      <c r="N4" s="87"/>
      <c r="O4" s="87"/>
      <c r="P4" s="87"/>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c r="BA4" s="87"/>
      <c r="BB4" s="87"/>
    </row>
    <row r="5" spans="1:54" ht="15" customHeight="1" x14ac:dyDescent="0.35">
      <c r="A5" s="15"/>
      <c r="B5" s="33"/>
      <c r="C5" s="918" t="s">
        <v>741</v>
      </c>
      <c r="D5" s="918"/>
      <c r="E5" s="918"/>
      <c r="F5" s="918"/>
      <c r="G5" s="918"/>
      <c r="H5" s="918"/>
      <c r="I5" s="918"/>
      <c r="J5" s="918"/>
      <c r="K5" s="918"/>
      <c r="L5" s="34"/>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c r="BA5" s="87"/>
      <c r="BB5" s="87"/>
    </row>
    <row r="6" spans="1:54" x14ac:dyDescent="0.35">
      <c r="A6" s="15"/>
      <c r="B6" s="33"/>
      <c r="C6" s="35"/>
      <c r="D6" s="36"/>
      <c r="E6" s="36"/>
      <c r="F6" s="36"/>
      <c r="G6" s="36"/>
      <c r="H6" s="36"/>
      <c r="I6" s="36"/>
      <c r="J6" s="97"/>
      <c r="K6" s="97"/>
      <c r="L6" s="34"/>
      <c r="N6" s="87"/>
      <c r="O6" s="87"/>
      <c r="P6" s="87"/>
      <c r="Q6" s="87"/>
      <c r="R6" s="87"/>
      <c r="S6" s="8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c r="BA6" s="87"/>
      <c r="BB6" s="87"/>
    </row>
    <row r="7" spans="1:54" ht="28.5" customHeight="1" thickBot="1" x14ac:dyDescent="0.4">
      <c r="A7" s="15"/>
      <c r="B7" s="33"/>
      <c r="C7" s="35"/>
      <c r="D7" s="817" t="s">
        <v>750</v>
      </c>
      <c r="E7" s="817"/>
      <c r="F7" s="817" t="s">
        <v>705</v>
      </c>
      <c r="G7" s="817"/>
      <c r="H7" s="818" t="s">
        <v>243</v>
      </c>
      <c r="I7" s="818"/>
      <c r="J7" s="94" t="s">
        <v>244</v>
      </c>
      <c r="K7" s="94" t="s">
        <v>225</v>
      </c>
      <c r="L7" s="34"/>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c r="BA7" s="87"/>
      <c r="BB7" s="87"/>
    </row>
    <row r="8" spans="1:54" s="9" customFormat="1" ht="60" customHeight="1" thickBot="1" x14ac:dyDescent="0.4">
      <c r="A8" s="14"/>
      <c r="B8" s="38"/>
      <c r="C8" s="340" t="s">
        <v>704</v>
      </c>
      <c r="D8" s="887" t="s">
        <v>938</v>
      </c>
      <c r="E8" s="888"/>
      <c r="F8" s="889" t="s">
        <v>730</v>
      </c>
      <c r="G8" s="890"/>
      <c r="H8" s="907" t="s">
        <v>1093</v>
      </c>
      <c r="I8" s="908"/>
      <c r="J8" s="612" t="s">
        <v>1151</v>
      </c>
      <c r="K8" s="526" t="s">
        <v>20</v>
      </c>
      <c r="L8" s="39"/>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row>
    <row r="9" spans="1:54" s="9" customFormat="1" ht="93" customHeight="1" thickBot="1" x14ac:dyDescent="0.4">
      <c r="A9" s="14"/>
      <c r="B9" s="38"/>
      <c r="C9" s="340"/>
      <c r="D9" s="897" t="s">
        <v>939</v>
      </c>
      <c r="E9" s="898"/>
      <c r="F9" s="891"/>
      <c r="G9" s="892"/>
      <c r="H9" s="915" t="s">
        <v>1051</v>
      </c>
      <c r="I9" s="916"/>
      <c r="J9" s="525" t="s">
        <v>1094</v>
      </c>
      <c r="K9" s="526" t="s">
        <v>1152</v>
      </c>
      <c r="L9" s="39"/>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row>
    <row r="10" spans="1:54" s="9" customFormat="1" ht="161.15" customHeight="1" thickBot="1" x14ac:dyDescent="0.4">
      <c r="A10" s="14"/>
      <c r="B10" s="38"/>
      <c r="C10" s="340"/>
      <c r="D10" s="901" t="s">
        <v>940</v>
      </c>
      <c r="E10" s="902"/>
      <c r="F10" s="893"/>
      <c r="G10" s="894"/>
      <c r="H10" s="907" t="s">
        <v>1095</v>
      </c>
      <c r="I10" s="908"/>
      <c r="J10" s="525" t="s">
        <v>1153</v>
      </c>
      <c r="K10" s="526" t="s">
        <v>20</v>
      </c>
      <c r="L10" s="39"/>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row>
    <row r="11" spans="1:54" s="9" customFormat="1" ht="60" customHeight="1" x14ac:dyDescent="0.35">
      <c r="A11" s="14"/>
      <c r="B11" s="38"/>
      <c r="C11" s="340"/>
      <c r="D11" s="887" t="s">
        <v>942</v>
      </c>
      <c r="E11" s="888"/>
      <c r="F11" s="889" t="s">
        <v>731</v>
      </c>
      <c r="G11" s="890"/>
      <c r="H11" s="911" t="s">
        <v>1096</v>
      </c>
      <c r="I11" s="912"/>
      <c r="J11" s="527" t="s">
        <v>1154</v>
      </c>
      <c r="K11" s="528" t="s">
        <v>941</v>
      </c>
      <c r="L11" s="39"/>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row>
    <row r="12" spans="1:54" s="9" customFormat="1" ht="84.75" customHeight="1" x14ac:dyDescent="0.35">
      <c r="A12" s="14"/>
      <c r="B12" s="38"/>
      <c r="C12" s="340"/>
      <c r="D12" s="897" t="s">
        <v>943</v>
      </c>
      <c r="E12" s="898"/>
      <c r="F12" s="891"/>
      <c r="G12" s="892"/>
      <c r="H12" s="913" t="s">
        <v>1097</v>
      </c>
      <c r="I12" s="914"/>
      <c r="J12" s="613" t="s">
        <v>1155</v>
      </c>
      <c r="K12" s="530" t="s">
        <v>941</v>
      </c>
      <c r="L12" s="39"/>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row>
    <row r="13" spans="1:54" s="9" customFormat="1" ht="70" x14ac:dyDescent="0.35">
      <c r="A13" s="14"/>
      <c r="B13" s="38"/>
      <c r="C13" s="340"/>
      <c r="D13" s="897" t="s">
        <v>802</v>
      </c>
      <c r="E13" s="898"/>
      <c r="F13" s="891"/>
      <c r="G13" s="892"/>
      <c r="H13" s="913" t="s">
        <v>1098</v>
      </c>
      <c r="I13" s="914"/>
      <c r="J13" s="613" t="s">
        <v>1156</v>
      </c>
      <c r="K13" s="530" t="s">
        <v>941</v>
      </c>
      <c r="L13" s="39"/>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row>
    <row r="14" spans="1:54" s="9" customFormat="1" ht="64" customHeight="1" x14ac:dyDescent="0.35">
      <c r="A14" s="14"/>
      <c r="B14" s="38"/>
      <c r="C14" s="340"/>
      <c r="D14" s="897" t="s">
        <v>944</v>
      </c>
      <c r="E14" s="898"/>
      <c r="F14" s="891"/>
      <c r="G14" s="892"/>
      <c r="H14" s="913" t="s">
        <v>1099</v>
      </c>
      <c r="I14" s="914"/>
      <c r="J14" s="529" t="s">
        <v>1157</v>
      </c>
      <c r="K14" s="530" t="s">
        <v>941</v>
      </c>
      <c r="L14" s="39"/>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c r="BA14" s="87"/>
      <c r="BB14" s="87"/>
    </row>
    <row r="15" spans="1:54" s="9" customFormat="1" ht="71.25" customHeight="1" thickBot="1" x14ac:dyDescent="0.4">
      <c r="A15" s="14"/>
      <c r="B15" s="38"/>
      <c r="C15" s="93"/>
      <c r="D15" s="901" t="s">
        <v>945</v>
      </c>
      <c r="E15" s="902"/>
      <c r="F15" s="893"/>
      <c r="G15" s="894"/>
      <c r="H15" s="905" t="s">
        <v>1104</v>
      </c>
      <c r="I15" s="906"/>
      <c r="J15" s="531" t="s">
        <v>1158</v>
      </c>
      <c r="K15" s="532" t="s">
        <v>941</v>
      </c>
      <c r="L15" s="39"/>
      <c r="N15" s="87"/>
      <c r="O15" s="87"/>
      <c r="P15" s="87"/>
      <c r="Q15" s="87"/>
      <c r="R15" s="87"/>
      <c r="S15" s="87"/>
      <c r="T15" s="87"/>
      <c r="U15" s="87"/>
      <c r="V15" s="87"/>
      <c r="W15" s="87"/>
      <c r="X15" s="87"/>
      <c r="Y15" s="87"/>
      <c r="Z15" s="87"/>
      <c r="AA15" s="87"/>
      <c r="AB15" s="87"/>
      <c r="AC15" s="87"/>
      <c r="AD15" s="87"/>
      <c r="AE15" s="87"/>
      <c r="AF15" s="87"/>
      <c r="AG15" s="87"/>
      <c r="AH15" s="87"/>
      <c r="AI15" s="87"/>
      <c r="AJ15" s="87"/>
      <c r="AK15" s="87"/>
      <c r="AL15" s="87"/>
      <c r="AM15" s="87"/>
      <c r="AN15" s="87"/>
      <c r="AO15" s="87"/>
      <c r="AP15" s="87"/>
      <c r="AQ15" s="87"/>
      <c r="AR15" s="87"/>
      <c r="AS15" s="87"/>
      <c r="AT15" s="87"/>
      <c r="AU15" s="87"/>
      <c r="AV15" s="87"/>
      <c r="AW15" s="87"/>
      <c r="AX15" s="87"/>
      <c r="AY15" s="87"/>
      <c r="AZ15" s="87"/>
      <c r="BA15" s="87"/>
      <c r="BB15" s="87"/>
    </row>
    <row r="16" spans="1:54" s="9" customFormat="1" ht="150.75" customHeight="1" x14ac:dyDescent="0.35">
      <c r="A16" s="14"/>
      <c r="B16" s="38"/>
      <c r="C16" s="93"/>
      <c r="D16" s="887" t="s">
        <v>946</v>
      </c>
      <c r="E16" s="888"/>
      <c r="F16" s="889" t="s">
        <v>731</v>
      </c>
      <c r="G16" s="890"/>
      <c r="H16" s="907" t="s">
        <v>1105</v>
      </c>
      <c r="I16" s="908"/>
      <c r="J16" s="543" t="s">
        <v>1159</v>
      </c>
      <c r="K16" s="533" t="s">
        <v>26</v>
      </c>
      <c r="L16" s="39"/>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row>
    <row r="17" spans="1:54" s="9" customFormat="1" ht="208.5" customHeight="1" thickBot="1" x14ac:dyDescent="0.4">
      <c r="A17" s="14"/>
      <c r="B17" s="38"/>
      <c r="C17" s="93"/>
      <c r="D17" s="901" t="s">
        <v>947</v>
      </c>
      <c r="E17" s="902"/>
      <c r="F17" s="893"/>
      <c r="G17" s="894"/>
      <c r="H17" s="909" t="s">
        <v>1106</v>
      </c>
      <c r="I17" s="910"/>
      <c r="J17" s="544" t="s">
        <v>1160</v>
      </c>
      <c r="K17" s="534" t="s">
        <v>26</v>
      </c>
      <c r="L17" s="39"/>
      <c r="N17" s="87"/>
      <c r="O17" s="87"/>
      <c r="P17" s="87"/>
      <c r="Q17" s="87"/>
      <c r="R17" s="87"/>
      <c r="S17" s="87"/>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c r="BA17" s="87"/>
      <c r="BB17" s="87"/>
    </row>
    <row r="18" spans="1:54" s="9" customFormat="1" ht="111" customHeight="1" x14ac:dyDescent="0.35">
      <c r="A18" s="14"/>
      <c r="B18" s="38"/>
      <c r="C18" s="93"/>
      <c r="D18" s="887" t="s">
        <v>948</v>
      </c>
      <c r="E18" s="888"/>
      <c r="F18" s="889" t="s">
        <v>894</v>
      </c>
      <c r="G18" s="890"/>
      <c r="H18" s="895" t="s">
        <v>1100</v>
      </c>
      <c r="I18" s="896"/>
      <c r="J18" s="525" t="s">
        <v>1094</v>
      </c>
      <c r="K18" s="533" t="s">
        <v>1152</v>
      </c>
      <c r="L18" s="39"/>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row>
    <row r="19" spans="1:54" s="9" customFormat="1" ht="140.25" customHeight="1" x14ac:dyDescent="0.35">
      <c r="A19" s="14"/>
      <c r="B19" s="38"/>
      <c r="C19" s="93"/>
      <c r="D19" s="897" t="s">
        <v>949</v>
      </c>
      <c r="E19" s="898"/>
      <c r="F19" s="891"/>
      <c r="G19" s="892"/>
      <c r="H19" s="899" t="s">
        <v>1101</v>
      </c>
      <c r="I19" s="900"/>
      <c r="J19" s="535" t="s">
        <v>1161</v>
      </c>
      <c r="K19" s="536" t="s">
        <v>941</v>
      </c>
      <c r="L19" s="39"/>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row>
    <row r="20" spans="1:54" s="9" customFormat="1" ht="118.5" customHeight="1" thickBot="1" x14ac:dyDescent="0.4">
      <c r="A20" s="14"/>
      <c r="B20" s="38"/>
      <c r="C20" s="93"/>
      <c r="D20" s="901" t="s">
        <v>779</v>
      </c>
      <c r="E20" s="902"/>
      <c r="F20" s="893"/>
      <c r="G20" s="894"/>
      <c r="H20" s="903" t="s">
        <v>1102</v>
      </c>
      <c r="I20" s="904"/>
      <c r="J20" s="537" t="s">
        <v>1162</v>
      </c>
      <c r="K20" s="534" t="s">
        <v>941</v>
      </c>
      <c r="L20" s="39"/>
      <c r="N20" s="87"/>
      <c r="O20" s="87"/>
      <c r="P20" s="87"/>
      <c r="Q20" s="87"/>
      <c r="R20" s="87"/>
      <c r="S20" s="87"/>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row>
    <row r="21" spans="1:54" s="9" customFormat="1" ht="18.75" customHeight="1" thickBot="1" x14ac:dyDescent="0.4">
      <c r="A21" s="14"/>
      <c r="B21" s="38"/>
      <c r="C21" s="552"/>
      <c r="D21" s="40"/>
      <c r="E21" s="40"/>
      <c r="F21" s="40"/>
      <c r="G21" s="40"/>
      <c r="H21" s="40"/>
      <c r="I21" s="40"/>
      <c r="J21" s="100" t="s">
        <v>240</v>
      </c>
      <c r="K21" s="449" t="s">
        <v>941</v>
      </c>
      <c r="L21" s="39"/>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row>
    <row r="22" spans="1:54" s="9" customFormat="1" ht="18.75" customHeight="1" x14ac:dyDescent="0.35">
      <c r="A22" s="14"/>
      <c r="B22" s="38"/>
      <c r="C22" s="552"/>
      <c r="D22" s="40"/>
      <c r="E22" s="40"/>
      <c r="F22" s="40"/>
      <c r="G22" s="40"/>
      <c r="H22" s="40"/>
      <c r="I22" s="40"/>
      <c r="J22" s="101"/>
      <c r="K22" s="35"/>
      <c r="L22" s="39"/>
      <c r="N22" s="87"/>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row>
    <row r="23" spans="1:54" s="9" customFormat="1" ht="15" thickBot="1" x14ac:dyDescent="0.4">
      <c r="A23" s="14"/>
      <c r="B23" s="38"/>
      <c r="C23" s="552"/>
      <c r="D23" s="873" t="s">
        <v>1053</v>
      </c>
      <c r="E23" s="873"/>
      <c r="F23" s="873"/>
      <c r="G23" s="873"/>
      <c r="H23" s="873"/>
      <c r="I23" s="873"/>
      <c r="J23" s="873"/>
      <c r="K23" s="873"/>
      <c r="L23" s="39"/>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c r="BA23" s="87"/>
      <c r="BB23" s="87"/>
    </row>
    <row r="24" spans="1:54" s="9" customFormat="1" ht="15" thickBot="1" x14ac:dyDescent="0.4">
      <c r="A24" s="14"/>
      <c r="B24" s="38"/>
      <c r="C24" s="552"/>
      <c r="D24" s="74" t="s">
        <v>57</v>
      </c>
      <c r="E24" s="874" t="s">
        <v>1163</v>
      </c>
      <c r="F24" s="875"/>
      <c r="G24" s="875"/>
      <c r="H24" s="875"/>
      <c r="I24" s="875"/>
      <c r="J24" s="876"/>
      <c r="K24" s="40"/>
      <c r="L24" s="39"/>
      <c r="N24" s="87"/>
      <c r="O24" s="87"/>
      <c r="P24" s="87"/>
      <c r="Q24" s="87"/>
      <c r="R24" s="87"/>
      <c r="S24" s="87"/>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c r="BA24" s="87"/>
      <c r="BB24" s="87"/>
    </row>
    <row r="25" spans="1:54" s="9" customFormat="1" ht="15" thickBot="1" x14ac:dyDescent="0.4">
      <c r="A25" s="14"/>
      <c r="B25" s="38"/>
      <c r="C25" s="552"/>
      <c r="D25" s="74" t="s">
        <v>59</v>
      </c>
      <c r="E25" s="877" t="s">
        <v>1164</v>
      </c>
      <c r="F25" s="875"/>
      <c r="G25" s="875"/>
      <c r="H25" s="875"/>
      <c r="I25" s="875"/>
      <c r="J25" s="876"/>
      <c r="K25" s="40"/>
      <c r="L25" s="39"/>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87"/>
      <c r="AX25" s="87"/>
      <c r="AY25" s="87"/>
      <c r="AZ25" s="87"/>
      <c r="BA25" s="87"/>
      <c r="BB25" s="87"/>
    </row>
    <row r="26" spans="1:54" s="9" customFormat="1" ht="13.5" customHeight="1" x14ac:dyDescent="0.35">
      <c r="A26" s="14"/>
      <c r="B26" s="38"/>
      <c r="C26" s="552"/>
      <c r="D26" s="40"/>
      <c r="E26" s="40"/>
      <c r="F26" s="40"/>
      <c r="G26" s="40"/>
      <c r="H26" s="40"/>
      <c r="I26" s="40"/>
      <c r="J26" s="40"/>
      <c r="K26" s="40"/>
      <c r="L26" s="39"/>
      <c r="N26" s="87"/>
      <c r="O26" s="87"/>
      <c r="P26" s="87"/>
      <c r="Q26" s="87"/>
      <c r="R26" s="87"/>
      <c r="S26" s="87"/>
      <c r="T26" s="87"/>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87"/>
      <c r="AZ26" s="87"/>
      <c r="BA26" s="87"/>
      <c r="BB26" s="87"/>
    </row>
    <row r="27" spans="1:54" s="9" customFormat="1" ht="30.75" customHeight="1" thickBot="1" x14ac:dyDescent="0.4">
      <c r="A27" s="14"/>
      <c r="B27" s="38"/>
      <c r="C27" s="765" t="s">
        <v>694</v>
      </c>
      <c r="D27" s="765"/>
      <c r="E27" s="765"/>
      <c r="F27" s="765"/>
      <c r="G27" s="765"/>
      <c r="H27" s="765"/>
      <c r="I27" s="765"/>
      <c r="J27" s="765"/>
      <c r="K27" s="97"/>
      <c r="L27" s="39"/>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c r="AO27" s="87"/>
      <c r="AP27" s="87"/>
      <c r="AQ27" s="87"/>
      <c r="AR27" s="87"/>
      <c r="AS27" s="87"/>
      <c r="AT27" s="87"/>
      <c r="AU27" s="87"/>
      <c r="AV27" s="87"/>
      <c r="AW27" s="87"/>
      <c r="AX27" s="87"/>
      <c r="AY27" s="87"/>
      <c r="AZ27" s="87"/>
      <c r="BA27" s="87"/>
      <c r="BB27" s="87"/>
    </row>
    <row r="28" spans="1:54" s="9" customFormat="1" ht="30.75" customHeight="1" x14ac:dyDescent="0.35">
      <c r="A28" s="14"/>
      <c r="B28" s="38"/>
      <c r="C28" s="563"/>
      <c r="D28" s="878" t="s">
        <v>1165</v>
      </c>
      <c r="E28" s="879"/>
      <c r="F28" s="879"/>
      <c r="G28" s="879"/>
      <c r="H28" s="879"/>
      <c r="I28" s="879"/>
      <c r="J28" s="879"/>
      <c r="K28" s="880"/>
      <c r="L28" s="39"/>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row>
    <row r="29" spans="1:54" s="9" customFormat="1" ht="30.75" customHeight="1" x14ac:dyDescent="0.35">
      <c r="A29" s="14"/>
      <c r="B29" s="38"/>
      <c r="C29" s="563"/>
      <c r="D29" s="881"/>
      <c r="E29" s="882"/>
      <c r="F29" s="882"/>
      <c r="G29" s="882"/>
      <c r="H29" s="882"/>
      <c r="I29" s="882"/>
      <c r="J29" s="882"/>
      <c r="K29" s="883"/>
      <c r="L29" s="39"/>
      <c r="N29" s="87"/>
      <c r="O29" s="87"/>
      <c r="P29" s="87"/>
      <c r="Q29" s="87"/>
      <c r="R29" s="87"/>
      <c r="S29" s="87"/>
      <c r="T29" s="87"/>
      <c r="U29" s="87"/>
      <c r="V29" s="87"/>
      <c r="W29" s="87"/>
      <c r="X29" s="87"/>
      <c r="Y29" s="87"/>
      <c r="Z29" s="87"/>
      <c r="AA29" s="87"/>
      <c r="AB29" s="87"/>
      <c r="AC29" s="87"/>
      <c r="AD29" s="87"/>
      <c r="AE29" s="87"/>
      <c r="AF29" s="87"/>
      <c r="AG29" s="87"/>
      <c r="AH29" s="87"/>
      <c r="AI29" s="87"/>
      <c r="AJ29" s="87"/>
      <c r="AK29" s="87"/>
      <c r="AL29" s="87"/>
      <c r="AM29" s="87"/>
      <c r="AN29" s="87"/>
      <c r="AO29" s="87"/>
      <c r="AP29" s="87"/>
      <c r="AQ29" s="87"/>
      <c r="AR29" s="87"/>
      <c r="AS29" s="87"/>
      <c r="AT29" s="87"/>
      <c r="AU29" s="87"/>
      <c r="AV29" s="87"/>
      <c r="AW29" s="87"/>
      <c r="AX29" s="87"/>
      <c r="AY29" s="87"/>
      <c r="AZ29" s="87"/>
      <c r="BA29" s="87"/>
      <c r="BB29" s="87"/>
    </row>
    <row r="30" spans="1:54" s="9" customFormat="1" ht="30.75" customHeight="1" x14ac:dyDescent="0.35">
      <c r="A30" s="14"/>
      <c r="B30" s="38"/>
      <c r="C30" s="563"/>
      <c r="D30" s="881"/>
      <c r="E30" s="882"/>
      <c r="F30" s="882"/>
      <c r="G30" s="882"/>
      <c r="H30" s="882"/>
      <c r="I30" s="882"/>
      <c r="J30" s="882"/>
      <c r="K30" s="883"/>
      <c r="L30" s="39"/>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row>
    <row r="31" spans="1:54" s="9" customFormat="1" ht="44.15" customHeight="1" thickBot="1" x14ac:dyDescent="0.4">
      <c r="A31" s="14"/>
      <c r="B31" s="38"/>
      <c r="C31" s="563"/>
      <c r="D31" s="884"/>
      <c r="E31" s="885"/>
      <c r="F31" s="885"/>
      <c r="G31" s="885"/>
      <c r="H31" s="885"/>
      <c r="I31" s="885"/>
      <c r="J31" s="885"/>
      <c r="K31" s="886"/>
      <c r="L31" s="39"/>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row>
    <row r="32" spans="1:54" s="9" customFormat="1" x14ac:dyDescent="0.35">
      <c r="A32" s="14"/>
      <c r="B32" s="38"/>
      <c r="C32" s="563"/>
      <c r="D32" s="563"/>
      <c r="E32" s="563"/>
      <c r="F32" s="563"/>
      <c r="G32" s="563"/>
      <c r="H32" s="563"/>
      <c r="I32" s="563"/>
      <c r="J32" s="97"/>
      <c r="K32" s="97"/>
      <c r="L32" s="39"/>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7"/>
      <c r="AY32" s="87"/>
      <c r="AZ32" s="87"/>
      <c r="BA32" s="87"/>
      <c r="BB32" s="87"/>
    </row>
    <row r="33" spans="1:54" ht="25.4" customHeight="1" thickBot="1" x14ac:dyDescent="0.4">
      <c r="A33" s="15"/>
      <c r="B33" s="38"/>
      <c r="C33" s="41"/>
      <c r="D33" s="817" t="s">
        <v>750</v>
      </c>
      <c r="E33" s="817"/>
      <c r="F33" s="817" t="s">
        <v>705</v>
      </c>
      <c r="G33" s="817"/>
      <c r="H33" s="818" t="s">
        <v>243</v>
      </c>
      <c r="I33" s="818"/>
      <c r="J33" s="94" t="s">
        <v>244</v>
      </c>
      <c r="K33" s="94" t="s">
        <v>225</v>
      </c>
      <c r="L33" s="39"/>
      <c r="M33" s="6"/>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row>
    <row r="34" spans="1:54" ht="273" customHeight="1" thickBot="1" x14ac:dyDescent="0.4">
      <c r="A34" s="15"/>
      <c r="B34" s="38"/>
      <c r="C34" s="340" t="s">
        <v>703</v>
      </c>
      <c r="D34" s="867" t="s">
        <v>1103</v>
      </c>
      <c r="E34" s="868"/>
      <c r="F34" s="869" t="s">
        <v>730</v>
      </c>
      <c r="G34" s="870"/>
      <c r="H34" s="867" t="s">
        <v>889</v>
      </c>
      <c r="I34" s="868"/>
      <c r="J34" s="614" t="s">
        <v>1166</v>
      </c>
      <c r="K34" s="447" t="s">
        <v>1167</v>
      </c>
      <c r="L34" s="39"/>
      <c r="M34" s="6"/>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87"/>
      <c r="BA34" s="87"/>
      <c r="BB34" s="87"/>
    </row>
    <row r="35" spans="1:54" ht="408.75" customHeight="1" thickBot="1" x14ac:dyDescent="0.4">
      <c r="A35" s="15"/>
      <c r="B35" s="38"/>
      <c r="C35" s="93"/>
      <c r="D35" s="867" t="s">
        <v>890</v>
      </c>
      <c r="E35" s="868"/>
      <c r="F35" s="869" t="s">
        <v>731</v>
      </c>
      <c r="G35" s="870"/>
      <c r="H35" s="867" t="s">
        <v>1107</v>
      </c>
      <c r="I35" s="868"/>
      <c r="J35" s="448" t="s">
        <v>1168</v>
      </c>
      <c r="K35" s="447" t="s">
        <v>941</v>
      </c>
      <c r="L35" s="39"/>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c r="BA35" s="87"/>
      <c r="BB35" s="87"/>
    </row>
    <row r="36" spans="1:54" ht="409.6" customHeight="1" thickBot="1" x14ac:dyDescent="0.4">
      <c r="A36" s="15"/>
      <c r="B36" s="38"/>
      <c r="C36" s="93"/>
      <c r="D36" s="867" t="s">
        <v>891</v>
      </c>
      <c r="E36" s="868"/>
      <c r="F36" s="869" t="s">
        <v>731</v>
      </c>
      <c r="G36" s="870"/>
      <c r="H36" s="871" t="s">
        <v>892</v>
      </c>
      <c r="I36" s="872"/>
      <c r="J36" s="450" t="s">
        <v>1169</v>
      </c>
      <c r="K36" s="447" t="s">
        <v>941</v>
      </c>
      <c r="L36" s="39"/>
      <c r="N36" s="87"/>
      <c r="O36" s="87"/>
      <c r="P36" s="87"/>
      <c r="Q36" s="87"/>
      <c r="R36" s="87"/>
      <c r="S36" s="87"/>
      <c r="T36" s="87"/>
      <c r="U36" s="87"/>
      <c r="V36" s="87"/>
      <c r="W36" s="87"/>
      <c r="X36" s="87"/>
      <c r="Y36" s="87"/>
      <c r="Z36" s="87"/>
      <c r="AA36" s="87"/>
      <c r="AB36" s="87"/>
      <c r="AC36" s="87"/>
      <c r="AD36" s="87"/>
      <c r="AE36" s="87"/>
      <c r="AF36" s="87"/>
      <c r="AG36" s="87"/>
      <c r="AH36" s="87"/>
      <c r="AI36" s="87"/>
      <c r="AJ36" s="87"/>
      <c r="AK36" s="87"/>
      <c r="AL36" s="87"/>
      <c r="AM36" s="87"/>
      <c r="AN36" s="87"/>
      <c r="AO36" s="87"/>
      <c r="AP36" s="87"/>
      <c r="AQ36" s="87"/>
      <c r="AR36" s="87"/>
      <c r="AS36" s="87"/>
      <c r="AT36" s="87"/>
      <c r="AU36" s="87"/>
      <c r="AV36" s="87"/>
      <c r="AW36" s="87"/>
      <c r="AX36" s="87"/>
      <c r="AY36" s="87"/>
      <c r="AZ36" s="87"/>
      <c r="BA36" s="87"/>
      <c r="BB36" s="87"/>
    </row>
    <row r="37" spans="1:54" ht="216.5" thickBot="1" x14ac:dyDescent="0.4">
      <c r="A37" s="15"/>
      <c r="B37" s="38"/>
      <c r="C37" s="93"/>
      <c r="D37" s="867" t="s">
        <v>893</v>
      </c>
      <c r="E37" s="868"/>
      <c r="F37" s="869" t="s">
        <v>894</v>
      </c>
      <c r="G37" s="870"/>
      <c r="H37" s="871" t="s">
        <v>1108</v>
      </c>
      <c r="I37" s="872"/>
      <c r="J37" s="448" t="s">
        <v>1170</v>
      </c>
      <c r="K37" s="447" t="s">
        <v>941</v>
      </c>
      <c r="L37" s="39"/>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c r="BA37" s="87"/>
      <c r="BB37" s="87"/>
    </row>
    <row r="38" spans="1:54" ht="18.75" customHeight="1" thickBot="1" x14ac:dyDescent="0.4">
      <c r="A38" s="15"/>
      <c r="B38" s="38"/>
      <c r="C38" s="35"/>
      <c r="D38" s="35"/>
      <c r="E38" s="35"/>
      <c r="F38" s="35"/>
      <c r="G38" s="35"/>
      <c r="H38" s="35"/>
      <c r="I38" s="35"/>
      <c r="J38" s="100" t="s">
        <v>240</v>
      </c>
      <c r="K38" s="449" t="s">
        <v>20</v>
      </c>
      <c r="L38" s="39"/>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row>
    <row r="39" spans="1:54" ht="15" thickBot="1" x14ac:dyDescent="0.4">
      <c r="A39" s="15"/>
      <c r="B39" s="38"/>
      <c r="C39" s="35"/>
      <c r="D39" s="135" t="s">
        <v>1052</v>
      </c>
      <c r="E39" s="137"/>
      <c r="F39" s="137"/>
      <c r="G39" s="137"/>
      <c r="H39" s="35"/>
      <c r="I39" s="35"/>
      <c r="J39" s="101"/>
      <c r="K39" s="35"/>
      <c r="L39" s="39"/>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c r="BA39" s="87"/>
      <c r="BB39" s="87"/>
    </row>
    <row r="40" spans="1:54" ht="16" thickBot="1" x14ac:dyDescent="0.4">
      <c r="A40" s="15"/>
      <c r="B40" s="38"/>
      <c r="C40" s="35"/>
      <c r="D40" s="74" t="s">
        <v>57</v>
      </c>
      <c r="E40" s="854" t="s">
        <v>895</v>
      </c>
      <c r="F40" s="855"/>
      <c r="G40" s="855"/>
      <c r="H40" s="855"/>
      <c r="I40" s="855"/>
      <c r="J40" s="856"/>
      <c r="K40" s="35"/>
      <c r="L40" s="39"/>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c r="AO40" s="87"/>
      <c r="AP40" s="87"/>
      <c r="AQ40" s="87"/>
      <c r="AR40" s="87"/>
      <c r="AS40" s="87"/>
      <c r="AT40" s="87"/>
      <c r="AU40" s="87"/>
      <c r="AV40" s="87"/>
      <c r="AW40" s="87"/>
      <c r="AX40" s="87"/>
      <c r="AY40" s="87"/>
      <c r="AZ40" s="87"/>
      <c r="BA40" s="87"/>
      <c r="BB40" s="87"/>
    </row>
    <row r="41" spans="1:54" ht="16" thickBot="1" x14ac:dyDescent="0.4">
      <c r="A41" s="15"/>
      <c r="B41" s="38"/>
      <c r="C41" s="35"/>
      <c r="D41" s="74" t="s">
        <v>59</v>
      </c>
      <c r="E41" s="857" t="s">
        <v>896</v>
      </c>
      <c r="F41" s="855"/>
      <c r="G41" s="855"/>
      <c r="H41" s="855"/>
      <c r="I41" s="855"/>
      <c r="J41" s="856"/>
      <c r="K41" s="35"/>
      <c r="L41" s="39"/>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c r="BA41" s="87"/>
      <c r="BB41" s="87"/>
    </row>
    <row r="42" spans="1:54" x14ac:dyDescent="0.35">
      <c r="A42" s="15"/>
      <c r="B42" s="38"/>
      <c r="C42" s="35"/>
      <c r="D42" s="35"/>
      <c r="E42" s="35"/>
      <c r="F42" s="35"/>
      <c r="G42" s="35"/>
      <c r="H42" s="35"/>
      <c r="I42" s="35"/>
      <c r="J42" s="101"/>
      <c r="K42" s="35"/>
      <c r="L42" s="39"/>
      <c r="N42" s="87"/>
      <c r="O42" s="87"/>
      <c r="P42" s="87"/>
      <c r="Q42" s="87"/>
      <c r="R42" s="87"/>
      <c r="S42" s="87"/>
      <c r="T42" s="87"/>
      <c r="U42" s="87"/>
      <c r="V42" s="87"/>
      <c r="W42" s="87"/>
      <c r="X42" s="87"/>
      <c r="Y42" s="87"/>
      <c r="Z42" s="87"/>
      <c r="AA42" s="87"/>
      <c r="AB42" s="87"/>
      <c r="AC42" s="87"/>
      <c r="AD42" s="87"/>
      <c r="AE42" s="87"/>
      <c r="AF42" s="87"/>
      <c r="AG42" s="87"/>
      <c r="AH42" s="87"/>
      <c r="AI42" s="87"/>
      <c r="AJ42" s="87"/>
      <c r="AK42" s="87"/>
      <c r="AL42" s="87"/>
      <c r="AM42" s="87"/>
      <c r="AN42" s="87"/>
      <c r="AO42" s="87"/>
      <c r="AP42" s="87"/>
      <c r="AQ42" s="87"/>
      <c r="AR42" s="87"/>
      <c r="AS42" s="87"/>
      <c r="AT42" s="87"/>
      <c r="AU42" s="87"/>
      <c r="AV42" s="87"/>
      <c r="AW42" s="87"/>
      <c r="AX42" s="87"/>
      <c r="AY42" s="87"/>
      <c r="AZ42" s="87"/>
      <c r="BA42" s="87"/>
      <c r="BB42" s="87"/>
    </row>
    <row r="43" spans="1:54" ht="32.5" customHeight="1" thickBot="1" x14ac:dyDescent="0.4">
      <c r="A43" s="15"/>
      <c r="B43" s="38"/>
      <c r="C43" s="765" t="s">
        <v>694</v>
      </c>
      <c r="D43" s="765"/>
      <c r="E43" s="765"/>
      <c r="F43" s="765"/>
      <c r="G43" s="765"/>
      <c r="H43" s="765"/>
      <c r="I43" s="765"/>
      <c r="J43" s="765"/>
      <c r="K43" s="97"/>
      <c r="L43" s="39"/>
      <c r="N43" s="87"/>
      <c r="O43" s="87"/>
      <c r="P43" s="87"/>
      <c r="Q43" s="87"/>
      <c r="R43" s="87"/>
      <c r="S43" s="87"/>
      <c r="T43" s="87"/>
      <c r="U43" s="87"/>
      <c r="V43" s="87"/>
      <c r="W43" s="87"/>
      <c r="X43" s="87"/>
      <c r="Y43" s="87"/>
      <c r="Z43" s="87"/>
      <c r="AA43" s="87"/>
      <c r="AB43" s="87"/>
      <c r="AC43" s="87"/>
      <c r="AD43" s="87"/>
      <c r="AE43" s="87"/>
      <c r="AF43" s="87"/>
      <c r="AG43" s="87"/>
      <c r="AH43" s="87"/>
      <c r="AI43" s="87"/>
      <c r="AJ43" s="87"/>
      <c r="AK43" s="87"/>
      <c r="AL43" s="87"/>
      <c r="AM43" s="87"/>
      <c r="AN43" s="87"/>
      <c r="AO43" s="87"/>
      <c r="AP43" s="87"/>
      <c r="AQ43" s="87"/>
      <c r="AR43" s="87"/>
      <c r="AS43" s="87"/>
      <c r="AT43" s="87"/>
      <c r="AU43" s="87"/>
      <c r="AV43" s="87"/>
      <c r="AW43" s="87"/>
      <c r="AX43" s="87"/>
      <c r="AY43" s="87"/>
      <c r="AZ43" s="87"/>
      <c r="BA43" s="87"/>
      <c r="BB43" s="87"/>
    </row>
    <row r="44" spans="1:54" ht="15" customHeight="1" x14ac:dyDescent="0.35">
      <c r="A44" s="15"/>
      <c r="B44" s="38"/>
      <c r="C44" s="563"/>
      <c r="D44" s="858" t="s">
        <v>1171</v>
      </c>
      <c r="E44" s="859"/>
      <c r="F44" s="859"/>
      <c r="G44" s="859"/>
      <c r="H44" s="859"/>
      <c r="I44" s="859"/>
      <c r="J44" s="859"/>
      <c r="K44" s="860"/>
      <c r="L44" s="39"/>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c r="BA44" s="87"/>
      <c r="BB44" s="87"/>
    </row>
    <row r="45" spans="1:54" ht="15" customHeight="1" x14ac:dyDescent="0.35">
      <c r="A45" s="15"/>
      <c r="B45" s="38"/>
      <c r="C45" s="563"/>
      <c r="D45" s="861"/>
      <c r="E45" s="862"/>
      <c r="F45" s="862"/>
      <c r="G45" s="862"/>
      <c r="H45" s="862"/>
      <c r="I45" s="862"/>
      <c r="J45" s="862"/>
      <c r="K45" s="863"/>
      <c r="L45" s="39"/>
      <c r="N45" s="87"/>
      <c r="O45" s="87"/>
      <c r="P45" s="87"/>
      <c r="Q45" s="87"/>
      <c r="R45" s="87"/>
      <c r="S45" s="87"/>
      <c r="T45" s="87"/>
      <c r="U45" s="87"/>
      <c r="V45" s="87"/>
      <c r="W45" s="87"/>
      <c r="X45" s="87"/>
      <c r="Y45" s="87"/>
      <c r="Z45" s="87"/>
      <c r="AA45" s="87"/>
      <c r="AB45" s="87"/>
      <c r="AC45" s="87"/>
      <c r="AD45" s="87"/>
      <c r="AE45" s="87"/>
      <c r="AF45" s="87"/>
      <c r="AG45" s="87"/>
      <c r="AH45" s="87"/>
      <c r="AI45" s="87"/>
      <c r="AJ45" s="87"/>
      <c r="AK45" s="87"/>
      <c r="AL45" s="87"/>
      <c r="AM45" s="87"/>
      <c r="AN45" s="87"/>
      <c r="AO45" s="87"/>
      <c r="AP45" s="87"/>
      <c r="AQ45" s="87"/>
      <c r="AR45" s="87"/>
      <c r="AS45" s="87"/>
      <c r="AT45" s="87"/>
      <c r="AU45" s="87"/>
      <c r="AV45" s="87"/>
      <c r="AW45" s="87"/>
      <c r="AX45" s="87"/>
      <c r="AY45" s="87"/>
      <c r="AZ45" s="87"/>
      <c r="BA45" s="87"/>
      <c r="BB45" s="87"/>
    </row>
    <row r="46" spans="1:54" ht="15" customHeight="1" x14ac:dyDescent="0.35">
      <c r="A46" s="15"/>
      <c r="B46" s="38"/>
      <c r="C46" s="563"/>
      <c r="D46" s="861"/>
      <c r="E46" s="862"/>
      <c r="F46" s="862"/>
      <c r="G46" s="862"/>
      <c r="H46" s="862"/>
      <c r="I46" s="862"/>
      <c r="J46" s="862"/>
      <c r="K46" s="863"/>
      <c r="L46" s="39"/>
      <c r="N46" s="87"/>
      <c r="O46" s="87"/>
      <c r="P46" s="87"/>
      <c r="Q46" s="87"/>
      <c r="R46" s="87"/>
      <c r="S46" s="87"/>
      <c r="T46" s="87"/>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87"/>
      <c r="AW46" s="87"/>
      <c r="AX46" s="87"/>
      <c r="AY46" s="87"/>
      <c r="AZ46" s="87"/>
      <c r="BA46" s="87"/>
      <c r="BB46" s="87"/>
    </row>
    <row r="47" spans="1:54" ht="15" customHeight="1" x14ac:dyDescent="0.35">
      <c r="A47" s="15"/>
      <c r="B47" s="38"/>
      <c r="C47" s="563"/>
      <c r="D47" s="861"/>
      <c r="E47" s="862"/>
      <c r="F47" s="862"/>
      <c r="G47" s="862"/>
      <c r="H47" s="862"/>
      <c r="I47" s="862"/>
      <c r="J47" s="862"/>
      <c r="K47" s="863"/>
      <c r="L47" s="39"/>
      <c r="N47" s="87"/>
      <c r="O47" s="87"/>
      <c r="P47" s="87"/>
      <c r="Q47" s="87"/>
      <c r="R47" s="87"/>
      <c r="S47" s="87"/>
      <c r="T47" s="87"/>
      <c r="U47" s="87"/>
      <c r="V47" s="87"/>
      <c r="W47" s="87"/>
      <c r="X47" s="87"/>
      <c r="Y47" s="87"/>
      <c r="Z47" s="87"/>
      <c r="AA47" s="87"/>
      <c r="AB47" s="87"/>
      <c r="AC47" s="87"/>
      <c r="AD47" s="87"/>
      <c r="AE47" s="87"/>
      <c r="AF47" s="87"/>
      <c r="AG47" s="87"/>
      <c r="AH47" s="87"/>
      <c r="AI47" s="87"/>
      <c r="AJ47" s="87"/>
      <c r="AK47" s="87"/>
      <c r="AL47" s="87"/>
      <c r="AM47" s="87"/>
      <c r="AN47" s="87"/>
      <c r="AO47" s="87"/>
      <c r="AP47" s="87"/>
      <c r="AQ47" s="87"/>
      <c r="AR47" s="87"/>
      <c r="AS47" s="87"/>
      <c r="AT47" s="87"/>
      <c r="AU47" s="87"/>
      <c r="AV47" s="87"/>
      <c r="AW47" s="87"/>
      <c r="AX47" s="87"/>
      <c r="AY47" s="87"/>
      <c r="AZ47" s="87"/>
      <c r="BA47" s="87"/>
      <c r="BB47" s="87"/>
    </row>
    <row r="48" spans="1:54" ht="15" customHeight="1" x14ac:dyDescent="0.35">
      <c r="A48" s="15"/>
      <c r="B48" s="38"/>
      <c r="C48" s="563"/>
      <c r="D48" s="861"/>
      <c r="E48" s="862"/>
      <c r="F48" s="862"/>
      <c r="G48" s="862"/>
      <c r="H48" s="862"/>
      <c r="I48" s="862"/>
      <c r="J48" s="862"/>
      <c r="K48" s="863"/>
      <c r="L48" s="39"/>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c r="BA48" s="87"/>
      <c r="BB48" s="87"/>
    </row>
    <row r="49" spans="1:54" ht="15" customHeight="1" x14ac:dyDescent="0.35">
      <c r="A49" s="15"/>
      <c r="B49" s="38"/>
      <c r="C49" s="563"/>
      <c r="D49" s="861"/>
      <c r="E49" s="862"/>
      <c r="F49" s="862"/>
      <c r="G49" s="862"/>
      <c r="H49" s="862"/>
      <c r="I49" s="862"/>
      <c r="J49" s="862"/>
      <c r="K49" s="863"/>
      <c r="L49" s="39"/>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c r="BA49" s="87"/>
      <c r="BB49" s="87"/>
    </row>
    <row r="50" spans="1:54" x14ac:dyDescent="0.35">
      <c r="A50" s="15"/>
      <c r="B50" s="38"/>
      <c r="C50" s="563"/>
      <c r="D50" s="861"/>
      <c r="E50" s="862"/>
      <c r="F50" s="862"/>
      <c r="G50" s="862"/>
      <c r="H50" s="862"/>
      <c r="I50" s="862"/>
      <c r="J50" s="862"/>
      <c r="K50" s="863"/>
      <c r="L50" s="39"/>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c r="AO50" s="87"/>
      <c r="AP50" s="87"/>
      <c r="AQ50" s="87"/>
      <c r="AR50" s="87"/>
      <c r="AS50" s="87"/>
      <c r="AT50" s="87"/>
      <c r="AU50" s="87"/>
      <c r="AV50" s="87"/>
      <c r="AW50" s="87"/>
      <c r="AX50" s="87"/>
      <c r="AY50" s="87"/>
      <c r="AZ50" s="87"/>
      <c r="BA50" s="87"/>
      <c r="BB50" s="87"/>
    </row>
    <row r="51" spans="1:54" ht="78" customHeight="1" thickBot="1" x14ac:dyDescent="0.4">
      <c r="A51" s="15"/>
      <c r="B51" s="38"/>
      <c r="C51" s="563"/>
      <c r="D51" s="864"/>
      <c r="E51" s="865"/>
      <c r="F51" s="865"/>
      <c r="G51" s="865"/>
      <c r="H51" s="865"/>
      <c r="I51" s="865"/>
      <c r="J51" s="865"/>
      <c r="K51" s="866"/>
      <c r="L51" s="39"/>
      <c r="N51" s="87"/>
      <c r="O51" s="87"/>
      <c r="P51" s="87"/>
      <c r="Q51" s="87"/>
      <c r="R51" s="87"/>
      <c r="S51" s="87"/>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c r="BA51" s="87"/>
      <c r="BB51" s="87"/>
    </row>
    <row r="52" spans="1:54" x14ac:dyDescent="0.35">
      <c r="A52" s="15"/>
      <c r="B52" s="38"/>
      <c r="C52" s="35"/>
      <c r="D52" s="35"/>
      <c r="E52" s="35"/>
      <c r="F52" s="35"/>
      <c r="G52" s="35"/>
      <c r="H52" s="35"/>
      <c r="I52" s="35"/>
      <c r="J52" s="101"/>
      <c r="K52" s="35"/>
      <c r="L52" s="39"/>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row>
    <row r="53" spans="1:54" ht="8.5" customHeight="1" x14ac:dyDescent="0.35">
      <c r="A53" s="15"/>
      <c r="B53" s="38"/>
      <c r="C53" s="35"/>
      <c r="D53" s="35"/>
      <c r="E53" s="35"/>
      <c r="F53" s="35"/>
      <c r="G53" s="35"/>
      <c r="H53" s="35"/>
      <c r="I53" s="35"/>
      <c r="J53" s="101"/>
      <c r="K53" s="35"/>
      <c r="L53" s="39"/>
      <c r="N53" s="87"/>
      <c r="O53" s="87"/>
      <c r="P53" s="87"/>
      <c r="Q53" s="87"/>
      <c r="R53" s="87"/>
      <c r="S53" s="87"/>
      <c r="T53" s="87"/>
      <c r="U53" s="87"/>
      <c r="V53" s="87"/>
      <c r="W53" s="87"/>
      <c r="X53" s="87"/>
      <c r="Y53" s="87"/>
      <c r="Z53" s="87"/>
      <c r="AA53" s="87"/>
      <c r="AB53" s="87"/>
      <c r="AC53" s="87"/>
      <c r="AD53" s="87"/>
      <c r="AE53" s="87"/>
      <c r="AF53" s="87"/>
      <c r="AG53" s="87"/>
      <c r="AH53" s="87"/>
      <c r="AI53" s="87"/>
      <c r="AJ53" s="87"/>
      <c r="AK53" s="87"/>
      <c r="AL53" s="87"/>
      <c r="AM53" s="87"/>
      <c r="AN53" s="87"/>
      <c r="AO53" s="87"/>
      <c r="AP53" s="87"/>
      <c r="AQ53" s="87"/>
      <c r="AR53" s="87"/>
      <c r="AS53" s="87"/>
      <c r="AT53" s="87"/>
      <c r="AU53" s="87"/>
      <c r="AV53" s="87"/>
      <c r="AW53" s="87"/>
      <c r="AX53" s="87"/>
      <c r="AY53" s="87"/>
      <c r="AZ53" s="87"/>
      <c r="BA53" s="87"/>
      <c r="BB53" s="87"/>
    </row>
    <row r="54" spans="1:54" ht="25.4" customHeight="1" thickBot="1" x14ac:dyDescent="0.4">
      <c r="A54" s="15"/>
      <c r="B54" s="38"/>
      <c r="C54" s="41"/>
      <c r="D54" s="817" t="s">
        <v>750</v>
      </c>
      <c r="E54" s="817"/>
      <c r="F54" s="817" t="s">
        <v>705</v>
      </c>
      <c r="G54" s="817"/>
      <c r="H54" s="818" t="s">
        <v>243</v>
      </c>
      <c r="I54" s="818"/>
      <c r="J54" s="94" t="s">
        <v>244</v>
      </c>
      <c r="K54" s="94" t="s">
        <v>225</v>
      </c>
      <c r="L54" s="39"/>
      <c r="M54" s="6"/>
      <c r="N54" s="87"/>
      <c r="O54" s="87"/>
      <c r="P54" s="87"/>
      <c r="Q54" s="87"/>
      <c r="R54" s="87"/>
      <c r="S54" s="87"/>
      <c r="T54" s="87"/>
      <c r="U54" s="87"/>
      <c r="V54" s="87"/>
      <c r="W54" s="87"/>
      <c r="X54" s="87"/>
      <c r="Y54" s="87"/>
      <c r="Z54" s="87"/>
      <c r="AA54" s="87"/>
      <c r="AB54" s="87"/>
      <c r="AC54" s="87"/>
      <c r="AD54" s="87"/>
      <c r="AE54" s="87"/>
      <c r="AF54" s="87"/>
      <c r="AG54" s="87"/>
      <c r="AH54" s="87"/>
      <c r="AI54" s="87"/>
      <c r="AJ54" s="87"/>
      <c r="AK54" s="87"/>
      <c r="AL54" s="87"/>
      <c r="AM54" s="87"/>
      <c r="AN54" s="87"/>
      <c r="AO54" s="87"/>
      <c r="AP54" s="87"/>
      <c r="AQ54" s="87"/>
      <c r="AR54" s="87"/>
      <c r="AS54" s="87"/>
      <c r="AT54" s="87"/>
      <c r="AU54" s="87"/>
      <c r="AV54" s="87"/>
      <c r="AW54" s="87"/>
      <c r="AX54" s="87"/>
      <c r="AY54" s="87"/>
      <c r="AZ54" s="87"/>
      <c r="BA54" s="87"/>
      <c r="BB54" s="87"/>
    </row>
    <row r="55" spans="1:54" ht="25.4" customHeight="1" thickBot="1" x14ac:dyDescent="0.4">
      <c r="A55" s="15"/>
      <c r="B55" s="38"/>
      <c r="C55" s="41"/>
      <c r="D55" s="708" t="s">
        <v>930</v>
      </c>
      <c r="E55" s="734"/>
      <c r="F55" s="734"/>
      <c r="G55" s="734"/>
      <c r="H55" s="734"/>
      <c r="I55" s="734"/>
      <c r="J55" s="734"/>
      <c r="K55" s="709"/>
      <c r="L55" s="39"/>
      <c r="M55" s="6"/>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row>
    <row r="56" spans="1:54" ht="41.15" customHeight="1" x14ac:dyDescent="0.35">
      <c r="A56" s="15"/>
      <c r="B56" s="38"/>
      <c r="C56" s="785" t="s">
        <v>702</v>
      </c>
      <c r="D56" s="823" t="s">
        <v>1103</v>
      </c>
      <c r="E56" s="824"/>
      <c r="F56" s="792" t="s">
        <v>730</v>
      </c>
      <c r="G56" s="793"/>
      <c r="H56" s="798" t="s">
        <v>889</v>
      </c>
      <c r="I56" s="799"/>
      <c r="J56" s="848" t="s">
        <v>1172</v>
      </c>
      <c r="K56" s="851" t="s">
        <v>1167</v>
      </c>
      <c r="L56" s="39"/>
      <c r="M56" s="6"/>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row>
    <row r="57" spans="1:54" ht="2.15" customHeight="1" x14ac:dyDescent="0.35">
      <c r="A57" s="15"/>
      <c r="B57" s="38"/>
      <c r="C57" s="785"/>
      <c r="D57" s="825"/>
      <c r="E57" s="826"/>
      <c r="F57" s="794"/>
      <c r="G57" s="795"/>
      <c r="H57" s="800"/>
      <c r="I57" s="801"/>
      <c r="J57" s="849"/>
      <c r="K57" s="852"/>
      <c r="L57" s="39"/>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row>
    <row r="58" spans="1:54" ht="54" customHeight="1" thickBot="1" x14ac:dyDescent="0.4">
      <c r="A58" s="15"/>
      <c r="B58" s="38"/>
      <c r="C58" s="564"/>
      <c r="D58" s="827"/>
      <c r="E58" s="828"/>
      <c r="F58" s="796"/>
      <c r="G58" s="797"/>
      <c r="H58" s="802"/>
      <c r="I58" s="803"/>
      <c r="J58" s="850"/>
      <c r="K58" s="853"/>
      <c r="L58" s="39"/>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row>
    <row r="59" spans="1:54" ht="26.15" customHeight="1" thickBot="1" x14ac:dyDescent="0.4">
      <c r="A59" s="15"/>
      <c r="B59" s="38"/>
      <c r="C59" s="564"/>
      <c r="D59" s="35"/>
      <c r="E59" s="35"/>
      <c r="F59" s="35"/>
      <c r="G59" s="35"/>
      <c r="H59" s="35"/>
      <c r="I59" s="35"/>
      <c r="J59" s="539" t="s">
        <v>240</v>
      </c>
      <c r="K59" s="540" t="s">
        <v>1167</v>
      </c>
      <c r="L59" s="39"/>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X59" s="87"/>
      <c r="AY59" s="87"/>
      <c r="AZ59" s="87"/>
      <c r="BA59" s="87"/>
      <c r="BB59" s="87"/>
    </row>
    <row r="60" spans="1:54" ht="26.15" customHeight="1" x14ac:dyDescent="0.35">
      <c r="A60" s="15"/>
      <c r="B60" s="38"/>
      <c r="C60" s="564"/>
      <c r="D60" s="35"/>
      <c r="E60" s="35"/>
      <c r="F60" s="35"/>
      <c r="G60" s="35"/>
      <c r="H60" s="35"/>
      <c r="I60" s="35"/>
      <c r="J60" s="541"/>
      <c r="K60" s="542"/>
      <c r="L60" s="39"/>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c r="BA60" s="87"/>
      <c r="BB60" s="87"/>
    </row>
    <row r="61" spans="1:54" ht="16" customHeight="1" thickBot="1" x14ac:dyDescent="0.4">
      <c r="A61" s="15"/>
      <c r="B61" s="38"/>
      <c r="C61" s="35"/>
      <c r="D61" s="135" t="s">
        <v>1053</v>
      </c>
      <c r="E61" s="137"/>
      <c r="F61" s="137"/>
      <c r="G61" s="137"/>
      <c r="H61" s="35"/>
      <c r="I61" s="35"/>
      <c r="J61" s="101"/>
      <c r="K61" s="35"/>
      <c r="L61" s="39"/>
      <c r="N61" s="87"/>
      <c r="O61" s="87"/>
      <c r="P61" s="87"/>
      <c r="Q61" s="87"/>
      <c r="R61" s="87"/>
      <c r="S61" s="87"/>
      <c r="T61" s="87"/>
      <c r="U61" s="87"/>
      <c r="V61" s="87"/>
      <c r="W61" s="87"/>
      <c r="X61" s="87"/>
      <c r="Y61" s="87"/>
      <c r="Z61" s="87"/>
      <c r="AA61" s="87"/>
      <c r="AB61" s="87"/>
      <c r="AC61" s="87"/>
      <c r="AD61" s="87"/>
      <c r="AE61" s="87"/>
      <c r="AF61" s="87"/>
      <c r="AG61" s="87"/>
      <c r="AH61" s="87"/>
      <c r="AI61" s="87"/>
      <c r="AJ61" s="87"/>
      <c r="AK61" s="87"/>
      <c r="AL61" s="87"/>
      <c r="AM61" s="87"/>
      <c r="AN61" s="87"/>
      <c r="AO61" s="87"/>
      <c r="AP61" s="87"/>
      <c r="AQ61" s="87"/>
      <c r="AR61" s="87"/>
      <c r="AS61" s="87"/>
      <c r="AT61" s="87"/>
      <c r="AU61" s="87"/>
      <c r="AV61" s="87"/>
      <c r="AW61" s="87"/>
      <c r="AX61" s="87"/>
      <c r="AY61" s="87"/>
      <c r="AZ61" s="87"/>
      <c r="BA61" s="87"/>
      <c r="BB61" s="87"/>
    </row>
    <row r="62" spans="1:54" ht="16" customHeight="1" thickBot="1" x14ac:dyDescent="0.4">
      <c r="A62" s="15"/>
      <c r="B62" s="38"/>
      <c r="C62" s="35"/>
      <c r="D62" s="74" t="s">
        <v>57</v>
      </c>
      <c r="E62" s="847" t="s">
        <v>901</v>
      </c>
      <c r="F62" s="811"/>
      <c r="G62" s="811"/>
      <c r="H62" s="811"/>
      <c r="I62" s="811"/>
      <c r="J62" s="812"/>
      <c r="K62" s="35"/>
      <c r="L62" s="39"/>
      <c r="N62" s="87"/>
      <c r="O62" s="87"/>
      <c r="P62" s="87"/>
      <c r="Q62" s="87"/>
      <c r="R62" s="87"/>
      <c r="S62" s="87"/>
      <c r="T62" s="87"/>
      <c r="U62" s="87"/>
      <c r="V62" s="87"/>
      <c r="W62" s="87"/>
      <c r="X62" s="87"/>
      <c r="Y62" s="87"/>
      <c r="Z62" s="87"/>
      <c r="AA62" s="87"/>
      <c r="AB62" s="87"/>
      <c r="AC62" s="87"/>
      <c r="AD62" s="87"/>
      <c r="AE62" s="87"/>
      <c r="AF62" s="87"/>
      <c r="AG62" s="87"/>
      <c r="AH62" s="87"/>
      <c r="AI62" s="87"/>
      <c r="AJ62" s="87"/>
      <c r="AK62" s="87"/>
      <c r="AL62" s="87"/>
      <c r="AM62" s="87"/>
      <c r="AN62" s="87"/>
      <c r="AO62" s="87"/>
      <c r="AP62" s="87"/>
      <c r="AQ62" s="87"/>
      <c r="AR62" s="87"/>
      <c r="AS62" s="87"/>
      <c r="AT62" s="87"/>
      <c r="AU62" s="87"/>
      <c r="AV62" s="87"/>
      <c r="AW62" s="87"/>
      <c r="AX62" s="87"/>
      <c r="AY62" s="87"/>
      <c r="AZ62" s="87"/>
      <c r="BA62" s="87"/>
      <c r="BB62" s="87"/>
    </row>
    <row r="63" spans="1:54" ht="15" thickBot="1" x14ac:dyDescent="0.4">
      <c r="A63" s="15"/>
      <c r="B63" s="38"/>
      <c r="C63" s="35"/>
      <c r="D63" s="74" t="s">
        <v>59</v>
      </c>
      <c r="E63" s="775" t="s">
        <v>902</v>
      </c>
      <c r="F63" s="773"/>
      <c r="G63" s="773"/>
      <c r="H63" s="773"/>
      <c r="I63" s="773"/>
      <c r="J63" s="774"/>
      <c r="K63" s="35"/>
      <c r="L63" s="39"/>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c r="AP63" s="87"/>
      <c r="AQ63" s="87"/>
      <c r="AR63" s="87"/>
      <c r="AS63" s="87"/>
      <c r="AT63" s="87"/>
      <c r="AU63" s="87"/>
      <c r="AV63" s="87"/>
      <c r="AW63" s="87"/>
      <c r="AX63" s="87"/>
      <c r="AY63" s="87"/>
      <c r="AZ63" s="87"/>
      <c r="BA63" s="87"/>
      <c r="BB63" s="87"/>
    </row>
    <row r="64" spans="1:54" x14ac:dyDescent="0.35">
      <c r="A64" s="15"/>
      <c r="B64" s="38"/>
      <c r="C64" s="35"/>
      <c r="D64" s="74"/>
      <c r="E64" s="74"/>
      <c r="F64" s="74"/>
      <c r="G64" s="74"/>
      <c r="H64" s="74"/>
      <c r="I64" s="74"/>
      <c r="J64" s="74"/>
      <c r="K64" s="35"/>
      <c r="L64" s="39"/>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c r="BA64" s="87"/>
      <c r="BB64" s="87"/>
    </row>
    <row r="65" spans="1:54" ht="15" thickBot="1" x14ac:dyDescent="0.4">
      <c r="A65" s="15"/>
      <c r="B65" s="38"/>
      <c r="C65" s="35"/>
      <c r="D65" s="74"/>
      <c r="E65" s="35"/>
      <c r="F65" s="35"/>
      <c r="G65" s="35"/>
      <c r="H65" s="35"/>
      <c r="I65" s="35"/>
      <c r="J65" s="35"/>
      <c r="K65" s="35"/>
      <c r="L65" s="39"/>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c r="BA65" s="87"/>
      <c r="BB65" s="87"/>
    </row>
    <row r="66" spans="1:54" ht="112" customHeight="1" thickBot="1" x14ac:dyDescent="0.4">
      <c r="A66" s="15"/>
      <c r="B66" s="38"/>
      <c r="C66" s="776" t="s">
        <v>245</v>
      </c>
      <c r="D66" s="776"/>
      <c r="E66" s="777"/>
      <c r="F66" s="814" t="s">
        <v>1173</v>
      </c>
      <c r="G66" s="815"/>
      <c r="H66" s="815"/>
      <c r="I66" s="815"/>
      <c r="J66" s="815"/>
      <c r="K66" s="816"/>
      <c r="L66" s="39"/>
      <c r="N66" s="87"/>
      <c r="O66" s="87"/>
      <c r="P66" s="87"/>
      <c r="Q66" s="87"/>
      <c r="R66" s="87"/>
      <c r="S66" s="87"/>
      <c r="T66" s="87"/>
      <c r="U66" s="87"/>
      <c r="V66" s="87"/>
      <c r="W66" s="87"/>
      <c r="X66" s="87"/>
      <c r="Y66" s="87"/>
      <c r="Z66" s="87"/>
      <c r="AA66" s="87"/>
      <c r="AB66" s="87"/>
      <c r="AC66" s="87"/>
      <c r="AD66" s="87"/>
      <c r="AE66" s="87"/>
      <c r="AF66" s="87"/>
      <c r="AG66" s="87"/>
      <c r="AH66" s="87"/>
      <c r="AI66" s="87"/>
      <c r="AJ66" s="87"/>
      <c r="AK66" s="87"/>
      <c r="AL66" s="87"/>
      <c r="AM66" s="87"/>
      <c r="AN66" s="87"/>
      <c r="AO66" s="87"/>
      <c r="AP66" s="87"/>
      <c r="AQ66" s="87"/>
      <c r="AR66" s="87"/>
      <c r="AS66" s="87"/>
      <c r="AT66" s="87"/>
      <c r="AU66" s="87"/>
      <c r="AV66" s="87"/>
      <c r="AW66" s="87"/>
      <c r="AX66" s="87"/>
      <c r="AY66" s="87"/>
      <c r="AZ66" s="87"/>
      <c r="BA66" s="87"/>
      <c r="BB66" s="87"/>
    </row>
    <row r="67" spans="1:54" s="9" customFormat="1" ht="18.75" customHeight="1" x14ac:dyDescent="0.35">
      <c r="A67" s="14"/>
      <c r="B67" s="38"/>
      <c r="C67" s="42"/>
      <c r="D67" s="42"/>
      <c r="E67" s="42"/>
      <c r="F67" s="42"/>
      <c r="G67" s="42"/>
      <c r="H67" s="42"/>
      <c r="I67" s="42"/>
      <c r="J67" s="97"/>
      <c r="K67" s="97"/>
      <c r="L67" s="39"/>
      <c r="N67" s="87"/>
      <c r="O67" s="87"/>
      <c r="P67" s="87"/>
      <c r="Q67" s="87"/>
      <c r="R67" s="87"/>
      <c r="S67" s="87"/>
      <c r="T67" s="87"/>
      <c r="U67" s="87"/>
      <c r="V67" s="87"/>
      <c r="W67" s="87"/>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c r="AY67" s="87"/>
      <c r="AZ67" s="87"/>
      <c r="BA67" s="87"/>
      <c r="BB67" s="87"/>
    </row>
    <row r="68" spans="1:54" ht="25.4" customHeight="1" thickBot="1" x14ac:dyDescent="0.4">
      <c r="A68" s="15"/>
      <c r="B68" s="38"/>
      <c r="C68" s="41"/>
      <c r="D68" s="817" t="s">
        <v>750</v>
      </c>
      <c r="E68" s="817"/>
      <c r="F68" s="817" t="s">
        <v>705</v>
      </c>
      <c r="G68" s="817"/>
      <c r="H68" s="818" t="s">
        <v>243</v>
      </c>
      <c r="I68" s="818"/>
      <c r="J68" s="94" t="s">
        <v>244</v>
      </c>
      <c r="K68" s="94" t="s">
        <v>225</v>
      </c>
      <c r="L68" s="39"/>
      <c r="M68" s="6"/>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c r="AY68" s="87"/>
      <c r="AZ68" s="87"/>
      <c r="BA68" s="87"/>
      <c r="BB68" s="87"/>
    </row>
    <row r="69" spans="1:54" ht="25.4" customHeight="1" thickBot="1" x14ac:dyDescent="0.4">
      <c r="A69" s="15"/>
      <c r="B69" s="38"/>
      <c r="C69" s="41"/>
      <c r="D69" s="708" t="s">
        <v>898</v>
      </c>
      <c r="E69" s="734"/>
      <c r="F69" s="734"/>
      <c r="G69" s="734"/>
      <c r="H69" s="734"/>
      <c r="I69" s="734"/>
      <c r="J69" s="734"/>
      <c r="K69" s="709"/>
      <c r="L69" s="39"/>
      <c r="M69" s="6"/>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c r="AM69" s="87"/>
      <c r="AN69" s="87"/>
      <c r="AO69" s="87"/>
      <c r="AP69" s="87"/>
      <c r="AQ69" s="87"/>
      <c r="AR69" s="87"/>
      <c r="AS69" s="87"/>
      <c r="AT69" s="87"/>
      <c r="AU69" s="87"/>
      <c r="AV69" s="87"/>
      <c r="AW69" s="87"/>
      <c r="AX69" s="87"/>
      <c r="AY69" s="87"/>
      <c r="AZ69" s="87"/>
      <c r="BA69" s="87"/>
      <c r="BB69" s="87"/>
    </row>
    <row r="70" spans="1:54" ht="40" customHeight="1" x14ac:dyDescent="0.35">
      <c r="A70" s="15"/>
      <c r="B70" s="38"/>
      <c r="C70" s="785" t="s">
        <v>702</v>
      </c>
      <c r="D70" s="823" t="s">
        <v>890</v>
      </c>
      <c r="E70" s="824"/>
      <c r="F70" s="792" t="s">
        <v>731</v>
      </c>
      <c r="G70" s="793"/>
      <c r="H70" s="838" t="s">
        <v>1109</v>
      </c>
      <c r="I70" s="839"/>
      <c r="J70" s="844" t="s">
        <v>1174</v>
      </c>
      <c r="K70" s="807" t="s">
        <v>941</v>
      </c>
      <c r="L70" s="39"/>
      <c r="M70" s="6"/>
      <c r="N70" s="87"/>
      <c r="O70" s="87"/>
      <c r="P70" s="87"/>
      <c r="Q70" s="87"/>
      <c r="R70" s="87"/>
      <c r="S70" s="87"/>
      <c r="T70" s="87"/>
      <c r="U70" s="87"/>
      <c r="V70" s="87"/>
      <c r="W70" s="87"/>
      <c r="X70" s="87"/>
      <c r="Y70" s="87"/>
      <c r="Z70" s="87"/>
      <c r="AA70" s="87"/>
      <c r="AB70" s="87"/>
      <c r="AC70" s="87"/>
      <c r="AD70" s="87"/>
      <c r="AE70" s="87"/>
      <c r="AF70" s="87"/>
      <c r="AG70" s="87"/>
      <c r="AH70" s="87"/>
      <c r="AI70" s="87"/>
      <c r="AJ70" s="87"/>
      <c r="AK70" s="87"/>
      <c r="AL70" s="87"/>
      <c r="AM70" s="87"/>
      <c r="AN70" s="87"/>
      <c r="AO70" s="87"/>
      <c r="AP70" s="87"/>
      <c r="AQ70" s="87"/>
      <c r="AR70" s="87"/>
      <c r="AS70" s="87"/>
      <c r="AT70" s="87"/>
      <c r="AU70" s="87"/>
      <c r="AV70" s="87"/>
      <c r="AW70" s="87"/>
      <c r="AX70" s="87"/>
      <c r="AY70" s="87"/>
      <c r="AZ70" s="87"/>
      <c r="BA70" s="87"/>
      <c r="BB70" s="87"/>
    </row>
    <row r="71" spans="1:54" ht="40" customHeight="1" x14ac:dyDescent="0.35">
      <c r="A71" s="15"/>
      <c r="B71" s="38"/>
      <c r="C71" s="785"/>
      <c r="D71" s="825"/>
      <c r="E71" s="826"/>
      <c r="F71" s="794"/>
      <c r="G71" s="795"/>
      <c r="H71" s="840"/>
      <c r="I71" s="841"/>
      <c r="J71" s="845"/>
      <c r="K71" s="808"/>
      <c r="L71" s="39"/>
      <c r="N71" s="87"/>
      <c r="O71" s="87"/>
      <c r="P71" s="87"/>
      <c r="Q71" s="87"/>
      <c r="R71" s="87"/>
      <c r="S71" s="87"/>
      <c r="T71" s="87"/>
      <c r="U71" s="87"/>
      <c r="V71" s="87"/>
      <c r="W71" s="87"/>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c r="AY71" s="87"/>
      <c r="AZ71" s="87"/>
      <c r="BA71" s="87"/>
      <c r="BB71" s="87"/>
    </row>
    <row r="72" spans="1:54" ht="311.14999999999998" customHeight="1" thickBot="1" x14ac:dyDescent="0.4">
      <c r="A72" s="15"/>
      <c r="B72" s="38"/>
      <c r="C72" s="785"/>
      <c r="D72" s="827"/>
      <c r="E72" s="828"/>
      <c r="F72" s="796"/>
      <c r="G72" s="797"/>
      <c r="H72" s="842"/>
      <c r="I72" s="843"/>
      <c r="J72" s="846"/>
      <c r="K72" s="809"/>
      <c r="L72" s="39"/>
      <c r="N72" s="87"/>
      <c r="O72" s="87"/>
      <c r="P72" s="87"/>
      <c r="Q72" s="87"/>
      <c r="R72" s="87"/>
      <c r="S72" s="87"/>
      <c r="T72" s="87"/>
      <c r="U72" s="87"/>
      <c r="V72" s="87"/>
      <c r="W72" s="87"/>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c r="AY72" s="87"/>
      <c r="AZ72" s="87"/>
      <c r="BA72" s="87"/>
      <c r="BB72" s="87"/>
    </row>
    <row r="73" spans="1:54" ht="26.15" customHeight="1" thickBot="1" x14ac:dyDescent="0.4">
      <c r="A73" s="15"/>
      <c r="B73" s="38"/>
      <c r="C73" s="785"/>
      <c r="D73" s="538"/>
      <c r="E73" s="538"/>
      <c r="F73" s="538"/>
      <c r="G73" s="538"/>
      <c r="H73" s="538"/>
      <c r="I73" s="538"/>
      <c r="J73" s="539" t="s">
        <v>240</v>
      </c>
      <c r="K73" s="540" t="s">
        <v>941</v>
      </c>
      <c r="L73" s="39"/>
      <c r="N73" s="87"/>
      <c r="O73" s="87"/>
      <c r="P73" s="87"/>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c r="BA73" s="87"/>
      <c r="BB73" s="87"/>
    </row>
    <row r="74" spans="1:54" ht="15" thickBot="1" x14ac:dyDescent="0.4">
      <c r="A74" s="15"/>
      <c r="B74" s="38"/>
      <c r="C74" s="35"/>
      <c r="D74" s="135" t="s">
        <v>1053</v>
      </c>
      <c r="E74" s="137"/>
      <c r="F74" s="137"/>
      <c r="G74" s="137"/>
      <c r="H74" s="35"/>
      <c r="I74" s="35"/>
      <c r="J74" s="101"/>
      <c r="K74" s="35"/>
      <c r="L74" s="39"/>
      <c r="N74" s="87"/>
      <c r="O74" s="87"/>
      <c r="P74" s="87"/>
      <c r="Q74" s="87"/>
      <c r="R74" s="87"/>
      <c r="S74" s="87"/>
      <c r="T74" s="87"/>
      <c r="U74" s="87"/>
      <c r="V74" s="87"/>
      <c r="W74" s="87"/>
      <c r="X74" s="87"/>
      <c r="Y74" s="87"/>
      <c r="Z74" s="87"/>
      <c r="AA74" s="87"/>
      <c r="AB74" s="87"/>
      <c r="AC74" s="87"/>
      <c r="AD74" s="87"/>
      <c r="AE74" s="87"/>
      <c r="AF74" s="87"/>
      <c r="AG74" s="87"/>
      <c r="AH74" s="87"/>
      <c r="AI74" s="87"/>
      <c r="AJ74" s="87"/>
      <c r="AK74" s="87"/>
      <c r="AL74" s="87"/>
      <c r="AM74" s="87"/>
      <c r="AN74" s="87"/>
      <c r="AO74" s="87"/>
      <c r="AP74" s="87"/>
      <c r="AQ74" s="87"/>
      <c r="AR74" s="87"/>
      <c r="AS74" s="87"/>
      <c r="AT74" s="87"/>
      <c r="AU74" s="87"/>
      <c r="AV74" s="87"/>
      <c r="AW74" s="87"/>
      <c r="AX74" s="87"/>
      <c r="AY74" s="87"/>
      <c r="AZ74" s="87"/>
      <c r="BA74" s="87"/>
      <c r="BB74" s="87"/>
    </row>
    <row r="75" spans="1:54" ht="15" thickBot="1" x14ac:dyDescent="0.4">
      <c r="A75" s="15"/>
      <c r="B75" s="38"/>
      <c r="C75" s="35"/>
      <c r="D75" s="74" t="s">
        <v>57</v>
      </c>
      <c r="E75" s="832" t="s">
        <v>899</v>
      </c>
      <c r="F75" s="833"/>
      <c r="G75" s="833"/>
      <c r="H75" s="833"/>
      <c r="I75" s="833"/>
      <c r="J75" s="834"/>
      <c r="K75" s="35"/>
      <c r="L75" s="39"/>
      <c r="N75" s="87"/>
      <c r="O75" s="87"/>
      <c r="P75" s="87"/>
      <c r="Q75" s="87"/>
      <c r="R75" s="87"/>
      <c r="S75" s="87"/>
      <c r="T75" s="87"/>
      <c r="U75" s="87"/>
      <c r="V75" s="87"/>
      <c r="W75" s="87"/>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c r="AY75" s="87"/>
      <c r="AZ75" s="87"/>
      <c r="BA75" s="87"/>
      <c r="BB75" s="87"/>
    </row>
    <row r="76" spans="1:54" ht="15" thickBot="1" x14ac:dyDescent="0.4">
      <c r="A76" s="15"/>
      <c r="B76" s="38"/>
      <c r="C76" s="35"/>
      <c r="D76" s="74" t="s">
        <v>59</v>
      </c>
      <c r="E76" s="775" t="s">
        <v>900</v>
      </c>
      <c r="F76" s="773"/>
      <c r="G76" s="773"/>
      <c r="H76" s="773"/>
      <c r="I76" s="773"/>
      <c r="J76" s="774"/>
      <c r="K76" s="35"/>
      <c r="L76" s="39"/>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c r="BA76" s="87"/>
      <c r="BB76" s="87"/>
    </row>
    <row r="77" spans="1:54" x14ac:dyDescent="0.35">
      <c r="A77" s="15"/>
      <c r="B77" s="38"/>
      <c r="C77" s="35"/>
      <c r="D77" s="74"/>
      <c r="E77" s="74"/>
      <c r="F77" s="74"/>
      <c r="G77" s="74"/>
      <c r="H77" s="74"/>
      <c r="I77" s="74"/>
      <c r="J77" s="74"/>
      <c r="K77" s="35"/>
      <c r="L77" s="39"/>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c r="BA77" s="87"/>
      <c r="BB77" s="87"/>
    </row>
    <row r="78" spans="1:54" ht="15" thickBot="1" x14ac:dyDescent="0.4">
      <c r="A78" s="15"/>
      <c r="B78" s="38"/>
      <c r="C78" s="35"/>
      <c r="D78" s="74"/>
      <c r="E78" s="35"/>
      <c r="F78" s="35"/>
      <c r="G78" s="35"/>
      <c r="H78" s="35"/>
      <c r="I78" s="35"/>
      <c r="J78" s="35"/>
      <c r="K78" s="35"/>
      <c r="L78" s="39"/>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c r="BA78" s="87"/>
      <c r="BB78" s="87"/>
    </row>
    <row r="79" spans="1:54" ht="97" customHeight="1" thickBot="1" x14ac:dyDescent="0.4">
      <c r="A79" s="15"/>
      <c r="B79" s="38"/>
      <c r="C79" s="776" t="s">
        <v>245</v>
      </c>
      <c r="D79" s="776"/>
      <c r="E79" s="777"/>
      <c r="F79" s="835" t="s">
        <v>1175</v>
      </c>
      <c r="G79" s="836"/>
      <c r="H79" s="836"/>
      <c r="I79" s="836"/>
      <c r="J79" s="836"/>
      <c r="K79" s="837"/>
      <c r="L79" s="39"/>
      <c r="N79" s="87"/>
      <c r="O79" s="87"/>
      <c r="P79" s="87"/>
      <c r="Q79" s="87"/>
      <c r="R79" s="87"/>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c r="BA79" s="87"/>
      <c r="BB79" s="87"/>
    </row>
    <row r="80" spans="1:54" s="9" customFormat="1" ht="39" customHeight="1" x14ac:dyDescent="0.35">
      <c r="A80" s="14"/>
      <c r="B80" s="38"/>
      <c r="C80" s="42"/>
      <c r="D80" s="42"/>
      <c r="E80" s="42"/>
      <c r="F80" s="42"/>
      <c r="G80" s="42"/>
      <c r="H80" s="42"/>
      <c r="I80" s="42"/>
      <c r="J80" s="97"/>
      <c r="K80" s="97"/>
      <c r="L80" s="39"/>
      <c r="N80" s="87"/>
      <c r="O80" s="87"/>
      <c r="P80" s="87"/>
      <c r="Q80" s="87"/>
      <c r="R80" s="87"/>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c r="BA80" s="87"/>
      <c r="BB80" s="87"/>
    </row>
    <row r="81" spans="1:54" ht="25.4" customHeight="1" thickBot="1" x14ac:dyDescent="0.4">
      <c r="A81" s="15"/>
      <c r="B81" s="38"/>
      <c r="C81" s="41"/>
      <c r="D81" s="817" t="s">
        <v>750</v>
      </c>
      <c r="E81" s="817"/>
      <c r="F81" s="817" t="s">
        <v>705</v>
      </c>
      <c r="G81" s="817"/>
      <c r="H81" s="818" t="s">
        <v>243</v>
      </c>
      <c r="I81" s="818"/>
      <c r="J81" s="94" t="s">
        <v>244</v>
      </c>
      <c r="K81" s="94" t="s">
        <v>225</v>
      </c>
      <c r="L81" s="39"/>
      <c r="M81" s="6"/>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row>
    <row r="82" spans="1:54" ht="25.4" customHeight="1" thickBot="1" x14ac:dyDescent="0.4">
      <c r="A82" s="15"/>
      <c r="B82" s="38"/>
      <c r="C82" s="41"/>
      <c r="D82" s="819" t="s">
        <v>897</v>
      </c>
      <c r="E82" s="820"/>
      <c r="F82" s="820"/>
      <c r="G82" s="820"/>
      <c r="H82" s="820"/>
      <c r="I82" s="820"/>
      <c r="J82" s="820"/>
      <c r="K82" s="821"/>
      <c r="L82" s="39"/>
      <c r="M82" s="6"/>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c r="BA82" s="87"/>
      <c r="BB82" s="87"/>
    </row>
    <row r="83" spans="1:54" ht="40" customHeight="1" x14ac:dyDescent="0.35">
      <c r="A83" s="15"/>
      <c r="B83" s="38"/>
      <c r="C83" s="822" t="s">
        <v>702</v>
      </c>
      <c r="D83" s="823" t="s">
        <v>891</v>
      </c>
      <c r="E83" s="824"/>
      <c r="F83" s="792" t="s">
        <v>731</v>
      </c>
      <c r="G83" s="793"/>
      <c r="H83" s="798" t="s">
        <v>1107</v>
      </c>
      <c r="I83" s="799"/>
      <c r="J83" s="798" t="s">
        <v>1176</v>
      </c>
      <c r="K83" s="829" t="s">
        <v>26</v>
      </c>
      <c r="L83" s="39"/>
      <c r="M83" s="6"/>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row>
    <row r="84" spans="1:54" ht="40" customHeight="1" x14ac:dyDescent="0.35">
      <c r="A84" s="15"/>
      <c r="B84" s="38"/>
      <c r="C84" s="822"/>
      <c r="D84" s="825"/>
      <c r="E84" s="826"/>
      <c r="F84" s="794"/>
      <c r="G84" s="795"/>
      <c r="H84" s="800"/>
      <c r="I84" s="801"/>
      <c r="J84" s="800"/>
      <c r="K84" s="830"/>
      <c r="L84" s="39"/>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row>
    <row r="85" spans="1:54" ht="80.150000000000006" customHeight="1" thickBot="1" x14ac:dyDescent="0.4">
      <c r="A85" s="15"/>
      <c r="B85" s="38"/>
      <c r="C85" s="822"/>
      <c r="D85" s="827"/>
      <c r="E85" s="828"/>
      <c r="F85" s="796"/>
      <c r="G85" s="797"/>
      <c r="H85" s="802"/>
      <c r="I85" s="803"/>
      <c r="J85" s="802"/>
      <c r="K85" s="831"/>
      <c r="L85" s="39"/>
      <c r="N85" s="87"/>
      <c r="O85" s="87"/>
      <c r="P85" s="87"/>
      <c r="Q85" s="87"/>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c r="BA85" s="87"/>
      <c r="BB85" s="87"/>
    </row>
    <row r="86" spans="1:54" ht="26.15" customHeight="1" thickBot="1" x14ac:dyDescent="0.4">
      <c r="A86" s="15"/>
      <c r="B86" s="38"/>
      <c r="C86" s="822"/>
      <c r="D86" s="35"/>
      <c r="E86" s="35"/>
      <c r="F86" s="35"/>
      <c r="G86" s="35"/>
      <c r="H86" s="35"/>
      <c r="I86" s="35"/>
      <c r="J86" s="100" t="s">
        <v>240</v>
      </c>
      <c r="K86" s="449" t="s">
        <v>26</v>
      </c>
      <c r="L86" s="39"/>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row>
    <row r="87" spans="1:54" ht="15" thickBot="1" x14ac:dyDescent="0.4">
      <c r="A87" s="15"/>
      <c r="B87" s="38"/>
      <c r="C87" s="35"/>
      <c r="D87" s="135" t="s">
        <v>1053</v>
      </c>
      <c r="E87" s="137"/>
      <c r="F87" s="137"/>
      <c r="G87" s="137"/>
      <c r="H87" s="35"/>
      <c r="I87" s="35"/>
      <c r="J87" s="101"/>
      <c r="K87" s="35"/>
      <c r="L87" s="39"/>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c r="BA87" s="87"/>
      <c r="BB87" s="87"/>
    </row>
    <row r="88" spans="1:54" ht="20.149999999999999" customHeight="1" thickBot="1" x14ac:dyDescent="0.4">
      <c r="A88" s="15"/>
      <c r="B88" s="38"/>
      <c r="C88" s="35"/>
      <c r="D88" s="74" t="s">
        <v>57</v>
      </c>
      <c r="E88" s="810" t="s">
        <v>1074</v>
      </c>
      <c r="F88" s="811"/>
      <c r="G88" s="811"/>
      <c r="H88" s="811"/>
      <c r="I88" s="811"/>
      <c r="J88" s="812"/>
      <c r="K88" s="35"/>
      <c r="L88" s="39"/>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row>
    <row r="89" spans="1:54" ht="17.149999999999999" customHeight="1" thickBot="1" x14ac:dyDescent="0.4">
      <c r="A89" s="15"/>
      <c r="B89" s="38"/>
      <c r="C89" s="35"/>
      <c r="D89" s="74" t="s">
        <v>59</v>
      </c>
      <c r="E89" s="813" t="s">
        <v>1073</v>
      </c>
      <c r="F89" s="773"/>
      <c r="G89" s="773"/>
      <c r="H89" s="773"/>
      <c r="I89" s="773"/>
      <c r="J89" s="774"/>
      <c r="K89" s="35"/>
      <c r="L89" s="39"/>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c r="BA89" s="87"/>
      <c r="BB89" s="87"/>
    </row>
    <row r="90" spans="1:54" x14ac:dyDescent="0.35">
      <c r="A90" s="15"/>
      <c r="B90" s="38"/>
      <c r="C90" s="35"/>
      <c r="D90" s="74"/>
      <c r="E90" s="74"/>
      <c r="F90" s="74"/>
      <c r="G90" s="74"/>
      <c r="H90" s="74"/>
      <c r="I90" s="74"/>
      <c r="J90" s="74"/>
      <c r="K90" s="35"/>
      <c r="L90" s="39"/>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c r="BA90" s="87"/>
      <c r="BB90" s="87"/>
    </row>
    <row r="91" spans="1:54" ht="15" thickBot="1" x14ac:dyDescent="0.4">
      <c r="A91" s="15"/>
      <c r="B91" s="38"/>
      <c r="C91" s="35"/>
      <c r="D91" s="74"/>
      <c r="E91" s="35"/>
      <c r="F91" s="35"/>
      <c r="G91" s="35"/>
      <c r="H91" s="35"/>
      <c r="I91" s="35"/>
      <c r="J91" s="35"/>
      <c r="K91" s="35"/>
      <c r="L91" s="39"/>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row>
    <row r="92" spans="1:54" ht="107.15" customHeight="1" thickBot="1" x14ac:dyDescent="0.4">
      <c r="A92" s="15"/>
      <c r="B92" s="38"/>
      <c r="C92" s="776" t="s">
        <v>245</v>
      </c>
      <c r="D92" s="776"/>
      <c r="E92" s="777"/>
      <c r="F92" s="814" t="s">
        <v>1177</v>
      </c>
      <c r="G92" s="815"/>
      <c r="H92" s="815"/>
      <c r="I92" s="815"/>
      <c r="J92" s="815"/>
      <c r="K92" s="816"/>
      <c r="L92" s="39"/>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row>
    <row r="93" spans="1:54" s="9" customFormat="1" ht="19" customHeight="1" x14ac:dyDescent="0.35">
      <c r="A93" s="14"/>
      <c r="B93" s="38"/>
      <c r="C93" s="42"/>
      <c r="D93" s="42"/>
      <c r="E93" s="42"/>
      <c r="F93" s="42"/>
      <c r="G93" s="42"/>
      <c r="H93" s="42"/>
      <c r="I93" s="42"/>
      <c r="J93" s="97"/>
      <c r="K93" s="97"/>
      <c r="L93" s="39"/>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c r="BA93" s="87"/>
      <c r="BB93" s="87"/>
    </row>
    <row r="94" spans="1:54" ht="25.4" customHeight="1" thickBot="1" x14ac:dyDescent="0.4">
      <c r="A94" s="15"/>
      <c r="B94" s="38"/>
      <c r="C94" s="41"/>
      <c r="D94" s="817" t="s">
        <v>750</v>
      </c>
      <c r="E94" s="817"/>
      <c r="F94" s="817" t="s">
        <v>705</v>
      </c>
      <c r="G94" s="817"/>
      <c r="H94" s="818" t="s">
        <v>243</v>
      </c>
      <c r="I94" s="818"/>
      <c r="J94" s="94" t="s">
        <v>244</v>
      </c>
      <c r="K94" s="94" t="s">
        <v>225</v>
      </c>
      <c r="L94" s="39"/>
      <c r="M94" s="6"/>
      <c r="N94" s="87"/>
      <c r="O94" s="87"/>
      <c r="P94" s="87"/>
      <c r="Q94" s="87"/>
      <c r="R94" s="87"/>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c r="BA94" s="87"/>
      <c r="BB94" s="87"/>
    </row>
    <row r="95" spans="1:54" ht="25.4" customHeight="1" thickBot="1" x14ac:dyDescent="0.4">
      <c r="A95" s="15"/>
      <c r="B95" s="38"/>
      <c r="C95" s="41"/>
      <c r="D95" s="708" t="s">
        <v>1054</v>
      </c>
      <c r="E95" s="734"/>
      <c r="F95" s="734"/>
      <c r="G95" s="734"/>
      <c r="H95" s="734"/>
      <c r="I95" s="734"/>
      <c r="J95" s="734"/>
      <c r="K95" s="709"/>
      <c r="L95" s="39"/>
      <c r="M95" s="6"/>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row>
    <row r="96" spans="1:54" ht="40" customHeight="1" x14ac:dyDescent="0.35">
      <c r="A96" s="15"/>
      <c r="B96" s="38"/>
      <c r="C96" s="785" t="s">
        <v>702</v>
      </c>
      <c r="D96" s="786" t="s">
        <v>893</v>
      </c>
      <c r="E96" s="787"/>
      <c r="F96" s="792" t="s">
        <v>894</v>
      </c>
      <c r="G96" s="793"/>
      <c r="H96" s="798" t="s">
        <v>1108</v>
      </c>
      <c r="I96" s="799"/>
      <c r="J96" s="804" t="s">
        <v>1178</v>
      </c>
      <c r="K96" s="807" t="s">
        <v>941</v>
      </c>
      <c r="L96" s="39"/>
      <c r="M96" s="6"/>
      <c r="N96" s="87"/>
      <c r="O96" s="87"/>
      <c r="P96" s="87"/>
      <c r="Q96" s="87"/>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row>
    <row r="97" spans="1:54" ht="40" customHeight="1" x14ac:dyDescent="0.35">
      <c r="A97" s="15"/>
      <c r="B97" s="38"/>
      <c r="C97" s="785"/>
      <c r="D97" s="788"/>
      <c r="E97" s="789"/>
      <c r="F97" s="794"/>
      <c r="G97" s="795"/>
      <c r="H97" s="800"/>
      <c r="I97" s="801"/>
      <c r="J97" s="805"/>
      <c r="K97" s="808"/>
      <c r="L97" s="39"/>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row>
    <row r="98" spans="1:54" ht="115" customHeight="1" thickBot="1" x14ac:dyDescent="0.4">
      <c r="A98" s="15"/>
      <c r="B98" s="38"/>
      <c r="C98" s="785"/>
      <c r="D98" s="790"/>
      <c r="E98" s="791"/>
      <c r="F98" s="796"/>
      <c r="G98" s="797"/>
      <c r="H98" s="802"/>
      <c r="I98" s="803"/>
      <c r="J98" s="806"/>
      <c r="K98" s="809"/>
      <c r="L98" s="39"/>
      <c r="N98" s="87"/>
      <c r="O98" s="87"/>
      <c r="P98" s="87"/>
      <c r="Q98" s="87"/>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row>
    <row r="99" spans="1:54" ht="26.15" customHeight="1" thickBot="1" x14ac:dyDescent="0.4">
      <c r="A99" s="15"/>
      <c r="B99" s="38"/>
      <c r="C99" s="785"/>
      <c r="D99" s="538"/>
      <c r="E99" s="538"/>
      <c r="F99" s="538"/>
      <c r="G99" s="538"/>
      <c r="H99" s="538"/>
      <c r="I99" s="538"/>
      <c r="J99" s="539" t="s">
        <v>240</v>
      </c>
      <c r="K99" s="540" t="s">
        <v>941</v>
      </c>
      <c r="L99" s="39"/>
      <c r="N99" s="87"/>
      <c r="O99" s="87"/>
      <c r="P99" s="87"/>
      <c r="Q99" s="87"/>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row>
    <row r="100" spans="1:54" ht="15" thickBot="1" x14ac:dyDescent="0.4">
      <c r="A100" s="15"/>
      <c r="B100" s="38"/>
      <c r="C100" s="35"/>
      <c r="D100" s="135" t="s">
        <v>1053</v>
      </c>
      <c r="E100" s="137"/>
      <c r="F100" s="137"/>
      <c r="G100" s="137"/>
      <c r="H100" s="35"/>
      <c r="I100" s="35"/>
      <c r="J100" s="101"/>
      <c r="K100" s="35"/>
      <c r="L100" s="39"/>
      <c r="N100" s="87"/>
      <c r="O100" s="87"/>
      <c r="P100" s="87"/>
      <c r="Q100" s="87"/>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row>
    <row r="101" spans="1:54" ht="15" thickBot="1" x14ac:dyDescent="0.4">
      <c r="A101" s="15"/>
      <c r="B101" s="38"/>
      <c r="C101" s="35"/>
      <c r="D101" s="74" t="s">
        <v>57</v>
      </c>
      <c r="E101" s="772" t="s">
        <v>903</v>
      </c>
      <c r="F101" s="773"/>
      <c r="G101" s="773"/>
      <c r="H101" s="773"/>
      <c r="I101" s="773"/>
      <c r="J101" s="774"/>
      <c r="K101" s="35"/>
      <c r="L101" s="39"/>
      <c r="N101" s="87"/>
      <c r="O101" s="87"/>
      <c r="P101" s="87"/>
      <c r="Q101" s="87"/>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row>
    <row r="102" spans="1:54" ht="15" thickBot="1" x14ac:dyDescent="0.4">
      <c r="A102" s="15"/>
      <c r="B102" s="38"/>
      <c r="C102" s="35"/>
      <c r="D102" s="74" t="s">
        <v>59</v>
      </c>
      <c r="E102" s="775" t="s">
        <v>904</v>
      </c>
      <c r="F102" s="773"/>
      <c r="G102" s="773"/>
      <c r="H102" s="773"/>
      <c r="I102" s="773"/>
      <c r="J102" s="774"/>
      <c r="K102" s="35"/>
      <c r="L102" s="39"/>
      <c r="N102" s="87"/>
      <c r="O102" s="87"/>
      <c r="P102" s="87"/>
      <c r="Q102" s="87"/>
      <c r="R102" s="87"/>
      <c r="S102" s="87"/>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c r="AS102" s="87"/>
      <c r="AT102" s="87"/>
      <c r="AU102" s="87"/>
      <c r="AV102" s="87"/>
      <c r="AW102" s="87"/>
      <c r="AX102" s="87"/>
      <c r="AY102" s="87"/>
      <c r="AZ102" s="87"/>
      <c r="BA102" s="87"/>
      <c r="BB102" s="87"/>
    </row>
    <row r="103" spans="1:54" x14ac:dyDescent="0.35">
      <c r="A103" s="15"/>
      <c r="B103" s="38"/>
      <c r="C103" s="35"/>
      <c r="D103" s="74"/>
      <c r="E103" s="74"/>
      <c r="F103" s="74"/>
      <c r="G103" s="74"/>
      <c r="H103" s="74"/>
      <c r="I103" s="74"/>
      <c r="J103" s="74"/>
      <c r="K103" s="35"/>
      <c r="L103" s="39"/>
      <c r="N103" s="87"/>
      <c r="O103" s="87"/>
      <c r="P103" s="87"/>
      <c r="Q103" s="87"/>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row>
    <row r="104" spans="1:54" ht="15" thickBot="1" x14ac:dyDescent="0.4">
      <c r="A104" s="15"/>
      <c r="B104" s="38"/>
      <c r="C104" s="35"/>
      <c r="D104" s="74"/>
      <c r="E104" s="35"/>
      <c r="F104" s="35"/>
      <c r="G104" s="35"/>
      <c r="H104" s="35"/>
      <c r="I104" s="35"/>
      <c r="J104" s="35"/>
      <c r="K104" s="35"/>
      <c r="L104" s="39"/>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row>
    <row r="105" spans="1:54" ht="85" customHeight="1" thickBot="1" x14ac:dyDescent="0.4">
      <c r="A105" s="15"/>
      <c r="B105" s="38"/>
      <c r="C105" s="776" t="s">
        <v>245</v>
      </c>
      <c r="D105" s="776"/>
      <c r="E105" s="777"/>
      <c r="F105" s="778"/>
      <c r="G105" s="779"/>
      <c r="H105" s="779"/>
      <c r="I105" s="779"/>
      <c r="J105" s="779"/>
      <c r="K105" s="780"/>
      <c r="L105" s="39"/>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row>
    <row r="106" spans="1:54" ht="35.15" customHeight="1" x14ac:dyDescent="0.35">
      <c r="A106" s="15"/>
      <c r="B106" s="38"/>
      <c r="C106" s="565"/>
      <c r="D106" s="565"/>
      <c r="E106" s="565"/>
      <c r="F106" s="781"/>
      <c r="G106" s="781"/>
      <c r="H106" s="781"/>
      <c r="I106" s="781"/>
      <c r="J106" s="781"/>
      <c r="K106" s="781"/>
      <c r="L106" s="39"/>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row>
    <row r="107" spans="1:54" s="9" customFormat="1" ht="15.75" customHeight="1" thickBot="1" x14ac:dyDescent="0.4">
      <c r="A107" s="14"/>
      <c r="B107" s="38"/>
      <c r="C107" s="35"/>
      <c r="D107" s="324" t="s">
        <v>725</v>
      </c>
      <c r="E107" s="36"/>
      <c r="F107" s="36"/>
      <c r="G107" s="36"/>
      <c r="H107" s="36"/>
      <c r="I107" s="73" t="s">
        <v>218</v>
      </c>
      <c r="J107" s="97"/>
      <c r="K107" s="97"/>
      <c r="L107" s="39"/>
      <c r="N107" s="87"/>
      <c r="O107" s="87"/>
      <c r="P107" s="87"/>
      <c r="Q107" s="87"/>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row>
    <row r="108" spans="1:54" s="9" customFormat="1" ht="78" customHeight="1" x14ac:dyDescent="0.35">
      <c r="A108" s="14"/>
      <c r="B108" s="38"/>
      <c r="C108" s="341" t="s">
        <v>727</v>
      </c>
      <c r="D108" s="782" t="s">
        <v>726</v>
      </c>
      <c r="E108" s="783"/>
      <c r="F108" s="784"/>
      <c r="G108" s="36"/>
      <c r="H108" s="22" t="s">
        <v>219</v>
      </c>
      <c r="I108" s="782" t="s">
        <v>1055</v>
      </c>
      <c r="J108" s="783"/>
      <c r="K108" s="784"/>
      <c r="L108" s="39"/>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row>
    <row r="109" spans="1:54" s="9" customFormat="1" ht="54.75" customHeight="1" x14ac:dyDescent="0.35">
      <c r="A109" s="14"/>
      <c r="B109" s="38"/>
      <c r="C109" s="342" t="s">
        <v>728</v>
      </c>
      <c r="D109" s="766" t="s">
        <v>733</v>
      </c>
      <c r="E109" s="767"/>
      <c r="F109" s="768"/>
      <c r="G109" s="36"/>
      <c r="H109" s="23" t="s">
        <v>220</v>
      </c>
      <c r="I109" s="766" t="s">
        <v>272</v>
      </c>
      <c r="J109" s="767"/>
      <c r="K109" s="768"/>
      <c r="L109" s="39"/>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row>
    <row r="110" spans="1:54" s="9" customFormat="1" ht="58.5" customHeight="1" x14ac:dyDescent="0.35">
      <c r="A110" s="14"/>
      <c r="B110" s="38"/>
      <c r="C110" s="342" t="s">
        <v>729</v>
      </c>
      <c r="D110" s="766" t="s">
        <v>734</v>
      </c>
      <c r="E110" s="767"/>
      <c r="F110" s="768"/>
      <c r="G110" s="36"/>
      <c r="H110" s="23" t="s">
        <v>221</v>
      </c>
      <c r="I110" s="766" t="s">
        <v>273</v>
      </c>
      <c r="J110" s="767"/>
      <c r="K110" s="768"/>
      <c r="L110" s="39"/>
      <c r="N110" s="87"/>
      <c r="O110" s="87"/>
      <c r="P110" s="87"/>
      <c r="Q110" s="87"/>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row>
    <row r="111" spans="1:54" ht="60" customHeight="1" x14ac:dyDescent="0.35">
      <c r="A111" s="15"/>
      <c r="B111" s="38"/>
      <c r="C111" s="342" t="s">
        <v>730</v>
      </c>
      <c r="D111" s="766" t="s">
        <v>735</v>
      </c>
      <c r="E111" s="767"/>
      <c r="F111" s="768"/>
      <c r="G111" s="36"/>
      <c r="H111" s="23" t="s">
        <v>222</v>
      </c>
      <c r="I111" s="766" t="s">
        <v>274</v>
      </c>
      <c r="J111" s="767"/>
      <c r="K111" s="768"/>
      <c r="L111" s="39"/>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row>
    <row r="112" spans="1:54" ht="54" customHeight="1" x14ac:dyDescent="0.35">
      <c r="A112" s="15"/>
      <c r="B112" s="33"/>
      <c r="C112" s="342" t="s">
        <v>731</v>
      </c>
      <c r="D112" s="766" t="s">
        <v>736</v>
      </c>
      <c r="E112" s="767"/>
      <c r="F112" s="768"/>
      <c r="G112" s="36"/>
      <c r="H112" s="23" t="s">
        <v>223</v>
      </c>
      <c r="I112" s="766" t="s">
        <v>275</v>
      </c>
      <c r="J112" s="767"/>
      <c r="K112" s="768"/>
      <c r="L112" s="34"/>
      <c r="N112" s="87"/>
      <c r="O112" s="87"/>
      <c r="P112" s="87"/>
      <c r="Q112" s="87"/>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row>
    <row r="113" spans="1:54" ht="61.5" customHeight="1" thickBot="1" x14ac:dyDescent="0.4">
      <c r="A113" s="15"/>
      <c r="B113" s="33"/>
      <c r="C113" s="342" t="s">
        <v>732</v>
      </c>
      <c r="D113" s="766" t="s">
        <v>1056</v>
      </c>
      <c r="E113" s="767"/>
      <c r="F113" s="768"/>
      <c r="G113" s="36"/>
      <c r="H113" s="24" t="s">
        <v>224</v>
      </c>
      <c r="I113" s="769" t="s">
        <v>276</v>
      </c>
      <c r="J113" s="770"/>
      <c r="K113" s="771"/>
      <c r="L113" s="34"/>
      <c r="N113" s="87"/>
      <c r="O113" s="87"/>
      <c r="P113" s="87"/>
      <c r="Q113" s="87"/>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row>
    <row r="114" spans="1:54" ht="61.5" customHeight="1" x14ac:dyDescent="0.35">
      <c r="A114" s="15"/>
      <c r="B114" s="33"/>
      <c r="C114" s="343" t="s">
        <v>737</v>
      </c>
      <c r="D114" s="766" t="s">
        <v>739</v>
      </c>
      <c r="E114" s="767"/>
      <c r="F114" s="768"/>
      <c r="G114" s="33"/>
      <c r="H114" s="136"/>
      <c r="I114" s="325"/>
      <c r="J114" s="325"/>
      <c r="K114" s="325"/>
      <c r="L114" s="34"/>
      <c r="N114" s="87"/>
      <c r="O114" s="87"/>
      <c r="P114" s="87"/>
      <c r="Q114" s="87"/>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row>
    <row r="115" spans="1:54" ht="61.5" customHeight="1" thickBot="1" x14ac:dyDescent="0.4">
      <c r="A115" s="15"/>
      <c r="B115" s="307"/>
      <c r="C115" s="344" t="s">
        <v>738</v>
      </c>
      <c r="D115" s="769" t="s">
        <v>740</v>
      </c>
      <c r="E115" s="770"/>
      <c r="F115" s="771"/>
      <c r="G115" s="33"/>
      <c r="H115" s="136"/>
      <c r="I115" s="325"/>
      <c r="J115" s="325"/>
      <c r="K115" s="325"/>
      <c r="L115" s="34"/>
      <c r="N115" s="87"/>
      <c r="O115" s="87"/>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row>
    <row r="116" spans="1:54" ht="15" thickBot="1" x14ac:dyDescent="0.4">
      <c r="A116" s="15"/>
      <c r="B116" s="43"/>
      <c r="C116" s="44"/>
      <c r="D116" s="45"/>
      <c r="E116" s="45"/>
      <c r="F116" s="45"/>
      <c r="G116" s="45"/>
      <c r="H116" s="45"/>
      <c r="I116" s="45"/>
      <c r="J116" s="98"/>
      <c r="K116" s="98"/>
      <c r="L116" s="46"/>
      <c r="M116" s="87"/>
      <c r="N116" s="87"/>
      <c r="O116" s="87"/>
      <c r="P116" s="87"/>
      <c r="Q116" s="87"/>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row>
    <row r="117" spans="1:54" ht="50.15" customHeight="1" x14ac:dyDescent="0.35">
      <c r="A117" s="15"/>
      <c r="C117" s="87"/>
      <c r="D117" s="87"/>
      <c r="E117" s="87"/>
      <c r="F117" s="87"/>
      <c r="G117" s="87"/>
      <c r="H117" s="87"/>
      <c r="I117" s="87"/>
      <c r="J117" s="87"/>
      <c r="K117" s="87"/>
      <c r="L117" s="87"/>
      <c r="M117" s="87"/>
      <c r="N117" s="87"/>
      <c r="O117" s="87"/>
      <c r="P117" s="87"/>
      <c r="Q117" s="87"/>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row>
    <row r="118" spans="1:54" ht="50.15" customHeight="1" x14ac:dyDescent="0.35">
      <c r="A118" s="15"/>
      <c r="C118" s="87"/>
      <c r="D118" s="87"/>
      <c r="E118" s="87"/>
      <c r="F118" s="87"/>
      <c r="G118" s="87"/>
      <c r="H118" s="87"/>
      <c r="I118" s="87"/>
      <c r="J118" s="87"/>
      <c r="K118" s="87"/>
      <c r="L118" s="87"/>
      <c r="M118" s="87"/>
      <c r="N118" s="87"/>
      <c r="O118" s="87"/>
      <c r="P118" s="87"/>
      <c r="Q118" s="87"/>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row>
    <row r="119" spans="1:54" ht="49.5" customHeight="1" x14ac:dyDescent="0.35">
      <c r="A119" s="15"/>
      <c r="C119" s="87"/>
      <c r="D119" s="87"/>
      <c r="E119" s="87"/>
      <c r="F119" s="87"/>
      <c r="G119" s="87"/>
      <c r="H119" s="87"/>
      <c r="I119" s="87"/>
      <c r="J119" s="87"/>
      <c r="K119" s="87"/>
      <c r="L119" s="87"/>
      <c r="M119" s="87"/>
      <c r="N119" s="87"/>
      <c r="O119" s="87"/>
      <c r="P119" s="87"/>
      <c r="Q119" s="87"/>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row>
    <row r="120" spans="1:54" ht="50.15" customHeight="1" x14ac:dyDescent="0.35">
      <c r="A120" s="15"/>
      <c r="C120" s="87"/>
      <c r="D120" s="87"/>
      <c r="E120" s="87"/>
      <c r="F120" s="87"/>
      <c r="G120" s="87"/>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row>
    <row r="121" spans="1:54" ht="50.15" customHeight="1" x14ac:dyDescent="0.35">
      <c r="A121" s="15"/>
      <c r="C121" s="87"/>
      <c r="D121" s="87"/>
      <c r="E121" s="87"/>
      <c r="F121" s="87"/>
      <c r="G121" s="87"/>
      <c r="H121" s="87"/>
      <c r="I121" s="87"/>
      <c r="J121" s="87"/>
      <c r="K121" s="87"/>
      <c r="L121" s="87"/>
      <c r="M121" s="87"/>
      <c r="N121" s="87"/>
      <c r="O121" s="87"/>
      <c r="P121" s="87"/>
      <c r="Q121" s="87"/>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row>
    <row r="122" spans="1:54" ht="50.15" customHeight="1" x14ac:dyDescent="0.35">
      <c r="A122" s="15"/>
      <c r="C122" s="87"/>
      <c r="D122" s="87"/>
      <c r="E122" s="87"/>
      <c r="F122" s="87"/>
      <c r="G122" s="87"/>
      <c r="H122" s="87"/>
      <c r="I122" s="87"/>
      <c r="J122" s="87"/>
      <c r="K122" s="87"/>
      <c r="L122" s="87"/>
      <c r="M122" s="87"/>
      <c r="N122" s="87"/>
      <c r="O122" s="87"/>
      <c r="P122" s="87"/>
      <c r="Q122" s="87"/>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row>
    <row r="123" spans="1:54" x14ac:dyDescent="0.35">
      <c r="A123" s="15"/>
      <c r="C123" s="87"/>
      <c r="D123" s="87"/>
      <c r="E123" s="87"/>
      <c r="F123" s="87"/>
      <c r="G123" s="87"/>
      <c r="H123" s="87"/>
      <c r="I123" s="87"/>
      <c r="J123" s="87"/>
      <c r="K123" s="87"/>
      <c r="L123" s="87"/>
      <c r="M123" s="87"/>
      <c r="N123" s="87"/>
      <c r="O123" s="87"/>
      <c r="P123" s="87"/>
      <c r="Q123" s="87"/>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row>
    <row r="124" spans="1:54" x14ac:dyDescent="0.35">
      <c r="A124" s="15"/>
      <c r="C124" s="87"/>
      <c r="D124" s="87"/>
      <c r="E124" s="87"/>
      <c r="F124" s="87"/>
      <c r="G124" s="87"/>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row>
    <row r="125" spans="1:54" x14ac:dyDescent="0.35">
      <c r="A125" s="15"/>
      <c r="C125" s="87"/>
      <c r="D125" s="87"/>
      <c r="E125" s="87"/>
      <c r="F125" s="87"/>
      <c r="G125" s="87"/>
      <c r="H125" s="87"/>
      <c r="I125" s="87"/>
      <c r="J125" s="87"/>
      <c r="K125" s="87"/>
      <c r="L125" s="87"/>
      <c r="M125" s="87"/>
      <c r="N125" s="87"/>
      <c r="O125" s="87"/>
      <c r="P125" s="87"/>
      <c r="Q125" s="87"/>
      <c r="R125" s="87"/>
      <c r="S125" s="87"/>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row>
    <row r="126" spans="1:54" x14ac:dyDescent="0.35">
      <c r="A126" s="87"/>
      <c r="C126" s="87"/>
      <c r="D126" s="87"/>
      <c r="E126" s="87"/>
      <c r="F126" s="87"/>
      <c r="G126" s="87"/>
      <c r="H126" s="87"/>
      <c r="I126" s="87"/>
      <c r="J126" s="87"/>
      <c r="K126" s="87"/>
      <c r="L126" s="87"/>
      <c r="M126" s="87"/>
      <c r="N126" s="87"/>
      <c r="O126" s="87"/>
      <c r="P126" s="87"/>
      <c r="Q126" s="87"/>
      <c r="R126" s="87"/>
      <c r="S126" s="87"/>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row>
    <row r="127" spans="1:54" x14ac:dyDescent="0.35">
      <c r="A127" s="87"/>
      <c r="B127" s="87"/>
      <c r="C127" s="87"/>
      <c r="D127" s="87"/>
      <c r="E127" s="87"/>
      <c r="F127" s="87"/>
      <c r="G127" s="87"/>
      <c r="H127" s="87"/>
      <c r="I127" s="87"/>
      <c r="J127" s="87"/>
      <c r="K127" s="87"/>
      <c r="L127" s="87"/>
      <c r="M127" s="87"/>
      <c r="N127" s="87"/>
      <c r="O127" s="87"/>
      <c r="P127" s="87"/>
      <c r="Q127" s="87"/>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row>
    <row r="128" spans="1:54" x14ac:dyDescent="0.35">
      <c r="A128" s="87"/>
      <c r="B128" s="87"/>
      <c r="C128" s="87"/>
      <c r="D128" s="87"/>
      <c r="E128" s="87"/>
      <c r="F128" s="87"/>
      <c r="G128" s="87"/>
      <c r="H128" s="87"/>
      <c r="I128" s="87"/>
      <c r="J128" s="87"/>
      <c r="K128" s="87"/>
      <c r="L128" s="87"/>
      <c r="M128" s="87"/>
      <c r="N128" s="87"/>
      <c r="O128" s="87"/>
      <c r="P128" s="87"/>
      <c r="Q128" s="87"/>
      <c r="R128" s="87"/>
      <c r="S128" s="87"/>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row>
    <row r="129" spans="1:54" x14ac:dyDescent="0.35">
      <c r="A129" s="87"/>
      <c r="B129" s="87"/>
      <c r="C129" s="87"/>
      <c r="D129" s="87"/>
      <c r="E129" s="87"/>
      <c r="F129" s="87"/>
      <c r="G129" s="87"/>
      <c r="H129" s="87"/>
      <c r="I129" s="87"/>
      <c r="J129" s="87"/>
      <c r="K129" s="87"/>
      <c r="L129" s="87"/>
      <c r="M129" s="87"/>
      <c r="N129" s="87"/>
      <c r="O129" s="87"/>
      <c r="P129" s="87"/>
      <c r="Q129" s="87"/>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row>
    <row r="130" spans="1:54" x14ac:dyDescent="0.35">
      <c r="A130" s="87"/>
      <c r="B130" s="87"/>
      <c r="C130" s="87"/>
      <c r="D130" s="87"/>
      <c r="E130" s="87"/>
      <c r="F130" s="87"/>
      <c r="G130" s="87"/>
      <c r="H130" s="87"/>
      <c r="I130" s="87"/>
      <c r="J130" s="87"/>
      <c r="K130" s="87"/>
      <c r="L130" s="87"/>
      <c r="M130" s="87"/>
    </row>
    <row r="131" spans="1:54" x14ac:dyDescent="0.35">
      <c r="A131" s="87"/>
      <c r="B131" s="87"/>
      <c r="C131" s="87"/>
      <c r="D131" s="87"/>
      <c r="E131" s="87"/>
      <c r="F131" s="87"/>
      <c r="G131" s="87"/>
      <c r="H131" s="87"/>
      <c r="I131" s="87"/>
      <c r="J131" s="87"/>
      <c r="K131" s="87"/>
      <c r="L131" s="87"/>
      <c r="M131" s="87"/>
    </row>
    <row r="132" spans="1:54" x14ac:dyDescent="0.35">
      <c r="A132" s="87"/>
      <c r="B132" s="87"/>
      <c r="C132" s="87"/>
      <c r="D132" s="87"/>
      <c r="E132" s="87"/>
      <c r="F132" s="87"/>
      <c r="G132" s="87"/>
      <c r="H132" s="87"/>
      <c r="I132" s="87"/>
      <c r="J132" s="87"/>
      <c r="K132" s="87"/>
      <c r="L132" s="87"/>
      <c r="M132" s="87"/>
    </row>
    <row r="133" spans="1:54" x14ac:dyDescent="0.35">
      <c r="A133" s="87"/>
      <c r="B133" s="87"/>
      <c r="C133" s="87"/>
      <c r="D133" s="87"/>
      <c r="E133" s="87"/>
      <c r="F133" s="87"/>
      <c r="G133" s="87"/>
      <c r="H133" s="87"/>
      <c r="I133" s="87"/>
      <c r="J133" s="87"/>
      <c r="K133" s="87"/>
      <c r="L133" s="87"/>
      <c r="M133" s="87"/>
    </row>
    <row r="134" spans="1:54" x14ac:dyDescent="0.35">
      <c r="A134" s="87"/>
      <c r="B134" s="87"/>
      <c r="C134" s="87"/>
      <c r="D134" s="87"/>
      <c r="E134" s="87"/>
      <c r="F134" s="87"/>
      <c r="G134" s="87"/>
      <c r="H134" s="87"/>
      <c r="I134" s="87"/>
      <c r="J134" s="87"/>
      <c r="K134" s="87"/>
      <c r="L134" s="87"/>
      <c r="M134" s="87"/>
    </row>
    <row r="135" spans="1:54" x14ac:dyDescent="0.35">
      <c r="A135" s="87"/>
      <c r="B135" s="87"/>
      <c r="C135" s="87"/>
      <c r="D135" s="87"/>
      <c r="E135" s="87"/>
      <c r="F135" s="87"/>
      <c r="G135" s="87"/>
      <c r="H135" s="87"/>
      <c r="I135" s="87"/>
      <c r="J135" s="87"/>
      <c r="K135" s="87"/>
      <c r="L135" s="87"/>
      <c r="M135" s="87"/>
    </row>
    <row r="136" spans="1:54" x14ac:dyDescent="0.35">
      <c r="A136" s="87"/>
      <c r="B136" s="87"/>
      <c r="C136" s="87"/>
      <c r="D136" s="87"/>
      <c r="E136" s="87"/>
      <c r="F136" s="87"/>
      <c r="G136" s="87"/>
      <c r="H136" s="87"/>
      <c r="I136" s="87"/>
      <c r="J136" s="87"/>
      <c r="K136" s="87"/>
      <c r="L136" s="87"/>
      <c r="M136" s="87"/>
    </row>
    <row r="137" spans="1:54" x14ac:dyDescent="0.35">
      <c r="A137" s="87"/>
      <c r="B137" s="87"/>
      <c r="C137" s="87"/>
      <c r="D137" s="87"/>
      <c r="E137" s="87"/>
      <c r="F137" s="87"/>
      <c r="G137" s="87"/>
      <c r="H137" s="87"/>
      <c r="I137" s="87"/>
      <c r="J137" s="87"/>
      <c r="K137" s="87"/>
      <c r="L137" s="87"/>
      <c r="M137" s="87"/>
    </row>
    <row r="138" spans="1:54" x14ac:dyDescent="0.35">
      <c r="A138" s="87"/>
      <c r="B138" s="87"/>
      <c r="C138" s="87"/>
      <c r="D138" s="87"/>
      <c r="E138" s="87"/>
      <c r="F138" s="87"/>
      <c r="G138" s="87"/>
      <c r="H138" s="87"/>
      <c r="I138" s="87"/>
      <c r="J138" s="87"/>
      <c r="K138" s="87"/>
      <c r="L138" s="87"/>
      <c r="M138" s="87"/>
    </row>
    <row r="139" spans="1:54" x14ac:dyDescent="0.35">
      <c r="A139" s="87"/>
      <c r="B139" s="87"/>
      <c r="C139" s="87"/>
      <c r="D139" s="87"/>
      <c r="E139" s="87"/>
      <c r="F139" s="87"/>
      <c r="G139" s="87"/>
      <c r="H139" s="87"/>
      <c r="I139" s="87"/>
      <c r="J139" s="87"/>
      <c r="K139" s="87"/>
      <c r="L139" s="87"/>
      <c r="M139" s="87"/>
    </row>
    <row r="140" spans="1:54" x14ac:dyDescent="0.35">
      <c r="A140" s="87"/>
      <c r="B140" s="87"/>
      <c r="C140" s="87"/>
      <c r="D140" s="87"/>
      <c r="E140" s="87"/>
      <c r="F140" s="87"/>
      <c r="G140" s="87"/>
      <c r="H140" s="87"/>
      <c r="I140" s="87"/>
      <c r="J140" s="87"/>
      <c r="K140" s="87"/>
      <c r="L140" s="87"/>
      <c r="M140" s="87"/>
    </row>
    <row r="141" spans="1:54" x14ac:dyDescent="0.35">
      <c r="A141" s="87"/>
      <c r="B141" s="87"/>
      <c r="C141" s="87"/>
      <c r="D141" s="87"/>
      <c r="E141" s="87"/>
      <c r="F141" s="87"/>
      <c r="G141" s="87"/>
      <c r="H141" s="87"/>
      <c r="I141" s="87"/>
      <c r="J141" s="87"/>
      <c r="K141" s="87"/>
      <c r="L141" s="87"/>
      <c r="M141" s="87"/>
    </row>
    <row r="142" spans="1:54" x14ac:dyDescent="0.35">
      <c r="A142" s="87"/>
      <c r="B142" s="87"/>
      <c r="C142" s="87"/>
      <c r="D142" s="87"/>
      <c r="E142" s="87"/>
      <c r="F142" s="87"/>
      <c r="G142" s="87"/>
      <c r="H142" s="87"/>
      <c r="I142" s="87"/>
      <c r="J142" s="87"/>
      <c r="K142" s="87"/>
      <c r="L142" s="87"/>
      <c r="M142" s="87"/>
    </row>
    <row r="143" spans="1:54" x14ac:dyDescent="0.35">
      <c r="A143" s="87"/>
      <c r="B143" s="87"/>
      <c r="C143" s="87"/>
      <c r="D143" s="87"/>
      <c r="E143" s="87"/>
      <c r="F143" s="87"/>
      <c r="G143" s="87"/>
      <c r="H143" s="87"/>
      <c r="I143" s="87"/>
      <c r="J143" s="87"/>
      <c r="K143" s="87"/>
      <c r="L143" s="87"/>
      <c r="M143" s="87"/>
    </row>
    <row r="144" spans="1:54" x14ac:dyDescent="0.35">
      <c r="A144" s="87"/>
      <c r="B144" s="87"/>
      <c r="C144" s="87"/>
      <c r="D144" s="87"/>
      <c r="E144" s="87"/>
      <c r="F144" s="87"/>
      <c r="G144" s="87"/>
      <c r="H144" s="87"/>
      <c r="I144" s="87"/>
      <c r="J144" s="87"/>
      <c r="K144" s="87"/>
      <c r="L144" s="87"/>
      <c r="M144" s="87"/>
    </row>
    <row r="145" spans="1:13" x14ac:dyDescent="0.35">
      <c r="A145" s="87"/>
      <c r="B145" s="87"/>
      <c r="C145" s="87"/>
      <c r="D145" s="87"/>
      <c r="E145" s="87"/>
      <c r="F145" s="87"/>
      <c r="G145" s="87"/>
      <c r="H145" s="87"/>
      <c r="I145" s="87"/>
      <c r="J145" s="87"/>
      <c r="K145" s="87"/>
      <c r="L145" s="87"/>
      <c r="M145" s="87"/>
    </row>
    <row r="146" spans="1:13" x14ac:dyDescent="0.35">
      <c r="A146" s="87"/>
      <c r="B146" s="87"/>
      <c r="C146" s="87"/>
      <c r="D146" s="87"/>
      <c r="E146" s="87"/>
      <c r="F146" s="87"/>
      <c r="G146" s="87"/>
      <c r="H146" s="87"/>
      <c r="I146" s="87"/>
      <c r="J146" s="87"/>
      <c r="K146" s="87"/>
      <c r="L146" s="87"/>
      <c r="M146" s="87"/>
    </row>
    <row r="147" spans="1:13" x14ac:dyDescent="0.35">
      <c r="A147" s="87"/>
      <c r="B147" s="87"/>
      <c r="C147" s="87"/>
      <c r="D147" s="87"/>
      <c r="E147" s="87"/>
      <c r="F147" s="87"/>
      <c r="G147" s="87"/>
      <c r="H147" s="87"/>
      <c r="I147" s="87"/>
      <c r="J147" s="87"/>
      <c r="K147" s="87"/>
      <c r="L147" s="87"/>
      <c r="M147" s="87"/>
    </row>
    <row r="148" spans="1:13" x14ac:dyDescent="0.35">
      <c r="A148" s="87"/>
      <c r="B148" s="87"/>
      <c r="C148" s="87"/>
      <c r="D148" s="87"/>
      <c r="E148" s="87"/>
      <c r="F148" s="87"/>
      <c r="G148" s="87"/>
      <c r="H148" s="87"/>
      <c r="I148" s="87"/>
      <c r="J148" s="87"/>
      <c r="K148" s="87"/>
      <c r="L148" s="87"/>
      <c r="M148" s="87"/>
    </row>
    <row r="149" spans="1:13" x14ac:dyDescent="0.35">
      <c r="A149" s="87"/>
      <c r="B149" s="87"/>
      <c r="C149" s="87"/>
      <c r="D149" s="87"/>
      <c r="E149" s="87"/>
      <c r="F149" s="87"/>
      <c r="G149" s="87"/>
      <c r="H149" s="87"/>
      <c r="I149" s="87"/>
      <c r="J149" s="87"/>
      <c r="K149" s="87"/>
      <c r="L149" s="87"/>
      <c r="M149" s="87"/>
    </row>
    <row r="150" spans="1:13" x14ac:dyDescent="0.35">
      <c r="A150" s="87"/>
      <c r="B150" s="87"/>
      <c r="C150" s="87"/>
      <c r="D150" s="87"/>
      <c r="E150" s="87"/>
      <c r="F150" s="87"/>
      <c r="G150" s="87"/>
      <c r="H150" s="87"/>
      <c r="I150" s="87"/>
      <c r="J150" s="87"/>
      <c r="K150" s="87"/>
      <c r="L150" s="87"/>
      <c r="M150" s="87"/>
    </row>
    <row r="151" spans="1:13" x14ac:dyDescent="0.35">
      <c r="A151" s="87"/>
      <c r="B151" s="87"/>
      <c r="C151" s="87"/>
      <c r="D151" s="87"/>
      <c r="E151" s="87"/>
      <c r="F151" s="87"/>
      <c r="G151" s="87"/>
      <c r="H151" s="87"/>
      <c r="I151" s="87"/>
      <c r="J151" s="87"/>
      <c r="K151" s="87"/>
      <c r="L151" s="87"/>
      <c r="M151" s="87"/>
    </row>
    <row r="152" spans="1:13" x14ac:dyDescent="0.35">
      <c r="A152" s="87"/>
      <c r="B152" s="87"/>
      <c r="C152" s="87"/>
      <c r="D152" s="87"/>
      <c r="E152" s="87"/>
      <c r="F152" s="87"/>
      <c r="G152" s="87"/>
      <c r="H152" s="87"/>
      <c r="I152" s="87"/>
      <c r="J152" s="87"/>
      <c r="K152" s="87"/>
      <c r="L152" s="87"/>
      <c r="M152" s="87"/>
    </row>
    <row r="153" spans="1:13" x14ac:dyDescent="0.35">
      <c r="A153" s="87"/>
      <c r="B153" s="87"/>
      <c r="C153" s="87"/>
      <c r="D153" s="87"/>
      <c r="E153" s="87"/>
      <c r="F153" s="87"/>
      <c r="G153" s="87"/>
      <c r="H153" s="87"/>
      <c r="I153" s="87"/>
      <c r="J153" s="87"/>
      <c r="K153" s="87"/>
      <c r="L153" s="87"/>
      <c r="M153" s="87"/>
    </row>
    <row r="154" spans="1:13" x14ac:dyDescent="0.35">
      <c r="A154" s="87"/>
      <c r="B154" s="87"/>
      <c r="C154" s="87"/>
      <c r="D154" s="87"/>
      <c r="E154" s="87"/>
      <c r="F154" s="87"/>
      <c r="G154" s="87"/>
      <c r="H154" s="87"/>
      <c r="I154" s="87"/>
      <c r="J154" s="87"/>
      <c r="K154" s="87"/>
      <c r="L154" s="87"/>
      <c r="M154" s="87"/>
    </row>
    <row r="155" spans="1:13" x14ac:dyDescent="0.35">
      <c r="A155" s="87"/>
      <c r="B155" s="87"/>
      <c r="C155" s="87"/>
      <c r="D155" s="87"/>
      <c r="E155" s="87"/>
      <c r="F155" s="87"/>
      <c r="G155" s="87"/>
      <c r="H155" s="87"/>
      <c r="I155" s="87"/>
      <c r="J155" s="87"/>
      <c r="K155" s="87"/>
      <c r="L155" s="87"/>
      <c r="M155" s="87"/>
    </row>
    <row r="156" spans="1:13" x14ac:dyDescent="0.35">
      <c r="A156" s="87"/>
      <c r="B156" s="87"/>
      <c r="C156" s="87"/>
      <c r="D156" s="87"/>
      <c r="E156" s="87"/>
      <c r="F156" s="87"/>
      <c r="G156" s="87"/>
      <c r="H156" s="87"/>
      <c r="I156" s="87"/>
      <c r="J156" s="87"/>
      <c r="K156" s="87"/>
      <c r="L156" s="87"/>
      <c r="M156" s="87"/>
    </row>
    <row r="157" spans="1:13" x14ac:dyDescent="0.35">
      <c r="A157" s="87"/>
      <c r="B157" s="87"/>
      <c r="C157" s="87"/>
      <c r="D157" s="87"/>
      <c r="E157" s="87"/>
      <c r="F157" s="87"/>
      <c r="G157" s="87"/>
      <c r="H157" s="87"/>
      <c r="I157" s="87"/>
      <c r="J157" s="87"/>
      <c r="K157" s="87"/>
      <c r="L157" s="87"/>
      <c r="M157" s="87"/>
    </row>
    <row r="158" spans="1:13" x14ac:dyDescent="0.35">
      <c r="A158" s="87"/>
      <c r="B158" s="87"/>
      <c r="C158" s="87"/>
      <c r="D158" s="87"/>
      <c r="E158" s="87"/>
      <c r="F158" s="87"/>
      <c r="G158" s="87"/>
      <c r="H158" s="87"/>
      <c r="I158" s="87"/>
      <c r="J158" s="87"/>
      <c r="K158" s="87"/>
      <c r="L158" s="87"/>
      <c r="M158" s="87"/>
    </row>
    <row r="159" spans="1:13" x14ac:dyDescent="0.35">
      <c r="A159" s="87"/>
      <c r="B159" s="87"/>
      <c r="C159" s="87"/>
      <c r="D159" s="87"/>
      <c r="E159" s="87"/>
      <c r="F159" s="87"/>
      <c r="G159" s="87"/>
      <c r="H159" s="87"/>
      <c r="I159" s="87"/>
      <c r="J159" s="87"/>
      <c r="K159" s="87"/>
      <c r="L159" s="87"/>
      <c r="M159" s="87"/>
    </row>
    <row r="160" spans="1:13" x14ac:dyDescent="0.35">
      <c r="A160" s="87"/>
      <c r="B160" s="87"/>
      <c r="C160" s="87"/>
      <c r="D160" s="87"/>
      <c r="E160" s="87"/>
      <c r="F160" s="87"/>
      <c r="G160" s="87"/>
      <c r="H160" s="87"/>
      <c r="I160" s="87"/>
      <c r="J160" s="87"/>
      <c r="K160" s="87"/>
      <c r="L160" s="87"/>
      <c r="M160" s="87"/>
    </row>
    <row r="161" spans="1:13" x14ac:dyDescent="0.35">
      <c r="A161" s="87"/>
      <c r="B161" s="87"/>
      <c r="C161" s="87"/>
      <c r="D161" s="87"/>
      <c r="E161" s="87"/>
      <c r="F161" s="87"/>
      <c r="G161" s="87"/>
      <c r="H161" s="87"/>
      <c r="I161" s="87"/>
      <c r="J161" s="87"/>
      <c r="K161" s="87"/>
      <c r="L161" s="87"/>
      <c r="M161" s="87"/>
    </row>
    <row r="162" spans="1:13" x14ac:dyDescent="0.35">
      <c r="A162" s="87"/>
      <c r="B162" s="87"/>
      <c r="C162" s="87"/>
      <c r="D162" s="87"/>
      <c r="E162" s="87"/>
      <c r="F162" s="87"/>
      <c r="G162" s="87"/>
      <c r="H162" s="87"/>
      <c r="I162" s="87"/>
      <c r="J162" s="87"/>
      <c r="K162" s="87"/>
      <c r="L162" s="87"/>
      <c r="M162" s="87"/>
    </row>
    <row r="163" spans="1:13" x14ac:dyDescent="0.35">
      <c r="A163" s="87"/>
      <c r="B163" s="87"/>
      <c r="C163" s="87"/>
      <c r="D163" s="87"/>
      <c r="E163" s="87"/>
      <c r="F163" s="87"/>
      <c r="G163" s="87"/>
      <c r="H163" s="87"/>
      <c r="I163" s="87"/>
      <c r="J163" s="87"/>
      <c r="K163" s="87"/>
      <c r="L163" s="87"/>
      <c r="M163" s="87"/>
    </row>
    <row r="164" spans="1:13" x14ac:dyDescent="0.35">
      <c r="A164" s="87"/>
      <c r="B164" s="87"/>
      <c r="C164" s="87"/>
      <c r="D164" s="87"/>
      <c r="E164" s="87"/>
      <c r="F164" s="87"/>
      <c r="G164" s="87"/>
      <c r="H164" s="87"/>
      <c r="I164" s="87"/>
      <c r="J164" s="87"/>
      <c r="K164" s="87"/>
      <c r="L164" s="87"/>
      <c r="M164" s="87"/>
    </row>
    <row r="165" spans="1:13" x14ac:dyDescent="0.35">
      <c r="A165" s="87"/>
      <c r="B165" s="87"/>
      <c r="J165" s="87"/>
      <c r="K165" s="87"/>
      <c r="L165" s="87"/>
      <c r="M165" s="87"/>
    </row>
    <row r="166" spans="1:13" x14ac:dyDescent="0.35">
      <c r="A166" s="87"/>
      <c r="B166" s="87"/>
      <c r="J166" s="87"/>
      <c r="K166" s="87"/>
      <c r="L166" s="87"/>
      <c r="M166" s="87"/>
    </row>
    <row r="167" spans="1:13" x14ac:dyDescent="0.35">
      <c r="A167" s="87"/>
      <c r="B167" s="87"/>
      <c r="J167" s="87"/>
      <c r="K167" s="87"/>
      <c r="L167" s="87"/>
      <c r="M167" s="87"/>
    </row>
    <row r="168" spans="1:13" x14ac:dyDescent="0.35">
      <c r="A168" s="87"/>
      <c r="B168" s="87"/>
      <c r="J168" s="87"/>
      <c r="K168" s="87"/>
      <c r="L168" s="87"/>
      <c r="M168" s="87"/>
    </row>
    <row r="169" spans="1:13" x14ac:dyDescent="0.35">
      <c r="A169" s="87"/>
      <c r="B169" s="87"/>
      <c r="J169" s="87"/>
      <c r="K169" s="87"/>
      <c r="L169" s="87"/>
      <c r="M169" s="87"/>
    </row>
    <row r="170" spans="1:13" x14ac:dyDescent="0.35">
      <c r="A170" s="87"/>
      <c r="B170" s="87"/>
      <c r="J170" s="87"/>
      <c r="K170" s="87"/>
      <c r="L170" s="87"/>
      <c r="M170" s="87"/>
    </row>
    <row r="171" spans="1:13" x14ac:dyDescent="0.35">
      <c r="A171" s="87"/>
      <c r="B171" s="87"/>
      <c r="J171" s="87"/>
      <c r="K171" s="87"/>
      <c r="L171" s="87"/>
      <c r="M171" s="87"/>
    </row>
    <row r="172" spans="1:13" x14ac:dyDescent="0.35">
      <c r="A172" s="87"/>
      <c r="B172" s="87"/>
      <c r="J172" s="87"/>
      <c r="K172" s="87"/>
      <c r="L172" s="87"/>
      <c r="M172" s="87"/>
    </row>
    <row r="173" spans="1:13" x14ac:dyDescent="0.35">
      <c r="A173" s="87"/>
      <c r="B173" s="87"/>
      <c r="J173" s="87"/>
      <c r="K173" s="87"/>
      <c r="L173" s="87"/>
      <c r="M173" s="87"/>
    </row>
    <row r="174" spans="1:13" x14ac:dyDescent="0.35">
      <c r="B174" s="87"/>
      <c r="L174" s="87"/>
    </row>
  </sheetData>
  <mergeCells count="131">
    <mergeCell ref="D8:E8"/>
    <mergeCell ref="F8:G10"/>
    <mergeCell ref="H8:I8"/>
    <mergeCell ref="D9:E9"/>
    <mergeCell ref="H9:I9"/>
    <mergeCell ref="D10:E10"/>
    <mergeCell ref="H10:I10"/>
    <mergeCell ref="C3:K3"/>
    <mergeCell ref="C4:K4"/>
    <mergeCell ref="C5:K5"/>
    <mergeCell ref="D7:E7"/>
    <mergeCell ref="F7:G7"/>
    <mergeCell ref="H7:I7"/>
    <mergeCell ref="D11:E11"/>
    <mergeCell ref="F11:G15"/>
    <mergeCell ref="H11:I11"/>
    <mergeCell ref="D12:E12"/>
    <mergeCell ref="H12:I12"/>
    <mergeCell ref="D13:E13"/>
    <mergeCell ref="H13:I13"/>
    <mergeCell ref="D14:E14"/>
    <mergeCell ref="H14:I14"/>
    <mergeCell ref="D15:E15"/>
    <mergeCell ref="D18:E18"/>
    <mergeCell ref="F18:G20"/>
    <mergeCell ref="H18:I18"/>
    <mergeCell ref="D19:E19"/>
    <mergeCell ref="H19:I19"/>
    <mergeCell ref="D20:E20"/>
    <mergeCell ref="H20:I20"/>
    <mergeCell ref="H15:I15"/>
    <mergeCell ref="D16:E16"/>
    <mergeCell ref="F16:G17"/>
    <mergeCell ref="H16:I16"/>
    <mergeCell ref="D17:E17"/>
    <mergeCell ref="H17:I17"/>
    <mergeCell ref="D34:E34"/>
    <mergeCell ref="F34:G34"/>
    <mergeCell ref="H34:I34"/>
    <mergeCell ref="D35:E35"/>
    <mergeCell ref="F35:G35"/>
    <mergeCell ref="H35:I35"/>
    <mergeCell ref="D23:K23"/>
    <mergeCell ref="E24:J24"/>
    <mergeCell ref="E25:J25"/>
    <mergeCell ref="C27:J27"/>
    <mergeCell ref="D28:K31"/>
    <mergeCell ref="D33:E33"/>
    <mergeCell ref="F33:G33"/>
    <mergeCell ref="H33:I33"/>
    <mergeCell ref="E40:J40"/>
    <mergeCell ref="E41:J41"/>
    <mergeCell ref="C43:J43"/>
    <mergeCell ref="D44:K51"/>
    <mergeCell ref="D54:E54"/>
    <mergeCell ref="F54:G54"/>
    <mergeCell ref="H54:I54"/>
    <mergeCell ref="D36:E36"/>
    <mergeCell ref="F36:G36"/>
    <mergeCell ref="H36:I36"/>
    <mergeCell ref="D37:E37"/>
    <mergeCell ref="F37:G37"/>
    <mergeCell ref="H37:I37"/>
    <mergeCell ref="E62:J62"/>
    <mergeCell ref="E63:J63"/>
    <mergeCell ref="C66:E66"/>
    <mergeCell ref="F66:K66"/>
    <mergeCell ref="D68:E68"/>
    <mergeCell ref="F68:G68"/>
    <mergeCell ref="H68:I68"/>
    <mergeCell ref="D55:K55"/>
    <mergeCell ref="C56:C57"/>
    <mergeCell ref="D56:E58"/>
    <mergeCell ref="F56:G58"/>
    <mergeCell ref="H56:I58"/>
    <mergeCell ref="J56:J58"/>
    <mergeCell ref="K56:K58"/>
    <mergeCell ref="E75:J75"/>
    <mergeCell ref="E76:J76"/>
    <mergeCell ref="C79:E79"/>
    <mergeCell ref="F79:K79"/>
    <mergeCell ref="D81:E81"/>
    <mergeCell ref="F81:G81"/>
    <mergeCell ref="H81:I81"/>
    <mergeCell ref="D69:K69"/>
    <mergeCell ref="C70:C73"/>
    <mergeCell ref="D70:E72"/>
    <mergeCell ref="F70:G72"/>
    <mergeCell ref="H70:I72"/>
    <mergeCell ref="J70:J72"/>
    <mergeCell ref="K70:K72"/>
    <mergeCell ref="E88:J88"/>
    <mergeCell ref="E89:J89"/>
    <mergeCell ref="C92:E92"/>
    <mergeCell ref="F92:K92"/>
    <mergeCell ref="D94:E94"/>
    <mergeCell ref="F94:G94"/>
    <mergeCell ref="H94:I94"/>
    <mergeCell ref="D82:K82"/>
    <mergeCell ref="C83:C86"/>
    <mergeCell ref="D83:E85"/>
    <mergeCell ref="F83:G85"/>
    <mergeCell ref="H83:I85"/>
    <mergeCell ref="J83:J85"/>
    <mergeCell ref="K83:K85"/>
    <mergeCell ref="E101:J101"/>
    <mergeCell ref="E102:J102"/>
    <mergeCell ref="C105:E105"/>
    <mergeCell ref="F105:K105"/>
    <mergeCell ref="F106:K106"/>
    <mergeCell ref="D108:F108"/>
    <mergeCell ref="I108:K108"/>
    <mergeCell ref="D95:K95"/>
    <mergeCell ref="C96:C99"/>
    <mergeCell ref="D96:E98"/>
    <mergeCell ref="F96:G98"/>
    <mergeCell ref="H96:I98"/>
    <mergeCell ref="J96:J98"/>
    <mergeCell ref="K96:K98"/>
    <mergeCell ref="D112:F112"/>
    <mergeCell ref="I112:K112"/>
    <mergeCell ref="D113:F113"/>
    <mergeCell ref="I113:K113"/>
    <mergeCell ref="D114:F114"/>
    <mergeCell ref="D115:F115"/>
    <mergeCell ref="D109:F109"/>
    <mergeCell ref="I109:K109"/>
    <mergeCell ref="D110:F110"/>
    <mergeCell ref="I110:K110"/>
    <mergeCell ref="D111:F111"/>
    <mergeCell ref="I111:K111"/>
  </mergeCells>
  <dataValidations count="6">
    <dataValidation type="list" allowBlank="1" showInputMessage="1" showErrorMessage="1" prompt="Please use drop down menu to enter data " sqref="F56 F70 F34:G34 F83 F11 F8:F9 F96" xr:uid="{00000000-0002-0000-0300-000000000000}">
      <formula1>"Outcome 1, Outcome 2, Outcome 3, Outcome 4, Outcome 5, Outcome 6, Outcome 7, Outcome 8"</formula1>
    </dataValidation>
    <dataValidation allowBlank="1" showInputMessage="1" showErrorMessage="1" prompt="Report the project components/outcomes as in the project document " sqref="D7:E7 D33:E33 D94:D95 E54 E94 E68 D81:D82 E81 D54:D55 D68:D69" xr:uid="{00000000-0002-0000-0300-000001000000}"/>
    <dataValidation allowBlank="1" showInputMessage="1" showErrorMessage="1" prompt="Please use the drop-down menu to fill this section" sqref="F7:G7 F33:G33 F54:G54 F68:G68 F81:G81 F94:G94" xr:uid="{00000000-0002-0000-0300-000002000000}"/>
    <dataValidation allowBlank="1" showInputMessage="1" showErrorMessage="1" prompt="Refers to the progress expected to be reached at project finalization. " sqref="H7:I7 H33:I33 H54:I54 H68:I68 H81:I81 H94:I94" xr:uid="{00000000-0002-0000-0300-000003000000}"/>
    <dataValidation allowBlank="1" showInputMessage="1" showErrorMessage="1" prompt="Report on the progress at output level and explain how it relates to the key milestone (outcome/project component)" sqref="J7 J33 J54 J68 J81 J94" xr:uid="{00000000-0002-0000-0300-000004000000}"/>
    <dataValidation type="list" allowBlank="1" showInputMessage="1" showErrorMessage="1" sqref="G37 F35:F37 G35 F18 F16" xr:uid="{00000000-0002-0000-0300-000005000000}">
      <formula1>"Outcome 1, Outcome 2, Outcome 3, Outcome 4, Outcome 5, Outcome 6, Outcome 7, Outcome 8"</formula1>
    </dataValidation>
  </dataValidations>
  <hyperlinks>
    <hyperlink ref="E41" r:id="rId1" xr:uid="{00000000-0004-0000-0300-000000000000}"/>
    <hyperlink ref="E102" r:id="rId2" xr:uid="{00000000-0004-0000-0300-000001000000}"/>
    <hyperlink ref="E89" r:id="rId3" xr:uid="{00000000-0004-0000-0300-000002000000}"/>
    <hyperlink ref="E63" r:id="rId4" xr:uid="{00000000-0004-0000-0300-000003000000}"/>
    <hyperlink ref="E76" r:id="rId5" xr:uid="{00000000-0004-0000-0300-000004000000}"/>
  </hyperlinks>
  <pageMargins left="0.2" right="0.21" top="0.17" bottom="0.17" header="0.17" footer="0.17"/>
  <pageSetup orientation="landscape" r:id="rId6"/>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U71"/>
  <sheetViews>
    <sheetView topLeftCell="A17" zoomScale="115" zoomScaleNormal="115" workbookViewId="0">
      <selection activeCell="A17" sqref="A17"/>
    </sheetView>
  </sheetViews>
  <sheetFormatPr defaultColWidth="9.1796875" defaultRowHeight="14.5" x14ac:dyDescent="0.35"/>
  <cols>
    <col min="1" max="2" width="1.81640625" style="205" customWidth="1"/>
    <col min="3" max="3" width="45.453125" style="205" customWidth="1"/>
    <col min="4" max="4" width="33.81640625" style="205" customWidth="1"/>
    <col min="5" max="6" width="38.453125" style="205" customWidth="1"/>
    <col min="7" max="7" width="36.453125" style="205" customWidth="1"/>
    <col min="8" max="8" width="24" style="205" customWidth="1"/>
    <col min="9" max="9" width="25.453125" style="205" customWidth="1"/>
    <col min="10" max="10" width="22" style="205" customWidth="1"/>
    <col min="11" max="12" width="24.453125" style="205" customWidth="1"/>
    <col min="13" max="14" width="2" style="205" customWidth="1"/>
    <col min="15" max="19" width="9.1796875" style="205"/>
    <col min="20" max="16384" width="9.1796875" style="204"/>
  </cols>
  <sheetData>
    <row r="1" spans="1:19" ht="15" thickBot="1" x14ac:dyDescent="0.4"/>
    <row r="2" spans="1:19" ht="15" thickBot="1" x14ac:dyDescent="0.4">
      <c r="B2" s="260"/>
      <c r="C2" s="259"/>
      <c r="D2" s="259"/>
      <c r="E2" s="259"/>
      <c r="F2" s="259"/>
      <c r="G2" s="259"/>
      <c r="H2" s="259"/>
      <c r="I2" s="259"/>
      <c r="J2" s="259"/>
      <c r="K2" s="259"/>
      <c r="L2" s="259"/>
      <c r="M2" s="258"/>
      <c r="N2" s="206"/>
    </row>
    <row r="3" spans="1:19" customFormat="1" ht="20.5" thickBot="1" x14ac:dyDescent="0.45">
      <c r="A3" s="6"/>
      <c r="B3" s="80"/>
      <c r="C3" s="962" t="s">
        <v>648</v>
      </c>
      <c r="D3" s="963"/>
      <c r="E3" s="963"/>
      <c r="F3" s="963"/>
      <c r="G3" s="964"/>
      <c r="H3" s="257"/>
      <c r="I3" s="257"/>
      <c r="J3" s="257"/>
      <c r="K3" s="257"/>
      <c r="L3" s="257"/>
      <c r="M3" s="256"/>
      <c r="N3" s="137"/>
      <c r="O3" s="6"/>
      <c r="P3" s="6"/>
      <c r="Q3" s="6"/>
      <c r="R3" s="6"/>
      <c r="S3" s="6"/>
    </row>
    <row r="4" spans="1:19" customFormat="1" x14ac:dyDescent="0.35">
      <c r="A4" s="6"/>
      <c r="B4" s="80"/>
      <c r="C4" s="257"/>
      <c r="D4" s="257"/>
      <c r="E4" s="257"/>
      <c r="F4" s="257"/>
      <c r="G4" s="257"/>
      <c r="H4" s="257"/>
      <c r="I4" s="257"/>
      <c r="J4" s="257"/>
      <c r="K4" s="257"/>
      <c r="L4" s="257"/>
      <c r="M4" s="256"/>
      <c r="N4" s="137"/>
      <c r="O4" s="6"/>
      <c r="P4" s="6"/>
      <c r="Q4" s="6"/>
      <c r="R4" s="6"/>
      <c r="S4" s="6"/>
    </row>
    <row r="5" spans="1:19" x14ac:dyDescent="0.35">
      <c r="B5" s="212"/>
      <c r="C5" s="249"/>
      <c r="D5" s="249"/>
      <c r="E5" s="249"/>
      <c r="F5" s="249"/>
      <c r="G5" s="249"/>
      <c r="H5" s="249"/>
      <c r="I5" s="249"/>
      <c r="J5" s="249"/>
      <c r="K5" s="249"/>
      <c r="L5" s="249"/>
      <c r="M5" s="213"/>
      <c r="N5" s="206"/>
    </row>
    <row r="6" spans="1:19" x14ac:dyDescent="0.35">
      <c r="B6" s="212"/>
      <c r="C6" s="216" t="s">
        <v>647</v>
      </c>
      <c r="D6" s="249"/>
      <c r="E6" s="249"/>
      <c r="F6" s="249"/>
      <c r="G6" s="249"/>
      <c r="H6" s="249"/>
      <c r="I6" s="249"/>
      <c r="J6" s="249"/>
      <c r="K6" s="249"/>
      <c r="L6" s="249"/>
      <c r="M6" s="213"/>
      <c r="N6" s="206"/>
    </row>
    <row r="7" spans="1:19" ht="15" thickBot="1" x14ac:dyDescent="0.4">
      <c r="B7" s="212"/>
      <c r="C7" s="249"/>
      <c r="D7" s="249"/>
      <c r="E7" s="249"/>
      <c r="F7" s="249"/>
      <c r="G7" s="249"/>
      <c r="H7" s="249"/>
      <c r="I7" s="249"/>
      <c r="J7" s="249"/>
      <c r="K7" s="249"/>
      <c r="L7" s="249"/>
      <c r="M7" s="213"/>
      <c r="N7" s="206"/>
    </row>
    <row r="8" spans="1:19" ht="51" customHeight="1" thickBot="1" x14ac:dyDescent="0.4">
      <c r="B8" s="212"/>
      <c r="C8" s="555" t="s">
        <v>708</v>
      </c>
      <c r="D8" s="940"/>
      <c r="E8" s="940"/>
      <c r="F8" s="940"/>
      <c r="G8" s="941"/>
      <c r="H8" s="249"/>
      <c r="I8" s="249"/>
      <c r="J8" s="249"/>
      <c r="K8" s="249"/>
      <c r="L8" s="249"/>
      <c r="M8" s="213"/>
      <c r="N8" s="206"/>
    </row>
    <row r="9" spans="1:19" ht="15" thickBot="1" x14ac:dyDescent="0.4">
      <c r="B9" s="212"/>
      <c r="C9" s="249"/>
      <c r="D9" s="249"/>
      <c r="E9" s="249"/>
      <c r="F9" s="249"/>
      <c r="G9" s="249"/>
      <c r="H9" s="249"/>
      <c r="I9" s="249"/>
      <c r="J9" s="249"/>
      <c r="K9" s="249"/>
      <c r="L9" s="249"/>
      <c r="M9" s="213"/>
      <c r="N9" s="206"/>
    </row>
    <row r="10" spans="1:19" ht="98" x14ac:dyDescent="0.35">
      <c r="B10" s="212"/>
      <c r="C10" s="561" t="s">
        <v>709</v>
      </c>
      <c r="D10" s="556" t="s">
        <v>710</v>
      </c>
      <c r="E10" s="556" t="s">
        <v>711</v>
      </c>
      <c r="F10" s="556" t="s">
        <v>646</v>
      </c>
      <c r="G10" s="556" t="s">
        <v>712</v>
      </c>
      <c r="H10" s="556" t="s">
        <v>713</v>
      </c>
      <c r="I10" s="556" t="s">
        <v>645</v>
      </c>
      <c r="J10" s="556" t="s">
        <v>714</v>
      </c>
      <c r="K10" s="556" t="s">
        <v>715</v>
      </c>
      <c r="L10" s="557" t="s">
        <v>716</v>
      </c>
      <c r="M10" s="213"/>
      <c r="N10" s="219"/>
    </row>
    <row r="11" spans="1:19" ht="20.149999999999999" customHeight="1" x14ac:dyDescent="0.35">
      <c r="B11" s="212"/>
      <c r="C11" s="228" t="s">
        <v>644</v>
      </c>
      <c r="D11" s="255"/>
      <c r="E11" s="255"/>
      <c r="F11" s="227"/>
      <c r="G11" s="227"/>
      <c r="H11" s="227"/>
      <c r="I11" s="227"/>
      <c r="J11" s="227"/>
      <c r="K11" s="227"/>
      <c r="L11" s="226"/>
      <c r="M11" s="220"/>
      <c r="N11" s="219"/>
    </row>
    <row r="12" spans="1:19" ht="20.149999999999999" customHeight="1" x14ac:dyDescent="0.35">
      <c r="B12" s="212"/>
      <c r="C12" s="228" t="s">
        <v>643</v>
      </c>
      <c r="D12" s="255"/>
      <c r="E12" s="255"/>
      <c r="F12" s="227"/>
      <c r="G12" s="227"/>
      <c r="H12" s="227"/>
      <c r="I12" s="227"/>
      <c r="J12" s="227"/>
      <c r="K12" s="227"/>
      <c r="L12" s="226"/>
      <c r="M12" s="220"/>
      <c r="N12" s="219"/>
    </row>
    <row r="13" spans="1:19" ht="20.149999999999999" customHeight="1" x14ac:dyDescent="0.35">
      <c r="B13" s="212"/>
      <c r="C13" s="228" t="s">
        <v>642</v>
      </c>
      <c r="D13" s="255"/>
      <c r="E13" s="255"/>
      <c r="F13" s="227"/>
      <c r="G13" s="227"/>
      <c r="H13" s="227"/>
      <c r="I13" s="227"/>
      <c r="J13" s="227"/>
      <c r="K13" s="227"/>
      <c r="L13" s="226"/>
      <c r="M13" s="220"/>
      <c r="N13" s="219"/>
    </row>
    <row r="14" spans="1:19" ht="20.149999999999999" customHeight="1" x14ac:dyDescent="0.35">
      <c r="B14" s="212"/>
      <c r="C14" s="228" t="s">
        <v>641</v>
      </c>
      <c r="D14" s="255"/>
      <c r="E14" s="255"/>
      <c r="F14" s="227"/>
      <c r="G14" s="227"/>
      <c r="H14" s="227"/>
      <c r="I14" s="227"/>
      <c r="J14" s="227"/>
      <c r="K14" s="227"/>
      <c r="L14" s="226"/>
      <c r="M14" s="220"/>
      <c r="N14" s="219"/>
    </row>
    <row r="15" spans="1:19" ht="20.149999999999999" customHeight="1" x14ac:dyDescent="0.35">
      <c r="B15" s="212"/>
      <c r="C15" s="228" t="s">
        <v>640</v>
      </c>
      <c r="D15" s="255"/>
      <c r="E15" s="255"/>
      <c r="F15" s="227"/>
      <c r="G15" s="227"/>
      <c r="H15" s="227"/>
      <c r="I15" s="227"/>
      <c r="J15" s="227"/>
      <c r="K15" s="227"/>
      <c r="L15" s="226"/>
      <c r="M15" s="220"/>
      <c r="N15" s="219"/>
    </row>
    <row r="16" spans="1:19" ht="20.149999999999999" customHeight="1" x14ac:dyDescent="0.35">
      <c r="B16" s="212"/>
      <c r="C16" s="228" t="s">
        <v>639</v>
      </c>
      <c r="D16" s="255"/>
      <c r="E16" s="255"/>
      <c r="F16" s="227"/>
      <c r="G16" s="227"/>
      <c r="H16" s="227"/>
      <c r="I16" s="227"/>
      <c r="J16" s="227"/>
      <c r="K16" s="227"/>
      <c r="L16" s="226"/>
      <c r="M16" s="220"/>
      <c r="N16" s="219"/>
    </row>
    <row r="17" spans="1:19" ht="20.149999999999999" customHeight="1" x14ac:dyDescent="0.35">
      <c r="B17" s="212"/>
      <c r="C17" s="228" t="s">
        <v>638</v>
      </c>
      <c r="D17" s="255"/>
      <c r="E17" s="255"/>
      <c r="F17" s="227"/>
      <c r="G17" s="227"/>
      <c r="H17" s="227"/>
      <c r="I17" s="227"/>
      <c r="J17" s="227"/>
      <c r="K17" s="227"/>
      <c r="L17" s="226"/>
      <c r="M17" s="220"/>
      <c r="N17" s="219"/>
    </row>
    <row r="18" spans="1:19" ht="20.149999999999999" customHeight="1" x14ac:dyDescent="0.35">
      <c r="B18" s="212"/>
      <c r="C18" s="228" t="s">
        <v>637</v>
      </c>
      <c r="D18" s="255"/>
      <c r="E18" s="255"/>
      <c r="F18" s="227"/>
      <c r="G18" s="227"/>
      <c r="H18" s="227"/>
      <c r="I18" s="227"/>
      <c r="J18" s="227"/>
      <c r="K18" s="227"/>
      <c r="L18" s="226"/>
      <c r="M18" s="220"/>
      <c r="N18" s="219"/>
    </row>
    <row r="19" spans="1:19" ht="20.149999999999999" customHeight="1" x14ac:dyDescent="0.35">
      <c r="B19" s="212"/>
      <c r="C19" s="228" t="s">
        <v>636</v>
      </c>
      <c r="D19" s="255"/>
      <c r="E19" s="255"/>
      <c r="F19" s="227"/>
      <c r="G19" s="227"/>
      <c r="H19" s="227"/>
      <c r="I19" s="227"/>
      <c r="J19" s="227"/>
      <c r="K19" s="227"/>
      <c r="L19" s="226"/>
      <c r="M19" s="220"/>
      <c r="N19" s="219"/>
    </row>
    <row r="20" spans="1:19" ht="20.149999999999999" customHeight="1" x14ac:dyDescent="0.35">
      <c r="B20" s="212"/>
      <c r="C20" s="228" t="s">
        <v>635</v>
      </c>
      <c r="D20" s="255"/>
      <c r="E20" s="255"/>
      <c r="F20" s="227"/>
      <c r="G20" s="227"/>
      <c r="H20" s="227"/>
      <c r="I20" s="227"/>
      <c r="J20" s="227"/>
      <c r="K20" s="227"/>
      <c r="L20" s="226"/>
      <c r="M20" s="220"/>
      <c r="N20" s="219"/>
    </row>
    <row r="21" spans="1:19" ht="20.149999999999999" customHeight="1" x14ac:dyDescent="0.35">
      <c r="B21" s="212"/>
      <c r="C21" s="228" t="s">
        <v>634</v>
      </c>
      <c r="D21" s="255"/>
      <c r="E21" s="255"/>
      <c r="F21" s="227"/>
      <c r="G21" s="227"/>
      <c r="H21" s="227"/>
      <c r="I21" s="227"/>
      <c r="J21" s="227"/>
      <c r="K21" s="227"/>
      <c r="L21" s="226"/>
      <c r="M21" s="220"/>
      <c r="N21" s="219"/>
    </row>
    <row r="22" spans="1:19" ht="20.149999999999999" customHeight="1" x14ac:dyDescent="0.35">
      <c r="B22" s="212"/>
      <c r="C22" s="228" t="s">
        <v>633</v>
      </c>
      <c r="D22" s="255"/>
      <c r="E22" s="255"/>
      <c r="F22" s="227"/>
      <c r="G22" s="227"/>
      <c r="H22" s="227"/>
      <c r="I22" s="227"/>
      <c r="J22" s="227"/>
      <c r="K22" s="227"/>
      <c r="L22" s="226"/>
      <c r="M22" s="220"/>
      <c r="N22" s="219"/>
    </row>
    <row r="23" spans="1:19" ht="115.5" x14ac:dyDescent="0.35">
      <c r="B23" s="212"/>
      <c r="C23" s="228" t="s">
        <v>632</v>
      </c>
      <c r="D23" s="255"/>
      <c r="E23" s="255"/>
      <c r="F23" s="611" t="s">
        <v>1141</v>
      </c>
      <c r="G23" s="611" t="s">
        <v>1142</v>
      </c>
      <c r="H23" s="611" t="s">
        <v>1143</v>
      </c>
      <c r="I23" s="611" t="s">
        <v>1144</v>
      </c>
      <c r="J23" s="611" t="s">
        <v>1145</v>
      </c>
      <c r="K23" s="611" t="s">
        <v>1146</v>
      </c>
      <c r="L23" s="611" t="s">
        <v>1147</v>
      </c>
      <c r="M23" s="220"/>
      <c r="N23" s="219"/>
    </row>
    <row r="24" spans="1:19" ht="20.149999999999999" customHeight="1" x14ac:dyDescent="0.35">
      <c r="B24" s="212"/>
      <c r="C24" s="228" t="s">
        <v>631</v>
      </c>
      <c r="D24" s="255"/>
      <c r="E24" s="255"/>
      <c r="F24" s="227"/>
      <c r="G24" s="227"/>
      <c r="H24" s="227"/>
      <c r="I24" s="227"/>
      <c r="J24" s="227"/>
      <c r="K24" s="227"/>
      <c r="L24" s="226"/>
      <c r="M24" s="220"/>
      <c r="N24" s="219"/>
    </row>
    <row r="25" spans="1:19" ht="20.149999999999999" customHeight="1" thickBot="1" x14ac:dyDescent="0.4">
      <c r="B25" s="212"/>
      <c r="C25" s="254" t="s">
        <v>630</v>
      </c>
      <c r="D25" s="253"/>
      <c r="E25" s="253"/>
      <c r="F25" s="252"/>
      <c r="G25" s="252"/>
      <c r="H25" s="252"/>
      <c r="I25" s="252"/>
      <c r="J25" s="252"/>
      <c r="K25" s="252"/>
      <c r="L25" s="251"/>
      <c r="M25" s="220"/>
      <c r="N25" s="219"/>
    </row>
    <row r="26" spans="1:19" x14ac:dyDescent="0.35">
      <c r="B26" s="212"/>
      <c r="C26" s="214"/>
      <c r="D26" s="214"/>
      <c r="E26" s="214"/>
      <c r="F26" s="214"/>
      <c r="G26" s="214"/>
      <c r="H26" s="214"/>
      <c r="I26" s="214"/>
      <c r="J26" s="214"/>
      <c r="K26" s="214"/>
      <c r="L26" s="214"/>
      <c r="M26" s="213"/>
      <c r="N26" s="206"/>
    </row>
    <row r="27" spans="1:19" x14ac:dyDescent="0.35">
      <c r="B27" s="212"/>
      <c r="C27" s="214"/>
      <c r="D27" s="214"/>
      <c r="E27" s="214"/>
      <c r="F27" s="214"/>
      <c r="G27" s="214"/>
      <c r="H27" s="214"/>
      <c r="I27" s="214"/>
      <c r="J27" s="214"/>
      <c r="K27" s="214"/>
      <c r="L27" s="214"/>
      <c r="M27" s="213"/>
      <c r="N27" s="206"/>
    </row>
    <row r="28" spans="1:19" x14ac:dyDescent="0.35">
      <c r="B28" s="212"/>
      <c r="C28" s="216" t="s">
        <v>629</v>
      </c>
      <c r="D28" s="214"/>
      <c r="E28" s="214"/>
      <c r="F28" s="214"/>
      <c r="G28" s="214"/>
      <c r="H28" s="214"/>
      <c r="I28" s="214"/>
      <c r="J28" s="214"/>
      <c r="K28" s="214"/>
      <c r="L28" s="214"/>
      <c r="M28" s="213"/>
      <c r="N28" s="206"/>
    </row>
    <row r="29" spans="1:19" ht="15" thickBot="1" x14ac:dyDescent="0.4">
      <c r="B29" s="212"/>
      <c r="C29" s="216"/>
      <c r="D29" s="214"/>
      <c r="E29" s="214"/>
      <c r="F29" s="214"/>
      <c r="G29" s="214"/>
      <c r="H29" s="214"/>
      <c r="I29" s="214"/>
      <c r="J29" s="214"/>
      <c r="K29" s="214"/>
      <c r="L29" s="214"/>
      <c r="M29" s="213"/>
      <c r="N29" s="206"/>
    </row>
    <row r="30" spans="1:19" s="245" customFormat="1" ht="40" customHeight="1" x14ac:dyDescent="0.35">
      <c r="A30" s="246"/>
      <c r="B30" s="250"/>
      <c r="C30" s="947" t="s">
        <v>628</v>
      </c>
      <c r="D30" s="948"/>
      <c r="E30" s="953" t="s">
        <v>1148</v>
      </c>
      <c r="F30" s="954"/>
      <c r="G30" s="955"/>
      <c r="H30" s="249"/>
      <c r="I30" s="249"/>
      <c r="J30" s="249"/>
      <c r="K30" s="249"/>
      <c r="L30" s="249"/>
      <c r="M30" s="248"/>
      <c r="N30" s="247"/>
      <c r="O30" s="246"/>
      <c r="P30" s="246"/>
      <c r="Q30" s="246"/>
      <c r="R30" s="246"/>
      <c r="S30" s="246"/>
    </row>
    <row r="31" spans="1:19" s="245" customFormat="1" ht="40" customHeight="1" x14ac:dyDescent="0.35">
      <c r="A31" s="246"/>
      <c r="B31" s="250"/>
      <c r="C31" s="965" t="s">
        <v>627</v>
      </c>
      <c r="D31" s="966"/>
      <c r="E31" s="956"/>
      <c r="F31" s="957"/>
      <c r="G31" s="958"/>
      <c r="H31" s="249"/>
      <c r="I31" s="249"/>
      <c r="J31" s="249"/>
      <c r="K31" s="249"/>
      <c r="L31" s="249"/>
      <c r="M31" s="248"/>
      <c r="N31" s="247"/>
      <c r="O31" s="246"/>
      <c r="P31" s="246"/>
      <c r="Q31" s="246"/>
      <c r="R31" s="246"/>
      <c r="S31" s="246"/>
    </row>
    <row r="32" spans="1:19" s="245" customFormat="1" ht="40" customHeight="1" thickBot="1" x14ac:dyDescent="0.4">
      <c r="A32" s="246"/>
      <c r="B32" s="250"/>
      <c r="C32" s="967" t="s">
        <v>626</v>
      </c>
      <c r="D32" s="968"/>
      <c r="E32" s="959"/>
      <c r="F32" s="960"/>
      <c r="G32" s="961"/>
      <c r="H32" s="249"/>
      <c r="I32" s="249"/>
      <c r="J32" s="249"/>
      <c r="K32" s="249"/>
      <c r="L32" s="249"/>
      <c r="M32" s="248"/>
      <c r="N32" s="247"/>
      <c r="O32" s="246"/>
      <c r="P32" s="246"/>
      <c r="Q32" s="246"/>
      <c r="R32" s="246"/>
      <c r="S32" s="246"/>
    </row>
    <row r="33" spans="1:19" s="245" customFormat="1" ht="14" x14ac:dyDescent="0.35">
      <c r="A33" s="246"/>
      <c r="B33" s="250"/>
      <c r="C33" s="237"/>
      <c r="D33" s="249"/>
      <c r="E33" s="249"/>
      <c r="F33" s="249"/>
      <c r="G33" s="249"/>
      <c r="H33" s="249"/>
      <c r="I33" s="249"/>
      <c r="J33" s="249"/>
      <c r="K33" s="249"/>
      <c r="L33" s="249"/>
      <c r="M33" s="248"/>
      <c r="N33" s="247"/>
      <c r="O33" s="246"/>
      <c r="P33" s="246"/>
      <c r="Q33" s="246"/>
      <c r="R33" s="246"/>
      <c r="S33" s="246"/>
    </row>
    <row r="34" spans="1:19" x14ac:dyDescent="0.35">
      <c r="B34" s="212"/>
      <c r="C34" s="237"/>
      <c r="D34" s="214"/>
      <c r="E34" s="214"/>
      <c r="F34" s="214"/>
      <c r="G34" s="214"/>
      <c r="H34" s="214"/>
      <c r="I34" s="214"/>
      <c r="J34" s="214"/>
      <c r="K34" s="214"/>
      <c r="L34" s="214"/>
      <c r="M34" s="213"/>
      <c r="N34" s="206"/>
    </row>
    <row r="35" spans="1:19" x14ac:dyDescent="0.35">
      <c r="B35" s="212"/>
      <c r="C35" s="946" t="s">
        <v>625</v>
      </c>
      <c r="D35" s="946"/>
      <c r="E35" s="244"/>
      <c r="F35" s="244"/>
      <c r="G35" s="244"/>
      <c r="H35" s="244"/>
      <c r="I35" s="244"/>
      <c r="J35" s="244"/>
      <c r="K35" s="244"/>
      <c r="L35" s="244"/>
      <c r="M35" s="243"/>
      <c r="N35" s="242"/>
      <c r="O35" s="236"/>
      <c r="P35" s="236"/>
      <c r="Q35" s="236"/>
      <c r="R35" s="236"/>
      <c r="S35" s="236"/>
    </row>
    <row r="36" spans="1:19" ht="15" thickBot="1" x14ac:dyDescent="0.4">
      <c r="B36" s="212"/>
      <c r="C36" s="559"/>
      <c r="D36" s="244"/>
      <c r="E36" s="244"/>
      <c r="F36" s="244"/>
      <c r="G36" s="244"/>
      <c r="H36" s="244"/>
      <c r="I36" s="244"/>
      <c r="J36" s="244"/>
      <c r="K36" s="244"/>
      <c r="L36" s="244"/>
      <c r="M36" s="243"/>
      <c r="N36" s="242"/>
      <c r="O36" s="236"/>
      <c r="P36" s="236"/>
      <c r="Q36" s="236"/>
      <c r="R36" s="236"/>
      <c r="S36" s="236"/>
    </row>
    <row r="37" spans="1:19" ht="40" customHeight="1" x14ac:dyDescent="0.35">
      <c r="B37" s="212"/>
      <c r="C37" s="947" t="s">
        <v>624</v>
      </c>
      <c r="D37" s="948"/>
      <c r="E37" s="949"/>
      <c r="F37" s="949"/>
      <c r="G37" s="950"/>
      <c r="H37" s="214"/>
      <c r="I37" s="214"/>
      <c r="J37" s="214"/>
      <c r="K37" s="214"/>
      <c r="L37" s="214"/>
      <c r="M37" s="213"/>
      <c r="N37" s="206"/>
    </row>
    <row r="38" spans="1:19" ht="40" customHeight="1" thickBot="1" x14ac:dyDescent="0.4">
      <c r="B38" s="212"/>
      <c r="C38" s="934" t="s">
        <v>623</v>
      </c>
      <c r="D38" s="935"/>
      <c r="E38" s="951"/>
      <c r="F38" s="951"/>
      <c r="G38" s="952"/>
      <c r="H38" s="214"/>
      <c r="I38" s="214"/>
      <c r="J38" s="214"/>
      <c r="K38" s="214"/>
      <c r="L38" s="214"/>
      <c r="M38" s="213"/>
      <c r="N38" s="206"/>
    </row>
    <row r="39" spans="1:19" x14ac:dyDescent="0.35">
      <c r="B39" s="212"/>
      <c r="C39" s="237"/>
      <c r="D39" s="214"/>
      <c r="E39" s="214"/>
      <c r="F39" s="214"/>
      <c r="G39" s="214"/>
      <c r="H39" s="214"/>
      <c r="I39" s="214"/>
      <c r="J39" s="214"/>
      <c r="K39" s="214"/>
      <c r="L39" s="214"/>
      <c r="M39" s="213"/>
      <c r="N39" s="206"/>
    </row>
    <row r="40" spans="1:19" x14ac:dyDescent="0.35">
      <c r="B40" s="212"/>
      <c r="C40" s="237"/>
      <c r="D40" s="214"/>
      <c r="E40" s="214"/>
      <c r="F40" s="214"/>
      <c r="G40" s="214"/>
      <c r="H40" s="214"/>
      <c r="I40" s="214"/>
      <c r="J40" s="214"/>
      <c r="K40" s="214"/>
      <c r="L40" s="214"/>
      <c r="M40" s="213"/>
      <c r="N40" s="206"/>
    </row>
    <row r="41" spans="1:19" ht="15" customHeight="1" x14ac:dyDescent="0.35">
      <c r="B41" s="212"/>
      <c r="C41" s="946" t="s">
        <v>622</v>
      </c>
      <c r="D41" s="946"/>
      <c r="E41" s="234"/>
      <c r="F41" s="234"/>
      <c r="G41" s="234"/>
      <c r="H41" s="234"/>
      <c r="I41" s="234"/>
      <c r="J41" s="234"/>
      <c r="K41" s="234"/>
      <c r="L41" s="234"/>
      <c r="M41" s="233"/>
      <c r="N41" s="232"/>
      <c r="O41" s="231"/>
      <c r="P41" s="231"/>
      <c r="Q41" s="231"/>
      <c r="R41" s="231"/>
      <c r="S41" s="231"/>
    </row>
    <row r="42" spans="1:19" ht="15" thickBot="1" x14ac:dyDescent="0.4">
      <c r="B42" s="212"/>
      <c r="C42" s="559"/>
      <c r="D42" s="234"/>
      <c r="E42" s="234"/>
      <c r="F42" s="234"/>
      <c r="G42" s="234"/>
      <c r="H42" s="234"/>
      <c r="I42" s="234"/>
      <c r="J42" s="234"/>
      <c r="K42" s="234"/>
      <c r="L42" s="234"/>
      <c r="M42" s="233"/>
      <c r="N42" s="232"/>
      <c r="O42" s="231"/>
      <c r="P42" s="231"/>
      <c r="Q42" s="231"/>
      <c r="R42" s="231"/>
      <c r="S42" s="231"/>
    </row>
    <row r="43" spans="1:19" s="9" customFormat="1" ht="40" customHeight="1" x14ac:dyDescent="0.35">
      <c r="A43" s="238"/>
      <c r="B43" s="241"/>
      <c r="C43" s="942" t="s">
        <v>621</v>
      </c>
      <c r="D43" s="943"/>
      <c r="E43" s="953" t="s">
        <v>1148</v>
      </c>
      <c r="F43" s="954"/>
      <c r="G43" s="955"/>
      <c r="H43" s="240"/>
      <c r="I43" s="240"/>
      <c r="J43" s="240"/>
      <c r="K43" s="240"/>
      <c r="L43" s="240"/>
      <c r="M43" s="239"/>
      <c r="N43" s="99"/>
      <c r="O43" s="238"/>
      <c r="P43" s="238"/>
      <c r="Q43" s="238"/>
      <c r="R43" s="238"/>
      <c r="S43" s="238"/>
    </row>
    <row r="44" spans="1:19" s="9" customFormat="1" ht="40" customHeight="1" x14ac:dyDescent="0.35">
      <c r="A44" s="238"/>
      <c r="B44" s="241"/>
      <c r="C44" s="929" t="s">
        <v>620</v>
      </c>
      <c r="D44" s="930"/>
      <c r="E44" s="956"/>
      <c r="F44" s="957"/>
      <c r="G44" s="958"/>
      <c r="H44" s="240"/>
      <c r="I44" s="240"/>
      <c r="J44" s="240"/>
      <c r="K44" s="240"/>
      <c r="L44" s="240"/>
      <c r="M44" s="239"/>
      <c r="N44" s="99"/>
      <c r="O44" s="238"/>
      <c r="P44" s="238"/>
      <c r="Q44" s="238"/>
      <c r="R44" s="238"/>
      <c r="S44" s="238"/>
    </row>
    <row r="45" spans="1:19" s="9" customFormat="1" ht="40" customHeight="1" x14ac:dyDescent="0.35">
      <c r="A45" s="238"/>
      <c r="B45" s="241"/>
      <c r="C45" s="929" t="s">
        <v>619</v>
      </c>
      <c r="D45" s="930"/>
      <c r="E45" s="956"/>
      <c r="F45" s="957"/>
      <c r="G45" s="958"/>
      <c r="H45" s="240"/>
      <c r="I45" s="240"/>
      <c r="J45" s="240"/>
      <c r="K45" s="240"/>
      <c r="L45" s="240"/>
      <c r="M45" s="239"/>
      <c r="N45" s="99"/>
      <c r="O45" s="238"/>
      <c r="P45" s="238"/>
      <c r="Q45" s="238"/>
      <c r="R45" s="238"/>
      <c r="S45" s="238"/>
    </row>
    <row r="46" spans="1:19" s="9" customFormat="1" ht="40" customHeight="1" thickBot="1" x14ac:dyDescent="0.4">
      <c r="A46" s="238"/>
      <c r="B46" s="241"/>
      <c r="C46" s="934" t="s">
        <v>618</v>
      </c>
      <c r="D46" s="935"/>
      <c r="E46" s="959"/>
      <c r="F46" s="960"/>
      <c r="G46" s="961"/>
      <c r="H46" s="240"/>
      <c r="I46" s="240"/>
      <c r="J46" s="240"/>
      <c r="K46" s="240"/>
      <c r="L46" s="240"/>
      <c r="M46" s="239"/>
      <c r="N46" s="99"/>
      <c r="O46" s="238"/>
      <c r="P46" s="238"/>
      <c r="Q46" s="238"/>
      <c r="R46" s="238"/>
      <c r="S46" s="238"/>
    </row>
    <row r="47" spans="1:19" x14ac:dyDescent="0.35">
      <c r="B47" s="212"/>
      <c r="C47" s="221"/>
      <c r="D47" s="214"/>
      <c r="E47" s="214"/>
      <c r="F47" s="214"/>
      <c r="G47" s="214"/>
      <c r="H47" s="214"/>
      <c r="I47" s="214"/>
      <c r="J47" s="214"/>
      <c r="K47" s="214"/>
      <c r="L47" s="214"/>
      <c r="M47" s="213"/>
      <c r="N47" s="206"/>
    </row>
    <row r="48" spans="1:19" x14ac:dyDescent="0.35">
      <c r="B48" s="212"/>
      <c r="C48" s="214"/>
      <c r="D48" s="214"/>
      <c r="E48" s="214"/>
      <c r="F48" s="214"/>
      <c r="G48" s="214"/>
      <c r="H48" s="214"/>
      <c r="I48" s="214"/>
      <c r="J48" s="214"/>
      <c r="K48" s="214"/>
      <c r="L48" s="214"/>
      <c r="M48" s="213"/>
      <c r="N48" s="206"/>
    </row>
    <row r="49" spans="1:21" x14ac:dyDescent="0.35">
      <c r="B49" s="212"/>
      <c r="C49" s="216" t="s">
        <v>744</v>
      </c>
      <c r="D49" s="214"/>
      <c r="E49" s="214"/>
      <c r="F49" s="214"/>
      <c r="G49" s="214"/>
      <c r="H49" s="214"/>
      <c r="I49" s="214"/>
      <c r="J49" s="214"/>
      <c r="K49" s="214"/>
      <c r="L49" s="214"/>
      <c r="M49" s="213"/>
      <c r="N49" s="206"/>
    </row>
    <row r="50" spans="1:21" ht="15" thickBot="1" x14ac:dyDescent="0.4">
      <c r="B50" s="212"/>
      <c r="C50" s="214"/>
      <c r="D50" s="221"/>
      <c r="E50" s="214"/>
      <c r="F50" s="214"/>
      <c r="G50" s="214"/>
      <c r="H50" s="214"/>
      <c r="I50" s="214"/>
      <c r="J50" s="214"/>
      <c r="K50" s="214"/>
      <c r="L50" s="214"/>
      <c r="M50" s="213"/>
      <c r="N50" s="206"/>
    </row>
    <row r="51" spans="1:21" ht="50.15" customHeight="1" x14ac:dyDescent="0.35">
      <c r="B51" s="212"/>
      <c r="C51" s="942" t="s">
        <v>745</v>
      </c>
      <c r="D51" s="943"/>
      <c r="E51" s="944"/>
      <c r="F51" s="944"/>
      <c r="G51" s="945"/>
      <c r="H51" s="237"/>
      <c r="I51" s="237"/>
      <c r="J51" s="237"/>
      <c r="K51" s="221"/>
      <c r="L51" s="221"/>
      <c r="M51" s="220"/>
      <c r="N51" s="219"/>
      <c r="O51" s="218"/>
      <c r="P51" s="218"/>
      <c r="Q51" s="218"/>
      <c r="R51" s="218"/>
      <c r="S51" s="218"/>
      <c r="T51" s="217"/>
      <c r="U51" s="217"/>
    </row>
    <row r="52" spans="1:21" ht="50.15" customHeight="1" x14ac:dyDescent="0.35">
      <c r="B52" s="212"/>
      <c r="C52" s="929" t="s">
        <v>617</v>
      </c>
      <c r="D52" s="930"/>
      <c r="E52" s="931"/>
      <c r="F52" s="932"/>
      <c r="G52" s="933"/>
      <c r="H52" s="237"/>
      <c r="I52" s="237"/>
      <c r="J52" s="237"/>
      <c r="K52" s="221"/>
      <c r="L52" s="221"/>
      <c r="M52" s="220"/>
      <c r="N52" s="219"/>
      <c r="O52" s="218"/>
      <c r="P52" s="218"/>
      <c r="Q52" s="218"/>
      <c r="R52" s="218"/>
      <c r="S52" s="218"/>
      <c r="T52" s="217"/>
      <c r="U52" s="217"/>
    </row>
    <row r="53" spans="1:21" ht="50.15" customHeight="1" thickBot="1" x14ac:dyDescent="0.4">
      <c r="B53" s="212"/>
      <c r="C53" s="934" t="s">
        <v>746</v>
      </c>
      <c r="D53" s="935"/>
      <c r="E53" s="936"/>
      <c r="F53" s="936"/>
      <c r="G53" s="937"/>
      <c r="H53" s="237"/>
      <c r="I53" s="237"/>
      <c r="J53" s="237"/>
      <c r="K53" s="221"/>
      <c r="L53" s="221"/>
      <c r="M53" s="220"/>
      <c r="N53" s="219"/>
      <c r="O53" s="218"/>
      <c r="P53" s="218"/>
      <c r="Q53" s="218"/>
      <c r="R53" s="218"/>
      <c r="S53" s="218"/>
      <c r="T53" s="217"/>
      <c r="U53" s="217"/>
    </row>
    <row r="54" spans="1:21" customFormat="1" ht="15" customHeight="1" thickBot="1" x14ac:dyDescent="0.4">
      <c r="A54" s="6"/>
      <c r="B54" s="80"/>
      <c r="C54" s="81"/>
      <c r="D54" s="81"/>
      <c r="E54" s="81"/>
      <c r="F54" s="81"/>
      <c r="G54" s="81"/>
      <c r="H54" s="81"/>
      <c r="I54" s="81"/>
      <c r="J54" s="81"/>
      <c r="K54" s="81"/>
      <c r="L54" s="81"/>
      <c r="M54" s="83"/>
      <c r="N54" s="137"/>
    </row>
    <row r="55" spans="1:21" s="229" customFormat="1" ht="87.75" customHeight="1" x14ac:dyDescent="0.35">
      <c r="A55" s="236"/>
      <c r="B55" s="235"/>
      <c r="C55" s="558" t="s">
        <v>747</v>
      </c>
      <c r="D55" s="556" t="s">
        <v>616</v>
      </c>
      <c r="E55" s="556" t="s">
        <v>615</v>
      </c>
      <c r="F55" s="556" t="s">
        <v>614</v>
      </c>
      <c r="G55" s="556" t="s">
        <v>748</v>
      </c>
      <c r="H55" s="556" t="s">
        <v>613</v>
      </c>
      <c r="I55" s="556" t="s">
        <v>612</v>
      </c>
      <c r="J55" s="557" t="s">
        <v>611</v>
      </c>
      <c r="K55" s="234"/>
      <c r="L55" s="234"/>
      <c r="M55" s="233"/>
      <c r="N55" s="232"/>
      <c r="O55" s="231"/>
      <c r="P55" s="231"/>
      <c r="Q55" s="231"/>
      <c r="R55" s="231"/>
      <c r="S55" s="231"/>
      <c r="T55" s="230"/>
      <c r="U55" s="230"/>
    </row>
    <row r="56" spans="1:21" ht="30" customHeight="1" x14ac:dyDescent="0.35">
      <c r="B56" s="212"/>
      <c r="C56" s="228" t="s">
        <v>610</v>
      </c>
      <c r="D56" s="227"/>
      <c r="E56" s="227"/>
      <c r="F56" s="227"/>
      <c r="G56" s="227"/>
      <c r="H56" s="227"/>
      <c r="I56" s="227"/>
      <c r="J56" s="226"/>
      <c r="K56" s="221"/>
      <c r="L56" s="221"/>
      <c r="M56" s="220"/>
      <c r="N56" s="219"/>
      <c r="O56" s="218"/>
      <c r="P56" s="218"/>
      <c r="Q56" s="218"/>
      <c r="R56" s="218"/>
      <c r="S56" s="218"/>
      <c r="T56" s="217"/>
      <c r="U56" s="217"/>
    </row>
    <row r="57" spans="1:21" ht="30" customHeight="1" x14ac:dyDescent="0.35">
      <c r="B57" s="212"/>
      <c r="C57" s="228" t="s">
        <v>609</v>
      </c>
      <c r="D57" s="227"/>
      <c r="E57" s="227"/>
      <c r="F57" s="227"/>
      <c r="G57" s="227"/>
      <c r="H57" s="227"/>
      <c r="I57" s="227"/>
      <c r="J57" s="226"/>
      <c r="K57" s="221"/>
      <c r="L57" s="221"/>
      <c r="M57" s="220"/>
      <c r="N57" s="219"/>
      <c r="O57" s="218"/>
      <c r="P57" s="218"/>
      <c r="Q57" s="218"/>
      <c r="R57" s="218"/>
      <c r="S57" s="218"/>
      <c r="T57" s="217"/>
      <c r="U57" s="217"/>
    </row>
    <row r="58" spans="1:21" ht="30" customHeight="1" x14ac:dyDescent="0.35">
      <c r="B58" s="212"/>
      <c r="C58" s="228" t="s">
        <v>608</v>
      </c>
      <c r="D58" s="227"/>
      <c r="E58" s="227"/>
      <c r="F58" s="227"/>
      <c r="G58" s="227"/>
      <c r="H58" s="227"/>
      <c r="I58" s="227"/>
      <c r="J58" s="226"/>
      <c r="K58" s="221"/>
      <c r="L58" s="221"/>
      <c r="M58" s="220"/>
      <c r="N58" s="219"/>
      <c r="O58" s="218"/>
      <c r="P58" s="218"/>
      <c r="Q58" s="218"/>
      <c r="R58" s="218"/>
      <c r="S58" s="218"/>
      <c r="T58" s="217"/>
      <c r="U58" s="217"/>
    </row>
    <row r="59" spans="1:21" ht="30" customHeight="1" x14ac:dyDescent="0.35">
      <c r="B59" s="212"/>
      <c r="C59" s="228" t="s">
        <v>607</v>
      </c>
      <c r="D59" s="227"/>
      <c r="E59" s="227"/>
      <c r="F59" s="227"/>
      <c r="G59" s="227"/>
      <c r="H59" s="227"/>
      <c r="I59" s="227"/>
      <c r="J59" s="226"/>
      <c r="K59" s="221"/>
      <c r="L59" s="221"/>
      <c r="M59" s="220"/>
      <c r="N59" s="219"/>
      <c r="O59" s="218"/>
      <c r="P59" s="218"/>
      <c r="Q59" s="218"/>
      <c r="R59" s="218"/>
      <c r="S59" s="218"/>
      <c r="T59" s="217"/>
      <c r="U59" s="217"/>
    </row>
    <row r="60" spans="1:21" ht="30" customHeight="1" x14ac:dyDescent="0.35">
      <c r="B60" s="212"/>
      <c r="C60" s="228" t="s">
        <v>606</v>
      </c>
      <c r="D60" s="560"/>
      <c r="E60" s="227"/>
      <c r="F60" s="227"/>
      <c r="G60" s="227"/>
      <c r="H60" s="227"/>
      <c r="I60" s="227"/>
      <c r="J60" s="226"/>
      <c r="K60" s="221"/>
      <c r="L60" s="221"/>
      <c r="M60" s="220"/>
      <c r="N60" s="219"/>
      <c r="O60" s="218"/>
      <c r="P60" s="218"/>
      <c r="Q60" s="218"/>
      <c r="R60" s="218"/>
      <c r="S60" s="218"/>
      <c r="T60" s="217"/>
      <c r="U60" s="217"/>
    </row>
    <row r="61" spans="1:21" ht="30" customHeight="1" thickBot="1" x14ac:dyDescent="0.4">
      <c r="B61" s="212"/>
      <c r="C61" s="225"/>
      <c r="D61" s="224"/>
      <c r="E61" s="223"/>
      <c r="F61" s="223"/>
      <c r="G61" s="223"/>
      <c r="H61" s="223"/>
      <c r="I61" s="223"/>
      <c r="J61" s="222"/>
      <c r="K61" s="221"/>
      <c r="L61" s="221"/>
      <c r="M61" s="220"/>
      <c r="N61" s="219"/>
      <c r="O61" s="218"/>
      <c r="P61" s="218"/>
      <c r="Q61" s="218"/>
      <c r="R61" s="218"/>
      <c r="S61" s="218"/>
      <c r="T61" s="217"/>
      <c r="U61" s="217"/>
    </row>
    <row r="62" spans="1:21" x14ac:dyDescent="0.35">
      <c r="B62" s="212"/>
      <c r="C62" s="214"/>
      <c r="D62" s="214"/>
      <c r="E62" s="214"/>
      <c r="F62" s="214"/>
      <c r="G62" s="214"/>
      <c r="H62" s="214"/>
      <c r="I62" s="214"/>
      <c r="J62" s="214"/>
      <c r="K62" s="214"/>
      <c r="L62" s="214"/>
      <c r="M62" s="213"/>
      <c r="N62" s="206"/>
    </row>
    <row r="63" spans="1:21" x14ac:dyDescent="0.35">
      <c r="B63" s="212"/>
      <c r="C63" s="216" t="s">
        <v>605</v>
      </c>
      <c r="D63" s="214"/>
      <c r="E63" s="214"/>
      <c r="F63" s="214"/>
      <c r="G63" s="214"/>
      <c r="H63" s="214"/>
      <c r="I63" s="214"/>
      <c r="J63" s="214"/>
      <c r="K63" s="214"/>
      <c r="L63" s="214"/>
      <c r="M63" s="213"/>
      <c r="N63" s="206"/>
    </row>
    <row r="64" spans="1:21" ht="15" thickBot="1" x14ac:dyDescent="0.4">
      <c r="B64" s="212"/>
      <c r="C64" s="216"/>
      <c r="D64" s="214"/>
      <c r="E64" s="214"/>
      <c r="F64" s="214"/>
      <c r="G64" s="214"/>
      <c r="H64" s="214"/>
      <c r="I64" s="214"/>
      <c r="J64" s="214"/>
      <c r="K64" s="214"/>
      <c r="L64" s="214"/>
      <c r="M64" s="213"/>
      <c r="N64" s="206"/>
    </row>
    <row r="65" spans="2:14" ht="60" customHeight="1" thickBot="1" x14ac:dyDescent="0.4">
      <c r="B65" s="212"/>
      <c r="C65" s="938" t="s">
        <v>604</v>
      </c>
      <c r="D65" s="939"/>
      <c r="E65" s="940"/>
      <c r="F65" s="941"/>
      <c r="G65" s="214"/>
      <c r="H65" s="214"/>
      <c r="I65" s="214"/>
      <c r="J65" s="214"/>
      <c r="K65" s="214"/>
      <c r="L65" s="214"/>
      <c r="M65" s="213"/>
      <c r="N65" s="206"/>
    </row>
    <row r="66" spans="2:14" ht="15" thickBot="1" x14ac:dyDescent="0.4">
      <c r="B66" s="212"/>
      <c r="C66" s="215"/>
      <c r="D66" s="215"/>
      <c r="E66" s="214"/>
      <c r="F66" s="214"/>
      <c r="G66" s="214"/>
      <c r="H66" s="214"/>
      <c r="I66" s="214"/>
      <c r="J66" s="214"/>
      <c r="K66" s="214"/>
      <c r="L66" s="214"/>
      <c r="M66" s="213"/>
      <c r="N66" s="206"/>
    </row>
    <row r="67" spans="2:14" ht="45" customHeight="1" x14ac:dyDescent="0.35">
      <c r="B67" s="212"/>
      <c r="C67" s="919" t="s">
        <v>749</v>
      </c>
      <c r="D67" s="920"/>
      <c r="E67" s="920" t="s">
        <v>603</v>
      </c>
      <c r="F67" s="921"/>
      <c r="G67" s="214"/>
      <c r="H67" s="214"/>
      <c r="I67" s="214"/>
      <c r="J67" s="214"/>
      <c r="K67" s="214"/>
      <c r="L67" s="214"/>
      <c r="M67" s="213"/>
      <c r="N67" s="206"/>
    </row>
    <row r="68" spans="2:14" ht="45" customHeight="1" x14ac:dyDescent="0.35">
      <c r="B68" s="212"/>
      <c r="C68" s="922" t="s">
        <v>1089</v>
      </c>
      <c r="D68" s="923"/>
      <c r="E68" s="924"/>
      <c r="F68" s="925"/>
      <c r="G68" s="214"/>
      <c r="H68" s="214"/>
      <c r="I68" s="214"/>
      <c r="J68" s="214"/>
      <c r="K68" s="214"/>
      <c r="L68" s="214"/>
      <c r="M68" s="213"/>
      <c r="N68" s="206"/>
    </row>
    <row r="69" spans="2:14" ht="32.25" customHeight="1" thickBot="1" x14ac:dyDescent="0.4">
      <c r="B69" s="212"/>
      <c r="C69" s="926"/>
      <c r="D69" s="927"/>
      <c r="E69" s="927"/>
      <c r="F69" s="928"/>
      <c r="G69" s="214"/>
      <c r="H69" s="214"/>
      <c r="I69" s="214"/>
      <c r="J69" s="214"/>
      <c r="K69" s="214"/>
      <c r="L69" s="214"/>
      <c r="M69" s="213"/>
      <c r="N69" s="206"/>
    </row>
    <row r="70" spans="2:14" x14ac:dyDescent="0.35">
      <c r="B70" s="212"/>
      <c r="C70" s="211"/>
      <c r="D70" s="211"/>
      <c r="E70" s="211"/>
      <c r="F70" s="211"/>
      <c r="G70" s="211"/>
      <c r="H70" s="211"/>
      <c r="I70" s="211"/>
      <c r="J70" s="211"/>
      <c r="K70" s="211"/>
      <c r="L70" s="211"/>
      <c r="M70" s="210"/>
      <c r="N70" s="206"/>
    </row>
    <row r="71" spans="2:14" ht="15" thickBot="1" x14ac:dyDescent="0.4">
      <c r="B71" s="209"/>
      <c r="C71" s="208"/>
      <c r="D71" s="208"/>
      <c r="E71" s="208"/>
      <c r="F71" s="208"/>
      <c r="G71" s="208"/>
      <c r="H71" s="208"/>
      <c r="I71" s="208"/>
      <c r="J71" s="208"/>
      <c r="K71" s="208"/>
      <c r="L71" s="208"/>
      <c r="M71" s="207"/>
      <c r="N71" s="206"/>
    </row>
  </sheetData>
  <mergeCells count="31">
    <mergeCell ref="C3:G3"/>
    <mergeCell ref="D8:G8"/>
    <mergeCell ref="C30:D30"/>
    <mergeCell ref="E30:G32"/>
    <mergeCell ref="C31:D31"/>
    <mergeCell ref="C32:D32"/>
    <mergeCell ref="C51:D51"/>
    <mergeCell ref="E51:G51"/>
    <mergeCell ref="C35:D35"/>
    <mergeCell ref="C37:D37"/>
    <mergeCell ref="E37:G37"/>
    <mergeCell ref="C38:D38"/>
    <mergeCell ref="E38:G38"/>
    <mergeCell ref="C41:D41"/>
    <mergeCell ref="C43:D43"/>
    <mergeCell ref="E43:G46"/>
    <mergeCell ref="C44:D44"/>
    <mergeCell ref="C45:D45"/>
    <mergeCell ref="C46:D46"/>
    <mergeCell ref="C52:D52"/>
    <mergeCell ref="E52:G52"/>
    <mergeCell ref="C53:D53"/>
    <mergeCell ref="E53:G53"/>
    <mergeCell ref="C65:D65"/>
    <mergeCell ref="E65:F65"/>
    <mergeCell ref="C67:D67"/>
    <mergeCell ref="E67:F67"/>
    <mergeCell ref="C68:D68"/>
    <mergeCell ref="E68:F68"/>
    <mergeCell ref="C69:D69"/>
    <mergeCell ref="E69:F6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9153" r:id="rId4" name="Check Box 1">
              <controlPr defaultSize="0" autoFill="0" autoLine="0" autoPict="0">
                <anchor moveWithCells="1">
                  <from>
                    <xdr:col>3</xdr:col>
                    <xdr:colOff>69850</xdr:colOff>
                    <xdr:row>7</xdr:row>
                    <xdr:rowOff>279400</xdr:rowOff>
                  </from>
                  <to>
                    <xdr:col>6</xdr:col>
                    <xdr:colOff>508000</xdr:colOff>
                    <xdr:row>7</xdr:row>
                    <xdr:rowOff>450850</xdr:rowOff>
                  </to>
                </anchor>
              </controlPr>
            </control>
          </mc:Choice>
        </mc:AlternateContent>
        <mc:AlternateContent xmlns:mc="http://schemas.openxmlformats.org/markup-compatibility/2006">
          <mc:Choice Requires="x14">
            <control shapeId="49154" r:id="rId5" name="Check Box 2">
              <controlPr defaultSize="0" autoFill="0" autoLine="0" autoPict="0">
                <anchor moveWithCells="1">
                  <from>
                    <xdr:col>3</xdr:col>
                    <xdr:colOff>69850</xdr:colOff>
                    <xdr:row>7</xdr:row>
                    <xdr:rowOff>50800</xdr:rowOff>
                  </from>
                  <to>
                    <xdr:col>5</xdr:col>
                    <xdr:colOff>1866900</xdr:colOff>
                    <xdr:row>7</xdr:row>
                    <xdr:rowOff>260350</xdr:rowOff>
                  </to>
                </anchor>
              </controlPr>
            </control>
          </mc:Choice>
        </mc:AlternateContent>
        <mc:AlternateContent xmlns:mc="http://schemas.openxmlformats.org/markup-compatibility/2006">
          <mc:Choice Requires="x14">
            <control shapeId="49155"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49156"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49157"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49158"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49159"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49160"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49161"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49162"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49163"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49164"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49165"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49166"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49167"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49168"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49169"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49170"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49171"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49172"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49173"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49174"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49175"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49176"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49177"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49178"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49179"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49180"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49181"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49182"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49183"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49184"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49185"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49186"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49187"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49188"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49189"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49190"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49191"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49192"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49193"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49194"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49195"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49196"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49197"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49198"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49199"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49200"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49201"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49202"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49203"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49204"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49205"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49206"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49207"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49208"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49209"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49210"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49211"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49212"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49213"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49214"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49215"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49216"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49217"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49218"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49219"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49220"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49221"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49222"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1"/>
  <sheetViews>
    <sheetView topLeftCell="B1" zoomScale="85" zoomScaleNormal="85" workbookViewId="0">
      <selection activeCell="E8" sqref="E8:H8"/>
    </sheetView>
  </sheetViews>
  <sheetFormatPr defaultColWidth="9.1796875" defaultRowHeight="14" x14ac:dyDescent="0.35"/>
  <cols>
    <col min="1" max="2" width="1.81640625" style="245" customWidth="1"/>
    <col min="3" max="3" width="50" style="245" customWidth="1"/>
    <col min="4" max="4" width="29.453125" style="245" customWidth="1"/>
    <col min="5" max="5" width="19.453125" style="245" customWidth="1"/>
    <col min="6" max="6" width="21.1796875" style="245" customWidth="1"/>
    <col min="7" max="7" width="26.1796875" style="245" customWidth="1"/>
    <col min="8" max="8" width="57.453125" style="245" bestFit="1" customWidth="1"/>
    <col min="9" max="10" width="1.81640625" style="245" customWidth="1"/>
    <col min="11" max="16384" width="9.1796875" style="245"/>
  </cols>
  <sheetData>
    <row r="1" spans="2:9" ht="14.5" thickBot="1" x14ac:dyDescent="0.4"/>
    <row r="2" spans="2:9" ht="14.5" thickBot="1" x14ac:dyDescent="0.4">
      <c r="B2" s="279"/>
      <c r="C2" s="278"/>
      <c r="D2" s="278"/>
      <c r="E2" s="278"/>
      <c r="F2" s="278"/>
      <c r="G2" s="278"/>
      <c r="H2" s="278"/>
      <c r="I2" s="277"/>
    </row>
    <row r="3" spans="2:9" ht="20.5" thickBot="1" x14ac:dyDescent="0.4">
      <c r="B3" s="250"/>
      <c r="C3" s="1000" t="s">
        <v>658</v>
      </c>
      <c r="D3" s="1001"/>
      <c r="E3" s="1001"/>
      <c r="F3" s="1001"/>
      <c r="G3" s="1001"/>
      <c r="H3" s="1002"/>
      <c r="I3" s="264"/>
    </row>
    <row r="4" spans="2:9" x14ac:dyDescent="0.35">
      <c r="B4" s="250"/>
      <c r="C4" s="265"/>
      <c r="D4" s="265"/>
      <c r="E4" s="265"/>
      <c r="F4" s="265"/>
      <c r="G4" s="265"/>
      <c r="H4" s="265"/>
      <c r="I4" s="264"/>
    </row>
    <row r="5" spans="2:9" x14ac:dyDescent="0.35">
      <c r="B5" s="250"/>
      <c r="C5" s="265"/>
      <c r="D5" s="265"/>
      <c r="E5" s="265"/>
      <c r="F5" s="265"/>
      <c r="G5" s="265"/>
      <c r="H5" s="265"/>
      <c r="I5" s="264"/>
    </row>
    <row r="6" spans="2:9" x14ac:dyDescent="0.35">
      <c r="B6" s="250"/>
      <c r="C6" s="266" t="s">
        <v>692</v>
      </c>
      <c r="D6" s="265"/>
      <c r="E6" s="265"/>
      <c r="F6" s="265"/>
      <c r="G6" s="265"/>
      <c r="H6" s="265"/>
      <c r="I6" s="264"/>
    </row>
    <row r="7" spans="2:9" ht="14.5" thickBot="1" x14ac:dyDescent="0.4">
      <c r="B7" s="250"/>
      <c r="C7" s="265"/>
      <c r="D7" s="265"/>
      <c r="E7" s="265"/>
      <c r="F7" s="265"/>
      <c r="G7" s="265"/>
      <c r="H7" s="265"/>
      <c r="I7" s="264"/>
    </row>
    <row r="8" spans="2:9" ht="82" customHeight="1" thickBot="1" x14ac:dyDescent="0.4">
      <c r="B8" s="250"/>
      <c r="C8" s="942" t="s">
        <v>657</v>
      </c>
      <c r="D8" s="943"/>
      <c r="E8" s="1003" t="s">
        <v>1149</v>
      </c>
      <c r="F8" s="1003"/>
      <c r="G8" s="1003"/>
      <c r="H8" s="1004"/>
      <c r="I8" s="264"/>
    </row>
    <row r="9" spans="2:9" ht="45" customHeight="1" thickBot="1" x14ac:dyDescent="0.4">
      <c r="B9" s="250"/>
      <c r="C9" s="934" t="s">
        <v>656</v>
      </c>
      <c r="D9" s="935"/>
      <c r="E9" s="1005" t="s">
        <v>1090</v>
      </c>
      <c r="F9" s="1005"/>
      <c r="G9" s="1005"/>
      <c r="H9" s="1006"/>
      <c r="I9" s="264"/>
    </row>
    <row r="10" spans="2:9" ht="15" customHeight="1" thickBot="1" x14ac:dyDescent="0.4">
      <c r="B10" s="250"/>
      <c r="C10" s="998"/>
      <c r="D10" s="998"/>
      <c r="E10" s="999"/>
      <c r="F10" s="999"/>
      <c r="G10" s="999"/>
      <c r="H10" s="999"/>
      <c r="I10" s="264"/>
    </row>
    <row r="11" spans="2:9" ht="30" customHeight="1" x14ac:dyDescent="0.35">
      <c r="B11" s="250"/>
      <c r="C11" s="990" t="s">
        <v>655</v>
      </c>
      <c r="D11" s="991"/>
      <c r="E11" s="991"/>
      <c r="F11" s="991"/>
      <c r="G11" s="991"/>
      <c r="H11" s="992"/>
      <c r="I11" s="264"/>
    </row>
    <row r="12" spans="2:9" x14ac:dyDescent="0.35">
      <c r="B12" s="250"/>
      <c r="C12" s="276" t="s">
        <v>717</v>
      </c>
      <c r="D12" s="275" t="s">
        <v>718</v>
      </c>
      <c r="E12" s="275" t="s">
        <v>232</v>
      </c>
      <c r="F12" s="275" t="s">
        <v>231</v>
      </c>
      <c r="G12" s="275" t="s">
        <v>654</v>
      </c>
      <c r="H12" s="274" t="s">
        <v>653</v>
      </c>
      <c r="I12" s="264"/>
    </row>
    <row r="13" spans="2:9" ht="30" customHeight="1" x14ac:dyDescent="0.35">
      <c r="B13" s="250"/>
      <c r="C13" s="273"/>
      <c r="D13" s="272"/>
      <c r="E13" s="272"/>
      <c r="F13" s="272"/>
      <c r="G13" s="272"/>
      <c r="H13" s="271"/>
      <c r="I13" s="264"/>
    </row>
    <row r="14" spans="2:9" ht="30" customHeight="1" thickBot="1" x14ac:dyDescent="0.4">
      <c r="B14" s="250"/>
      <c r="C14" s="270"/>
      <c r="D14" s="269"/>
      <c r="E14" s="269"/>
      <c r="F14" s="269"/>
      <c r="G14" s="269"/>
      <c r="H14" s="268"/>
      <c r="I14" s="264"/>
    </row>
    <row r="15" spans="2:9" x14ac:dyDescent="0.35">
      <c r="B15" s="250"/>
      <c r="C15" s="265"/>
      <c r="D15" s="265"/>
      <c r="E15" s="265"/>
      <c r="F15" s="265"/>
      <c r="G15" s="265"/>
      <c r="H15" s="265"/>
      <c r="I15" s="264"/>
    </row>
    <row r="16" spans="2:9" x14ac:dyDescent="0.35">
      <c r="B16" s="250"/>
      <c r="C16" s="215"/>
      <c r="D16" s="265"/>
      <c r="E16" s="265"/>
      <c r="F16" s="265"/>
      <c r="G16" s="265"/>
      <c r="H16" s="265"/>
      <c r="I16" s="264"/>
    </row>
    <row r="17" spans="2:9" s="246" customFormat="1" x14ac:dyDescent="0.35">
      <c r="B17" s="250"/>
      <c r="C17" s="266" t="s">
        <v>693</v>
      </c>
      <c r="D17" s="265"/>
      <c r="E17" s="265"/>
      <c r="F17" s="265"/>
      <c r="G17" s="265"/>
      <c r="H17" s="265"/>
      <c r="I17" s="264"/>
    </row>
    <row r="18" spans="2:9" s="246" customFormat="1" ht="14.5" thickBot="1" x14ac:dyDescent="0.4">
      <c r="B18" s="250"/>
      <c r="C18" s="266"/>
      <c r="D18" s="265"/>
      <c r="E18" s="265"/>
      <c r="F18" s="265"/>
      <c r="G18" s="265"/>
      <c r="H18" s="265"/>
      <c r="I18" s="264"/>
    </row>
    <row r="19" spans="2:9" s="246" customFormat="1" ht="30" customHeight="1" x14ac:dyDescent="0.35">
      <c r="B19" s="250"/>
      <c r="C19" s="993" t="s">
        <v>719</v>
      </c>
      <c r="D19" s="994"/>
      <c r="E19" s="994"/>
      <c r="F19" s="994"/>
      <c r="G19" s="994"/>
      <c r="H19" s="995"/>
      <c r="I19" s="264"/>
    </row>
    <row r="20" spans="2:9" ht="30" customHeight="1" x14ac:dyDescent="0.35">
      <c r="B20" s="250"/>
      <c r="C20" s="976" t="s">
        <v>720</v>
      </c>
      <c r="D20" s="977"/>
      <c r="E20" s="977" t="s">
        <v>653</v>
      </c>
      <c r="F20" s="977"/>
      <c r="G20" s="977"/>
      <c r="H20" s="978"/>
      <c r="I20" s="264"/>
    </row>
    <row r="21" spans="2:9" ht="30" customHeight="1" x14ac:dyDescent="0.35">
      <c r="B21" s="250"/>
      <c r="C21" s="996"/>
      <c r="D21" s="997"/>
      <c r="E21" s="924"/>
      <c r="F21" s="979"/>
      <c r="G21" s="979"/>
      <c r="H21" s="925"/>
      <c r="I21" s="264"/>
    </row>
    <row r="22" spans="2:9" ht="30" customHeight="1" thickBot="1" x14ac:dyDescent="0.4">
      <c r="B22" s="250"/>
      <c r="C22" s="980"/>
      <c r="D22" s="936"/>
      <c r="E22" s="927"/>
      <c r="F22" s="927"/>
      <c r="G22" s="927"/>
      <c r="H22" s="928"/>
      <c r="I22" s="264"/>
    </row>
    <row r="23" spans="2:9" x14ac:dyDescent="0.35">
      <c r="B23" s="250"/>
      <c r="C23" s="265"/>
      <c r="D23" s="265"/>
      <c r="E23" s="265"/>
      <c r="F23" s="265"/>
      <c r="G23" s="265"/>
      <c r="H23" s="265"/>
      <c r="I23" s="264"/>
    </row>
    <row r="24" spans="2:9" x14ac:dyDescent="0.35">
      <c r="B24" s="250"/>
      <c r="C24" s="265"/>
      <c r="D24" s="265"/>
      <c r="E24" s="265"/>
      <c r="F24" s="265"/>
      <c r="G24" s="265"/>
      <c r="H24" s="265"/>
      <c r="I24" s="264"/>
    </row>
    <row r="25" spans="2:9" x14ac:dyDescent="0.35">
      <c r="B25" s="250"/>
      <c r="C25" s="266" t="s">
        <v>652</v>
      </c>
      <c r="D25" s="266"/>
      <c r="E25" s="265"/>
      <c r="F25" s="265"/>
      <c r="G25" s="265"/>
      <c r="H25" s="265"/>
      <c r="I25" s="264"/>
    </row>
    <row r="26" spans="2:9" ht="14.5" thickBot="1" x14ac:dyDescent="0.4">
      <c r="B26" s="250"/>
      <c r="C26" s="267"/>
      <c r="D26" s="265"/>
      <c r="E26" s="265"/>
      <c r="F26" s="265"/>
      <c r="G26" s="265"/>
      <c r="H26" s="265"/>
      <c r="I26" s="264"/>
    </row>
    <row r="27" spans="2:9" ht="45" customHeight="1" x14ac:dyDescent="0.35">
      <c r="B27" s="250"/>
      <c r="C27" s="942" t="s">
        <v>1091</v>
      </c>
      <c r="D27" s="943"/>
      <c r="E27" s="981" t="s">
        <v>1150</v>
      </c>
      <c r="F27" s="982"/>
      <c r="G27" s="982"/>
      <c r="H27" s="983"/>
      <c r="I27" s="264"/>
    </row>
    <row r="28" spans="2:9" ht="45" customHeight="1" x14ac:dyDescent="0.35">
      <c r="B28" s="250"/>
      <c r="C28" s="929" t="s">
        <v>651</v>
      </c>
      <c r="D28" s="930"/>
      <c r="E28" s="984"/>
      <c r="F28" s="985"/>
      <c r="G28" s="985"/>
      <c r="H28" s="986"/>
      <c r="I28" s="264"/>
    </row>
    <row r="29" spans="2:9" ht="45" customHeight="1" x14ac:dyDescent="0.35">
      <c r="B29" s="250"/>
      <c r="C29" s="929" t="s">
        <v>721</v>
      </c>
      <c r="D29" s="930"/>
      <c r="E29" s="984"/>
      <c r="F29" s="985"/>
      <c r="G29" s="985"/>
      <c r="H29" s="986"/>
      <c r="I29" s="264"/>
    </row>
    <row r="30" spans="2:9" ht="45" customHeight="1" x14ac:dyDescent="0.35">
      <c r="B30" s="250"/>
      <c r="C30" s="929" t="s">
        <v>722</v>
      </c>
      <c r="D30" s="930"/>
      <c r="E30" s="984"/>
      <c r="F30" s="985"/>
      <c r="G30" s="985"/>
      <c r="H30" s="986"/>
      <c r="I30" s="264"/>
    </row>
    <row r="31" spans="2:9" ht="45" customHeight="1" thickBot="1" x14ac:dyDescent="0.4">
      <c r="B31" s="250"/>
      <c r="C31" s="934" t="s">
        <v>650</v>
      </c>
      <c r="D31" s="935"/>
      <c r="E31" s="987"/>
      <c r="F31" s="988"/>
      <c r="G31" s="988"/>
      <c r="H31" s="989"/>
      <c r="I31" s="264"/>
    </row>
    <row r="32" spans="2:9" customFormat="1" ht="15" customHeight="1" x14ac:dyDescent="0.35">
      <c r="B32" s="80"/>
      <c r="C32" s="81"/>
      <c r="D32" s="81"/>
      <c r="E32" s="81"/>
      <c r="F32" s="81"/>
      <c r="G32" s="81"/>
      <c r="H32" s="81"/>
      <c r="I32" s="83"/>
    </row>
    <row r="33" spans="2:9" x14ac:dyDescent="0.35">
      <c r="B33" s="250"/>
      <c r="C33" s="215"/>
      <c r="D33" s="265"/>
      <c r="E33" s="265"/>
      <c r="F33" s="265"/>
      <c r="G33" s="265"/>
      <c r="H33" s="265"/>
      <c r="I33" s="264"/>
    </row>
    <row r="34" spans="2:9" x14ac:dyDescent="0.35">
      <c r="B34" s="250"/>
      <c r="C34" s="266" t="s">
        <v>649</v>
      </c>
      <c r="D34" s="265"/>
      <c r="E34" s="265"/>
      <c r="F34" s="265"/>
      <c r="G34" s="265"/>
      <c r="H34" s="265"/>
      <c r="I34" s="264"/>
    </row>
    <row r="35" spans="2:9" ht="14.5" thickBot="1" x14ac:dyDescent="0.4">
      <c r="B35" s="250"/>
      <c r="C35" s="266"/>
      <c r="D35" s="265"/>
      <c r="E35" s="265"/>
      <c r="F35" s="265"/>
      <c r="G35" s="265"/>
      <c r="H35" s="265"/>
      <c r="I35" s="264"/>
    </row>
    <row r="36" spans="2:9" ht="45" customHeight="1" x14ac:dyDescent="0.35">
      <c r="B36" s="250"/>
      <c r="C36" s="942" t="s">
        <v>691</v>
      </c>
      <c r="D36" s="943"/>
      <c r="E36" s="974"/>
      <c r="F36" s="974"/>
      <c r="G36" s="974"/>
      <c r="H36" s="975"/>
      <c r="I36" s="264"/>
    </row>
    <row r="37" spans="2:9" ht="45" customHeight="1" x14ac:dyDescent="0.35">
      <c r="B37" s="250"/>
      <c r="C37" s="976" t="s">
        <v>723</v>
      </c>
      <c r="D37" s="977"/>
      <c r="E37" s="977" t="s">
        <v>603</v>
      </c>
      <c r="F37" s="977"/>
      <c r="G37" s="977"/>
      <c r="H37" s="978"/>
      <c r="I37" s="264"/>
    </row>
    <row r="38" spans="2:9" ht="45" customHeight="1" x14ac:dyDescent="0.35">
      <c r="B38" s="250"/>
      <c r="C38" s="922" t="s">
        <v>1078</v>
      </c>
      <c r="D38" s="923"/>
      <c r="E38" s="924"/>
      <c r="F38" s="979"/>
      <c r="G38" s="979"/>
      <c r="H38" s="925"/>
      <c r="I38" s="264"/>
    </row>
    <row r="39" spans="2:9" ht="45" customHeight="1" thickBot="1" x14ac:dyDescent="0.4">
      <c r="B39" s="250"/>
      <c r="C39" s="969"/>
      <c r="D39" s="970"/>
      <c r="E39" s="971"/>
      <c r="F39" s="972"/>
      <c r="G39" s="972"/>
      <c r="H39" s="973"/>
      <c r="I39" s="264"/>
    </row>
    <row r="40" spans="2:9" x14ac:dyDescent="0.35">
      <c r="B40" s="250"/>
      <c r="C40" s="265"/>
      <c r="D40" s="265"/>
      <c r="E40" s="265"/>
      <c r="F40" s="265"/>
      <c r="G40" s="265"/>
      <c r="H40" s="265"/>
      <c r="I40" s="264"/>
    </row>
    <row r="41" spans="2:9" ht="14.5" thickBot="1" x14ac:dyDescent="0.4">
      <c r="B41" s="263"/>
      <c r="C41" s="262"/>
      <c r="D41" s="262"/>
      <c r="E41" s="262"/>
      <c r="F41" s="262"/>
      <c r="G41" s="262"/>
      <c r="H41" s="262"/>
      <c r="I41" s="261"/>
    </row>
  </sheetData>
  <mergeCells count="29">
    <mergeCell ref="C10:D10"/>
    <mergeCell ref="E10:H10"/>
    <mergeCell ref="C3:H3"/>
    <mergeCell ref="C8:D8"/>
    <mergeCell ref="E8:H8"/>
    <mergeCell ref="C9:D9"/>
    <mergeCell ref="E9:H9"/>
    <mergeCell ref="C11:H11"/>
    <mergeCell ref="C19:H19"/>
    <mergeCell ref="C20:D20"/>
    <mergeCell ref="E20:H20"/>
    <mergeCell ref="C21:D21"/>
    <mergeCell ref="E21:H21"/>
    <mergeCell ref="C22:D22"/>
    <mergeCell ref="E22:H22"/>
    <mergeCell ref="C27:D27"/>
    <mergeCell ref="E27:H31"/>
    <mergeCell ref="C28:D28"/>
    <mergeCell ref="C29:D29"/>
    <mergeCell ref="C30:D30"/>
    <mergeCell ref="C31:D31"/>
    <mergeCell ref="C39:D39"/>
    <mergeCell ref="E39:H39"/>
    <mergeCell ref="C36:D36"/>
    <mergeCell ref="E36:H36"/>
    <mergeCell ref="C37:D37"/>
    <mergeCell ref="E37:H37"/>
    <mergeCell ref="C38:D38"/>
    <mergeCell ref="E38:H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4</xdr:col>
                    <xdr:colOff>1047750</xdr:colOff>
                    <xdr:row>35</xdr:row>
                    <xdr:rowOff>0</xdr:rowOff>
                  </from>
                  <to>
                    <xdr:col>5</xdr:col>
                    <xdr:colOff>476250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workbookViewId="0">
      <selection activeCell="D8" sqref="D8"/>
    </sheetView>
  </sheetViews>
  <sheetFormatPr defaultColWidth="9.1796875" defaultRowHeight="14" x14ac:dyDescent="0.3"/>
  <cols>
    <col min="1" max="2" width="1.81640625" style="16" customWidth="1"/>
    <col min="3" max="3" width="11.453125" style="281" customWidth="1"/>
    <col min="4" max="4" width="116" style="280" customWidth="1"/>
    <col min="5" max="6" width="1.81640625" style="16" customWidth="1"/>
    <col min="7" max="16384" width="9.1796875" style="16"/>
  </cols>
  <sheetData>
    <row r="1" spans="2:6" ht="10.5" customHeight="1" thickBot="1" x14ac:dyDescent="0.35"/>
    <row r="2" spans="2:6" ht="14.5" thickBot="1" x14ac:dyDescent="0.35">
      <c r="B2" s="300"/>
      <c r="C2" s="299"/>
      <c r="D2" s="298"/>
      <c r="E2" s="297"/>
    </row>
    <row r="3" spans="2:6" ht="20.5" thickBot="1" x14ac:dyDescent="0.45">
      <c r="B3" s="289"/>
      <c r="C3" s="962" t="s">
        <v>679</v>
      </c>
      <c r="D3" s="964"/>
      <c r="E3" s="287"/>
    </row>
    <row r="4" spans="2:6" ht="20" x14ac:dyDescent="0.4">
      <c r="B4" s="289"/>
      <c r="C4" s="296"/>
      <c r="D4" s="296"/>
      <c r="E4" s="287"/>
    </row>
    <row r="5" spans="2:6" ht="20" x14ac:dyDescent="0.4">
      <c r="B5" s="289"/>
      <c r="C5" s="216" t="s">
        <v>678</v>
      </c>
      <c r="D5" s="296"/>
      <c r="E5" s="287"/>
    </row>
    <row r="6" spans="2:6" ht="14.5" thickBot="1" x14ac:dyDescent="0.35">
      <c r="B6" s="289"/>
      <c r="C6" s="294"/>
      <c r="D6" s="559"/>
      <c r="E6" s="287"/>
    </row>
    <row r="7" spans="2:6" ht="30" customHeight="1" x14ac:dyDescent="0.3">
      <c r="B7" s="289"/>
      <c r="C7" s="293" t="s">
        <v>666</v>
      </c>
      <c r="D7" s="292" t="s">
        <v>665</v>
      </c>
      <c r="E7" s="287"/>
    </row>
    <row r="8" spans="2:6" ht="42" x14ac:dyDescent="0.3">
      <c r="B8" s="289"/>
      <c r="C8" s="290">
        <v>1</v>
      </c>
      <c r="D8" s="226" t="s">
        <v>677</v>
      </c>
      <c r="E8" s="287"/>
      <c r="F8" s="282"/>
    </row>
    <row r="9" spans="2:6" x14ac:dyDescent="0.3">
      <c r="B9" s="289"/>
      <c r="C9" s="290">
        <v>2</v>
      </c>
      <c r="D9" s="226" t="s">
        <v>1092</v>
      </c>
      <c r="E9" s="287"/>
    </row>
    <row r="10" spans="2:6" ht="42" x14ac:dyDescent="0.3">
      <c r="B10" s="289"/>
      <c r="C10" s="290">
        <v>3</v>
      </c>
      <c r="D10" s="226" t="s">
        <v>676</v>
      </c>
      <c r="E10" s="287"/>
    </row>
    <row r="11" spans="2:6" x14ac:dyDescent="0.3">
      <c r="B11" s="289"/>
      <c r="C11" s="290">
        <v>4</v>
      </c>
      <c r="D11" s="226" t="s">
        <v>675</v>
      </c>
      <c r="E11" s="287"/>
    </row>
    <row r="12" spans="2:6" ht="28" x14ac:dyDescent="0.3">
      <c r="B12" s="289"/>
      <c r="C12" s="290">
        <v>5</v>
      </c>
      <c r="D12" s="226" t="s">
        <v>674</v>
      </c>
      <c r="E12" s="287"/>
    </row>
    <row r="13" spans="2:6" x14ac:dyDescent="0.3">
      <c r="B13" s="289"/>
      <c r="C13" s="290">
        <v>6</v>
      </c>
      <c r="D13" s="226" t="s">
        <v>673</v>
      </c>
      <c r="E13" s="287"/>
    </row>
    <row r="14" spans="2:6" ht="28" x14ac:dyDescent="0.3">
      <c r="B14" s="289"/>
      <c r="C14" s="290">
        <v>7</v>
      </c>
      <c r="D14" s="226" t="s">
        <v>672</v>
      </c>
      <c r="E14" s="287"/>
    </row>
    <row r="15" spans="2:6" x14ac:dyDescent="0.3">
      <c r="B15" s="289"/>
      <c r="C15" s="290">
        <v>8</v>
      </c>
      <c r="D15" s="226" t="s">
        <v>671</v>
      </c>
      <c r="E15" s="287"/>
    </row>
    <row r="16" spans="2:6" x14ac:dyDescent="0.3">
      <c r="B16" s="289"/>
      <c r="C16" s="290">
        <v>9</v>
      </c>
      <c r="D16" s="226" t="s">
        <v>670</v>
      </c>
      <c r="E16" s="287"/>
    </row>
    <row r="17" spans="2:5" x14ac:dyDescent="0.3">
      <c r="B17" s="289"/>
      <c r="C17" s="290">
        <v>10</v>
      </c>
      <c r="D17" s="291" t="s">
        <v>669</v>
      </c>
      <c r="E17" s="287"/>
    </row>
    <row r="18" spans="2:5" ht="28.5" thickBot="1" x14ac:dyDescent="0.35">
      <c r="B18" s="289"/>
      <c r="C18" s="288">
        <v>11</v>
      </c>
      <c r="D18" s="251" t="s">
        <v>668</v>
      </c>
      <c r="E18" s="287"/>
    </row>
    <row r="19" spans="2:5" x14ac:dyDescent="0.3">
      <c r="B19" s="289"/>
      <c r="C19" s="295"/>
      <c r="D19" s="237"/>
      <c r="E19" s="287"/>
    </row>
    <row r="20" spans="2:5" x14ac:dyDescent="0.3">
      <c r="B20" s="289"/>
      <c r="C20" s="216" t="s">
        <v>667</v>
      </c>
      <c r="D20" s="237"/>
      <c r="E20" s="287"/>
    </row>
    <row r="21" spans="2:5" ht="14.5" thickBot="1" x14ac:dyDescent="0.35">
      <c r="B21" s="289"/>
      <c r="C21" s="294"/>
      <c r="D21" s="237"/>
      <c r="E21" s="287"/>
    </row>
    <row r="22" spans="2:5" ht="30" customHeight="1" x14ac:dyDescent="0.3">
      <c r="B22" s="289"/>
      <c r="C22" s="293" t="s">
        <v>666</v>
      </c>
      <c r="D22" s="292" t="s">
        <v>665</v>
      </c>
      <c r="E22" s="287"/>
    </row>
    <row r="23" spans="2:5" x14ac:dyDescent="0.3">
      <c r="B23" s="289"/>
      <c r="C23" s="290">
        <v>1</v>
      </c>
      <c r="D23" s="291" t="s">
        <v>664</v>
      </c>
      <c r="E23" s="287"/>
    </row>
    <row r="24" spans="2:5" x14ac:dyDescent="0.3">
      <c r="B24" s="289"/>
      <c r="C24" s="290">
        <v>2</v>
      </c>
      <c r="D24" s="226" t="s">
        <v>663</v>
      </c>
      <c r="E24" s="287"/>
    </row>
    <row r="25" spans="2:5" x14ac:dyDescent="0.3">
      <c r="B25" s="289"/>
      <c r="C25" s="290">
        <v>3</v>
      </c>
      <c r="D25" s="226" t="s">
        <v>662</v>
      </c>
      <c r="E25" s="287"/>
    </row>
    <row r="26" spans="2:5" x14ac:dyDescent="0.3">
      <c r="B26" s="289"/>
      <c r="C26" s="290">
        <v>4</v>
      </c>
      <c r="D26" s="226" t="s">
        <v>661</v>
      </c>
      <c r="E26" s="287"/>
    </row>
    <row r="27" spans="2:5" x14ac:dyDescent="0.3">
      <c r="B27" s="289"/>
      <c r="C27" s="290">
        <v>5</v>
      </c>
      <c r="D27" s="226" t="s">
        <v>660</v>
      </c>
      <c r="E27" s="287"/>
    </row>
    <row r="28" spans="2:5" ht="42.5" thickBot="1" x14ac:dyDescent="0.35">
      <c r="B28" s="289"/>
      <c r="C28" s="288">
        <v>6</v>
      </c>
      <c r="D28" s="251" t="s">
        <v>659</v>
      </c>
      <c r="E28" s="287"/>
    </row>
    <row r="29" spans="2:5" ht="14.5" thickBot="1" x14ac:dyDescent="0.35">
      <c r="B29" s="286"/>
      <c r="C29" s="285"/>
      <c r="D29" s="284"/>
      <c r="E29" s="283"/>
    </row>
    <row r="30" spans="2:5" x14ac:dyDescent="0.3">
      <c r="D30" s="282"/>
    </row>
    <row r="31" spans="2:5" x14ac:dyDescent="0.3">
      <c r="D31" s="282"/>
    </row>
    <row r="32" spans="2:5" x14ac:dyDescent="0.3">
      <c r="D32" s="282"/>
    </row>
    <row r="33" spans="4:4" x14ac:dyDescent="0.3">
      <c r="D33" s="282"/>
    </row>
    <row r="34" spans="4:4" x14ac:dyDescent="0.3">
      <c r="D34" s="282"/>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H53"/>
  <sheetViews>
    <sheetView topLeftCell="B1" zoomScaleNormal="100" workbookViewId="0">
      <selection activeCell="J11" sqref="J11"/>
    </sheetView>
  </sheetViews>
  <sheetFormatPr defaultColWidth="8.81640625" defaultRowHeight="14.5" x14ac:dyDescent="0.35"/>
  <cols>
    <col min="1" max="2" width="1.81640625" customWidth="1"/>
    <col min="3" max="3" width="22.81640625" customWidth="1"/>
    <col min="4" max="4" width="31.453125" customWidth="1"/>
    <col min="5" max="5" width="22.81640625" customWidth="1"/>
    <col min="6" max="6" width="20.1796875" customWidth="1"/>
    <col min="7" max="7" width="2" customWidth="1"/>
    <col min="8" max="8" width="1.453125" customWidth="1"/>
  </cols>
  <sheetData>
    <row r="1" spans="2:7" ht="15" thickBot="1" x14ac:dyDescent="0.4"/>
    <row r="2" spans="2:7" ht="15" thickBot="1" x14ac:dyDescent="0.4">
      <c r="B2" s="77"/>
      <c r="C2" s="78"/>
      <c r="D2" s="78"/>
      <c r="E2" s="78"/>
      <c r="F2" s="78"/>
      <c r="G2" s="79"/>
    </row>
    <row r="3" spans="2:7" ht="20.5" thickBot="1" x14ac:dyDescent="0.45">
      <c r="B3" s="80"/>
      <c r="C3" s="715" t="s">
        <v>1061</v>
      </c>
      <c r="D3" s="716"/>
      <c r="E3" s="716"/>
      <c r="F3" s="717"/>
      <c r="G3" s="47"/>
    </row>
    <row r="4" spans="2:7" x14ac:dyDescent="0.35">
      <c r="B4" s="718"/>
      <c r="C4" s="1035"/>
      <c r="D4" s="1035"/>
      <c r="E4" s="1035"/>
      <c r="F4" s="1035"/>
      <c r="G4" s="47"/>
    </row>
    <row r="5" spans="2:7" x14ac:dyDescent="0.35">
      <c r="B5" s="48"/>
      <c r="C5" s="1036"/>
      <c r="D5" s="1036"/>
      <c r="E5" s="1036"/>
      <c r="F5" s="1036"/>
      <c r="G5" s="47"/>
    </row>
    <row r="6" spans="2:7" x14ac:dyDescent="0.35">
      <c r="B6" s="48"/>
      <c r="C6" s="49"/>
      <c r="D6" s="50"/>
      <c r="E6" s="49"/>
      <c r="F6" s="50"/>
      <c r="G6" s="47"/>
    </row>
    <row r="7" spans="2:7" x14ac:dyDescent="0.35">
      <c r="B7" s="48"/>
      <c r="C7" s="1037" t="s">
        <v>226</v>
      </c>
      <c r="D7" s="1037"/>
      <c r="E7" s="51"/>
      <c r="F7" s="50"/>
      <c r="G7" s="47"/>
    </row>
    <row r="8" spans="2:7" ht="15" thickBot="1" x14ac:dyDescent="0.4">
      <c r="B8" s="48"/>
      <c r="C8" s="1023" t="s">
        <v>277</v>
      </c>
      <c r="D8" s="1023"/>
      <c r="E8" s="1023"/>
      <c r="F8" s="1023"/>
      <c r="G8" s="47"/>
    </row>
    <row r="9" spans="2:7" ht="15" thickBot="1" x14ac:dyDescent="0.4">
      <c r="B9" s="48"/>
      <c r="C9" s="27" t="s">
        <v>228</v>
      </c>
      <c r="D9" s="28" t="s">
        <v>227</v>
      </c>
      <c r="E9" s="1025" t="s">
        <v>258</v>
      </c>
      <c r="F9" s="1026"/>
      <c r="G9" s="47"/>
    </row>
    <row r="10" spans="2:7" ht="84" customHeight="1" x14ac:dyDescent="0.35">
      <c r="B10" s="48"/>
      <c r="C10" s="451" t="s">
        <v>905</v>
      </c>
      <c r="D10" s="452" t="s">
        <v>906</v>
      </c>
      <c r="E10" s="1027" t="s">
        <v>907</v>
      </c>
      <c r="F10" s="1028"/>
      <c r="G10" s="47"/>
    </row>
    <row r="11" spans="2:7" ht="86.15" customHeight="1" x14ac:dyDescent="0.35">
      <c r="B11" s="48"/>
      <c r="C11" s="453" t="s">
        <v>1083</v>
      </c>
      <c r="D11" s="454" t="s">
        <v>908</v>
      </c>
      <c r="E11" s="1029" t="s">
        <v>909</v>
      </c>
      <c r="F11" s="1030"/>
      <c r="G11" s="47"/>
    </row>
    <row r="12" spans="2:7" ht="76" customHeight="1" x14ac:dyDescent="0.35">
      <c r="B12" s="48"/>
      <c r="C12" s="453" t="s">
        <v>910</v>
      </c>
      <c r="D12" s="452" t="s">
        <v>911</v>
      </c>
      <c r="E12" s="1029" t="s">
        <v>1079</v>
      </c>
      <c r="F12" s="1030"/>
      <c r="G12" s="47"/>
    </row>
    <row r="13" spans="2:7" ht="146.15" customHeight="1" x14ac:dyDescent="0.35">
      <c r="B13" s="48"/>
      <c r="C13" s="453" t="s">
        <v>912</v>
      </c>
      <c r="D13" s="452" t="s">
        <v>906</v>
      </c>
      <c r="E13" s="1029" t="s">
        <v>1081</v>
      </c>
      <c r="F13" s="1030"/>
      <c r="G13" s="47"/>
    </row>
    <row r="14" spans="2:7" ht="90" customHeight="1" x14ac:dyDescent="0.35">
      <c r="B14" s="48"/>
      <c r="C14" s="453" t="s">
        <v>913</v>
      </c>
      <c r="D14" s="452" t="s">
        <v>906</v>
      </c>
      <c r="E14" s="1029" t="s">
        <v>914</v>
      </c>
      <c r="F14" s="1030"/>
      <c r="G14" s="47"/>
    </row>
    <row r="15" spans="2:7" ht="59.15" customHeight="1" x14ac:dyDescent="0.35">
      <c r="B15" s="48"/>
      <c r="C15" s="453" t="s">
        <v>1084</v>
      </c>
      <c r="D15" s="454" t="s">
        <v>911</v>
      </c>
      <c r="E15" s="1029" t="s">
        <v>1050</v>
      </c>
      <c r="F15" s="1030"/>
      <c r="G15" s="47"/>
    </row>
    <row r="16" spans="2:7" ht="74.150000000000006" customHeight="1" x14ac:dyDescent="0.35">
      <c r="B16" s="48"/>
      <c r="C16" s="453" t="s">
        <v>915</v>
      </c>
      <c r="D16" s="452" t="s">
        <v>906</v>
      </c>
      <c r="E16" s="1029" t="s">
        <v>1082</v>
      </c>
      <c r="F16" s="1030"/>
      <c r="G16" s="47"/>
    </row>
    <row r="17" spans="2:8" ht="50.15" customHeight="1" x14ac:dyDescent="0.35">
      <c r="B17" s="48"/>
      <c r="C17" s="453" t="s">
        <v>1085</v>
      </c>
      <c r="D17" s="454" t="s">
        <v>906</v>
      </c>
      <c r="E17" s="1029" t="s">
        <v>916</v>
      </c>
      <c r="F17" s="1030"/>
      <c r="G17" s="47"/>
    </row>
    <row r="18" spans="2:8" ht="61" customHeight="1" thickBot="1" x14ac:dyDescent="0.4">
      <c r="B18" s="48"/>
      <c r="C18" s="455" t="s">
        <v>917</v>
      </c>
      <c r="D18" s="456" t="s">
        <v>918</v>
      </c>
      <c r="E18" s="1031" t="s">
        <v>919</v>
      </c>
      <c r="F18" s="1032"/>
      <c r="G18" s="47"/>
    </row>
    <row r="19" spans="2:8" x14ac:dyDescent="0.35">
      <c r="B19" s="48"/>
      <c r="C19" s="50"/>
      <c r="D19" s="50"/>
      <c r="E19" s="50"/>
      <c r="F19" s="50"/>
      <c r="G19" s="47"/>
    </row>
    <row r="20" spans="2:8" x14ac:dyDescent="0.35">
      <c r="B20" s="48"/>
      <c r="C20" s="1033" t="s">
        <v>242</v>
      </c>
      <c r="D20" s="1033"/>
      <c r="E20" s="1033"/>
      <c r="F20" s="1033"/>
      <c r="G20" s="47"/>
    </row>
    <row r="21" spans="2:8" ht="15" thickBot="1" x14ac:dyDescent="0.4">
      <c r="B21" s="48"/>
      <c r="C21" s="1034" t="s">
        <v>256</v>
      </c>
      <c r="D21" s="1034"/>
      <c r="E21" s="1034"/>
      <c r="F21" s="1034"/>
      <c r="G21" s="47"/>
    </row>
    <row r="22" spans="2:8" ht="15" thickBot="1" x14ac:dyDescent="0.4">
      <c r="B22" s="48"/>
      <c r="C22" s="27" t="s">
        <v>228</v>
      </c>
      <c r="D22" s="28" t="s">
        <v>227</v>
      </c>
      <c r="E22" s="1025" t="s">
        <v>258</v>
      </c>
      <c r="F22" s="1026"/>
      <c r="G22" s="47"/>
    </row>
    <row r="23" spans="2:8" ht="71.150000000000006" customHeight="1" thickBot="1" x14ac:dyDescent="0.4">
      <c r="B23" s="48"/>
      <c r="C23" s="524" t="s">
        <v>920</v>
      </c>
      <c r="D23" s="457" t="s">
        <v>922</v>
      </c>
      <c r="E23" s="1020" t="s">
        <v>921</v>
      </c>
      <c r="F23" s="1021"/>
      <c r="G23" s="47"/>
    </row>
    <row r="24" spans="2:8" ht="136" customHeight="1" thickBot="1" x14ac:dyDescent="0.4">
      <c r="B24" s="48"/>
      <c r="C24" s="524" t="s">
        <v>1086</v>
      </c>
      <c r="D24" s="457" t="s">
        <v>922</v>
      </c>
      <c r="E24" s="1020" t="s">
        <v>1049</v>
      </c>
      <c r="F24" s="1021"/>
      <c r="G24" s="47"/>
    </row>
    <row r="25" spans="2:8" ht="59.15" customHeight="1" thickBot="1" x14ac:dyDescent="0.4">
      <c r="B25" s="48"/>
      <c r="C25" s="524" t="s">
        <v>1087</v>
      </c>
      <c r="D25" s="457" t="s">
        <v>922</v>
      </c>
      <c r="E25" s="1020" t="s">
        <v>1088</v>
      </c>
      <c r="F25" s="1021"/>
      <c r="G25" s="47"/>
    </row>
    <row r="26" spans="2:8" x14ac:dyDescent="0.35">
      <c r="B26" s="48"/>
      <c r="C26" s="50"/>
      <c r="D26" s="50"/>
      <c r="E26" s="50"/>
      <c r="F26" s="50"/>
      <c r="G26" s="47"/>
    </row>
    <row r="27" spans="2:8" x14ac:dyDescent="0.35">
      <c r="B27" s="48"/>
      <c r="C27" s="50"/>
      <c r="D27" s="50"/>
      <c r="E27" s="50"/>
      <c r="F27" s="50"/>
      <c r="G27" s="47"/>
    </row>
    <row r="28" spans="2:8" ht="31.5" customHeight="1" x14ac:dyDescent="0.35">
      <c r="B28" s="48"/>
      <c r="C28" s="1022" t="s">
        <v>241</v>
      </c>
      <c r="D28" s="1022"/>
      <c r="E28" s="1022"/>
      <c r="F28" s="1022"/>
      <c r="G28" s="47"/>
    </row>
    <row r="29" spans="2:8" ht="15" thickBot="1" x14ac:dyDescent="0.4">
      <c r="B29" s="48"/>
      <c r="C29" s="1023" t="s">
        <v>259</v>
      </c>
      <c r="D29" s="1023"/>
      <c r="E29" s="1024"/>
      <c r="F29" s="1024"/>
      <c r="G29" s="47"/>
    </row>
    <row r="30" spans="2:8" ht="74.150000000000006" customHeight="1" thickBot="1" x14ac:dyDescent="0.4">
      <c r="B30" s="48"/>
      <c r="C30" s="1012" t="s">
        <v>1140</v>
      </c>
      <c r="D30" s="1013"/>
      <c r="E30" s="1013"/>
      <c r="F30" s="1014"/>
      <c r="G30" s="47"/>
    </row>
    <row r="31" spans="2:8" ht="15" thickBot="1" x14ac:dyDescent="0.4">
      <c r="B31" s="318"/>
      <c r="C31" s="1015"/>
      <c r="D31" s="1016"/>
      <c r="E31" s="1015"/>
      <c r="F31" s="1016"/>
      <c r="G31" s="52"/>
      <c r="H31" s="320"/>
    </row>
    <row r="32" spans="2:8" ht="15" customHeight="1" x14ac:dyDescent="0.35">
      <c r="B32" s="319"/>
      <c r="C32" s="1017"/>
      <c r="D32" s="1017"/>
      <c r="E32" s="1017"/>
      <c r="F32" s="1017"/>
      <c r="G32" s="319"/>
    </row>
    <row r="33" spans="2:7" x14ac:dyDescent="0.35">
      <c r="B33" s="554"/>
      <c r="C33" s="1017"/>
      <c r="D33" s="1017"/>
      <c r="E33" s="1017"/>
      <c r="F33" s="1017"/>
      <c r="G33" s="554"/>
    </row>
    <row r="34" spans="2:7" x14ac:dyDescent="0.35">
      <c r="B34" s="554"/>
      <c r="C34" s="1018"/>
      <c r="D34" s="1018"/>
      <c r="E34" s="1018"/>
      <c r="F34" s="1018"/>
      <c r="G34" s="554"/>
    </row>
    <row r="35" spans="2:7" x14ac:dyDescent="0.35">
      <c r="B35" s="554"/>
      <c r="C35" s="554"/>
      <c r="D35" s="554"/>
      <c r="E35" s="554"/>
      <c r="F35" s="554"/>
      <c r="G35" s="554"/>
    </row>
    <row r="36" spans="2:7" x14ac:dyDescent="0.35">
      <c r="B36" s="554"/>
      <c r="C36" s="554"/>
      <c r="D36" s="554"/>
      <c r="E36" s="554"/>
      <c r="F36" s="554"/>
      <c r="G36" s="554"/>
    </row>
    <row r="37" spans="2:7" x14ac:dyDescent="0.35">
      <c r="B37" s="554"/>
      <c r="C37" s="1009"/>
      <c r="D37" s="1009"/>
      <c r="E37" s="553"/>
      <c r="F37" s="554"/>
      <c r="G37" s="554"/>
    </row>
    <row r="38" spans="2:7" x14ac:dyDescent="0.35">
      <c r="B38" s="554"/>
      <c r="C38" s="1009"/>
      <c r="D38" s="1009"/>
      <c r="E38" s="553"/>
      <c r="F38" s="554"/>
      <c r="G38" s="554"/>
    </row>
    <row r="39" spans="2:7" x14ac:dyDescent="0.35">
      <c r="B39" s="554"/>
      <c r="C39" s="1019"/>
      <c r="D39" s="1019"/>
      <c r="E39" s="1019"/>
      <c r="F39" s="1019"/>
      <c r="G39" s="554"/>
    </row>
    <row r="40" spans="2:7" x14ac:dyDescent="0.35">
      <c r="B40" s="554"/>
      <c r="C40" s="1007"/>
      <c r="D40" s="1007"/>
      <c r="E40" s="1011"/>
      <c r="F40" s="1011"/>
      <c r="G40" s="554"/>
    </row>
    <row r="41" spans="2:7" x14ac:dyDescent="0.35">
      <c r="B41" s="554"/>
      <c r="C41" s="1007"/>
      <c r="D41" s="1007"/>
      <c r="E41" s="1008"/>
      <c r="F41" s="1008"/>
      <c r="G41" s="554"/>
    </row>
    <row r="42" spans="2:7" x14ac:dyDescent="0.35">
      <c r="B42" s="554"/>
      <c r="C42" s="554"/>
      <c r="D42" s="554"/>
      <c r="E42" s="554"/>
      <c r="F42" s="554"/>
      <c r="G42" s="554"/>
    </row>
    <row r="43" spans="2:7" x14ac:dyDescent="0.35">
      <c r="B43" s="554"/>
      <c r="C43" s="1009"/>
      <c r="D43" s="1009"/>
      <c r="E43" s="553"/>
      <c r="F43" s="554"/>
      <c r="G43" s="554"/>
    </row>
    <row r="44" spans="2:7" x14ac:dyDescent="0.35">
      <c r="B44" s="554"/>
      <c r="C44" s="1009"/>
      <c r="D44" s="1009"/>
      <c r="E44" s="1010"/>
      <c r="F44" s="1010"/>
      <c r="G44" s="554"/>
    </row>
    <row r="45" spans="2:7" x14ac:dyDescent="0.35">
      <c r="B45" s="554"/>
      <c r="C45" s="553"/>
      <c r="D45" s="553"/>
      <c r="E45" s="553"/>
      <c r="F45" s="553"/>
      <c r="G45" s="554"/>
    </row>
    <row r="46" spans="2:7" x14ac:dyDescent="0.35">
      <c r="B46" s="554"/>
      <c r="C46" s="1007"/>
      <c r="D46" s="1007"/>
      <c r="E46" s="1011"/>
      <c r="F46" s="1011"/>
      <c r="G46" s="554"/>
    </row>
    <row r="47" spans="2:7" x14ac:dyDescent="0.35">
      <c r="B47" s="554"/>
      <c r="C47" s="1007"/>
      <c r="D47" s="1007"/>
      <c r="E47" s="1008"/>
      <c r="F47" s="1008"/>
      <c r="G47" s="554"/>
    </row>
    <row r="48" spans="2:7" x14ac:dyDescent="0.35">
      <c r="B48" s="554"/>
      <c r="C48" s="554"/>
      <c r="D48" s="554"/>
      <c r="E48" s="554"/>
      <c r="F48" s="554"/>
      <c r="G48" s="554"/>
    </row>
    <row r="49" spans="2:7" x14ac:dyDescent="0.35">
      <c r="B49" s="554"/>
      <c r="C49" s="1009"/>
      <c r="D49" s="1009"/>
      <c r="E49" s="554"/>
      <c r="F49" s="554"/>
      <c r="G49" s="554"/>
    </row>
    <row r="50" spans="2:7" x14ac:dyDescent="0.35">
      <c r="B50" s="554"/>
      <c r="C50" s="1009"/>
      <c r="D50" s="1009"/>
      <c r="E50" s="1008"/>
      <c r="F50" s="1008"/>
      <c r="G50" s="554"/>
    </row>
    <row r="51" spans="2:7" x14ac:dyDescent="0.35">
      <c r="B51" s="554"/>
      <c r="C51" s="1007"/>
      <c r="D51" s="1007"/>
      <c r="E51" s="1008"/>
      <c r="F51" s="1008"/>
      <c r="G51" s="554"/>
    </row>
    <row r="52" spans="2:7" x14ac:dyDescent="0.35">
      <c r="B52" s="554"/>
      <c r="C52" s="7"/>
      <c r="D52" s="554"/>
      <c r="E52" s="7"/>
      <c r="F52" s="554"/>
      <c r="G52" s="554"/>
    </row>
    <row r="53" spans="2:7" x14ac:dyDescent="0.35">
      <c r="B53" s="554"/>
      <c r="C53" s="7"/>
      <c r="D53" s="7"/>
      <c r="E53" s="7"/>
      <c r="F53" s="7"/>
      <c r="G53" s="8"/>
    </row>
  </sheetData>
  <mergeCells count="52">
    <mergeCell ref="E9:F9"/>
    <mergeCell ref="C3:F3"/>
    <mergeCell ref="B4:F4"/>
    <mergeCell ref="C5:F5"/>
    <mergeCell ref="C7:D7"/>
    <mergeCell ref="C8:F8"/>
    <mergeCell ref="E22:F22"/>
    <mergeCell ref="E10:F10"/>
    <mergeCell ref="E11:F11"/>
    <mergeCell ref="E12:F12"/>
    <mergeCell ref="E13:F13"/>
    <mergeCell ref="E14:F14"/>
    <mergeCell ref="E15:F15"/>
    <mergeCell ref="E16:F16"/>
    <mergeCell ref="E17:F17"/>
    <mergeCell ref="E18:F18"/>
    <mergeCell ref="C20:F20"/>
    <mergeCell ref="C21:F21"/>
    <mergeCell ref="E23:F23"/>
    <mergeCell ref="E24:F24"/>
    <mergeCell ref="E25:F25"/>
    <mergeCell ref="C28:F28"/>
    <mergeCell ref="C29:D29"/>
    <mergeCell ref="E29:F29"/>
    <mergeCell ref="C40:D40"/>
    <mergeCell ref="E40:F40"/>
    <mergeCell ref="C30:F30"/>
    <mergeCell ref="C31:D31"/>
    <mergeCell ref="E31:F31"/>
    <mergeCell ref="C32:D32"/>
    <mergeCell ref="E32:F32"/>
    <mergeCell ref="C33:D33"/>
    <mergeCell ref="E33:F33"/>
    <mergeCell ref="C34:D34"/>
    <mergeCell ref="E34:F34"/>
    <mergeCell ref="C37:D37"/>
    <mergeCell ref="C38:D38"/>
    <mergeCell ref="C39:F39"/>
    <mergeCell ref="C51:D51"/>
    <mergeCell ref="E51:F51"/>
    <mergeCell ref="C41:D41"/>
    <mergeCell ref="E41:F41"/>
    <mergeCell ref="C43:D43"/>
    <mergeCell ref="C44:D44"/>
    <mergeCell ref="E44:F44"/>
    <mergeCell ref="C46:D46"/>
    <mergeCell ref="E46:F46"/>
    <mergeCell ref="C47:D47"/>
    <mergeCell ref="E47:F47"/>
    <mergeCell ref="C49:D49"/>
    <mergeCell ref="C50:D50"/>
    <mergeCell ref="E50:F50"/>
  </mergeCells>
  <dataValidations count="2">
    <dataValidation type="list" allowBlank="1" showInputMessage="1" showErrorMessage="1" sqref="E50" xr:uid="{00000000-0002-0000-0700-000000000000}">
      <formula1>$K$57:$K$58</formula1>
    </dataValidation>
    <dataValidation type="whole" allowBlank="1" showInputMessage="1" showErrorMessage="1" sqref="E46 E40" xr:uid="{00000000-0002-0000-0700-000001000000}">
      <formula1>-999999999</formula1>
      <formula2>999999999</formula2>
    </dataValidation>
  </dataValidations>
  <pageMargins left="0.25" right="0.25" top="0.17"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B1:I42"/>
  <sheetViews>
    <sheetView workbookViewId="0">
      <selection activeCell="E1" sqref="E1"/>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54.453125" customWidth="1"/>
    <col min="6" max="6" width="17.453125" customWidth="1"/>
    <col min="7" max="7" width="17.81640625" customWidth="1"/>
    <col min="8" max="8" width="16.81640625" customWidth="1"/>
    <col min="9" max="10" width="1.54296875" customWidth="1"/>
  </cols>
  <sheetData>
    <row r="1" spans="2:9" ht="15" thickBot="1" x14ac:dyDescent="0.4"/>
    <row r="2" spans="2:9" ht="15" thickBot="1" x14ac:dyDescent="0.4">
      <c r="B2" s="29"/>
      <c r="C2" s="30"/>
      <c r="D2" s="31"/>
      <c r="E2" s="31"/>
      <c r="F2" s="31"/>
      <c r="G2" s="31"/>
      <c r="H2" s="31"/>
      <c r="I2" s="32"/>
    </row>
    <row r="3" spans="2:9" ht="20.5" thickBot="1" x14ac:dyDescent="0.45">
      <c r="B3" s="80"/>
      <c r="C3" s="715" t="s">
        <v>234</v>
      </c>
      <c r="D3" s="1086"/>
      <c r="E3" s="1086"/>
      <c r="F3" s="1086"/>
      <c r="G3" s="1086"/>
      <c r="H3" s="1087"/>
      <c r="I3" s="82"/>
    </row>
    <row r="4" spans="2:9" x14ac:dyDescent="0.35">
      <c r="B4" s="33"/>
      <c r="C4" s="1088" t="s">
        <v>235</v>
      </c>
      <c r="D4" s="1088"/>
      <c r="E4" s="1088"/>
      <c r="F4" s="1088"/>
      <c r="G4" s="1088"/>
      <c r="H4" s="1088"/>
      <c r="I4" s="34"/>
    </row>
    <row r="5" spans="2:9" x14ac:dyDescent="0.35">
      <c r="B5" s="33"/>
      <c r="C5" s="918"/>
      <c r="D5" s="918"/>
      <c r="E5" s="918"/>
      <c r="F5" s="918"/>
      <c r="G5" s="918"/>
      <c r="H5" s="918"/>
      <c r="I5" s="34"/>
    </row>
    <row r="6" spans="2:9" ht="46" customHeight="1" thickBot="1" x14ac:dyDescent="0.4">
      <c r="B6" s="33"/>
      <c r="C6" s="1089" t="s">
        <v>236</v>
      </c>
      <c r="D6" s="1089"/>
      <c r="E6" s="36"/>
      <c r="F6" s="36"/>
      <c r="G6" s="36"/>
      <c r="H6" s="36"/>
      <c r="I6" s="34"/>
    </row>
    <row r="7" spans="2:9" ht="30" customHeight="1" thickBot="1" x14ac:dyDescent="0.4">
      <c r="B7" s="33"/>
      <c r="C7" s="138" t="s">
        <v>233</v>
      </c>
      <c r="D7" s="1090" t="s">
        <v>232</v>
      </c>
      <c r="E7" s="1091"/>
      <c r="F7" s="88" t="s">
        <v>231</v>
      </c>
      <c r="G7" s="89" t="s">
        <v>260</v>
      </c>
      <c r="H7" s="88" t="s">
        <v>265</v>
      </c>
      <c r="I7" s="34"/>
    </row>
    <row r="8" spans="2:9" ht="15" thickBot="1" x14ac:dyDescent="0.4">
      <c r="B8" s="38"/>
      <c r="C8" s="1083" t="s">
        <v>950</v>
      </c>
      <c r="D8" s="1084"/>
      <c r="E8" s="1084"/>
      <c r="F8" s="1084"/>
      <c r="G8" s="1084"/>
      <c r="H8" s="1085"/>
      <c r="I8" s="39"/>
    </row>
    <row r="9" spans="2:9" x14ac:dyDescent="0.35">
      <c r="B9" s="38"/>
      <c r="C9" s="491" t="s">
        <v>727</v>
      </c>
      <c r="D9" s="1074" t="s">
        <v>951</v>
      </c>
      <c r="E9" s="1075"/>
      <c r="F9" s="492">
        <v>0</v>
      </c>
      <c r="G9" s="492" t="s">
        <v>1179</v>
      </c>
      <c r="H9" s="493" t="s">
        <v>997</v>
      </c>
      <c r="I9" s="39"/>
    </row>
    <row r="10" spans="2:9" ht="33" customHeight="1" x14ac:dyDescent="0.35">
      <c r="B10" s="38"/>
      <c r="C10" s="1076" t="s">
        <v>952</v>
      </c>
      <c r="D10" s="1078" t="s">
        <v>953</v>
      </c>
      <c r="E10" s="1079"/>
      <c r="F10" s="494">
        <v>0</v>
      </c>
      <c r="G10" s="494">
        <v>2</v>
      </c>
      <c r="H10" s="495" t="s">
        <v>998</v>
      </c>
      <c r="I10" s="39"/>
    </row>
    <row r="11" spans="2:9" x14ac:dyDescent="0.35">
      <c r="B11" s="38"/>
      <c r="C11" s="1077"/>
      <c r="D11" s="1078" t="s">
        <v>954</v>
      </c>
      <c r="E11" s="1079"/>
      <c r="F11" s="494">
        <v>0</v>
      </c>
      <c r="G11" s="494" t="s">
        <v>1179</v>
      </c>
      <c r="H11" s="495" t="s">
        <v>999</v>
      </c>
      <c r="I11" s="39"/>
    </row>
    <row r="12" spans="2:9" ht="16" customHeight="1" x14ac:dyDescent="0.35">
      <c r="B12" s="38"/>
      <c r="C12" s="1080" t="s">
        <v>955</v>
      </c>
      <c r="D12" s="1078" t="s">
        <v>1000</v>
      </c>
      <c r="E12" s="1079"/>
      <c r="F12" s="496">
        <v>0</v>
      </c>
      <c r="G12" s="494">
        <v>0</v>
      </c>
      <c r="H12" s="496" t="s">
        <v>1001</v>
      </c>
      <c r="I12" s="39"/>
    </row>
    <row r="13" spans="2:9" ht="15" thickBot="1" x14ac:dyDescent="0.4">
      <c r="B13" s="38"/>
      <c r="C13" s="1081"/>
      <c r="D13" s="903" t="s">
        <v>1002</v>
      </c>
      <c r="E13" s="1082"/>
      <c r="F13" s="497">
        <v>0</v>
      </c>
      <c r="G13" s="498">
        <v>0</v>
      </c>
      <c r="H13" s="499" t="s">
        <v>997</v>
      </c>
      <c r="I13" s="39"/>
    </row>
    <row r="14" spans="2:9" ht="15" thickBot="1" x14ac:dyDescent="0.4">
      <c r="B14" s="38"/>
      <c r="C14" s="691" t="s">
        <v>956</v>
      </c>
      <c r="D14" s="1051"/>
      <c r="E14" s="1051"/>
      <c r="F14" s="1051"/>
      <c r="G14" s="1051"/>
      <c r="H14" s="692"/>
      <c r="I14" s="39"/>
    </row>
    <row r="15" spans="2:9" ht="82" customHeight="1" x14ac:dyDescent="0.35">
      <c r="B15" s="38"/>
      <c r="C15" s="475" t="s">
        <v>728</v>
      </c>
      <c r="D15" s="1072" t="s">
        <v>957</v>
      </c>
      <c r="E15" s="1073"/>
      <c r="F15" s="473">
        <v>0</v>
      </c>
      <c r="G15" s="473">
        <v>0</v>
      </c>
      <c r="H15" s="476" t="s">
        <v>958</v>
      </c>
      <c r="I15" s="39"/>
    </row>
    <row r="16" spans="2:9" x14ac:dyDescent="0.35">
      <c r="B16" s="38"/>
      <c r="C16" s="1041" t="s">
        <v>959</v>
      </c>
      <c r="D16" s="1064" t="s">
        <v>960</v>
      </c>
      <c r="E16" s="1065"/>
      <c r="F16" s="474">
        <v>0</v>
      </c>
      <c r="G16" s="474">
        <v>0</v>
      </c>
      <c r="H16" s="477">
        <v>12</v>
      </c>
      <c r="I16" s="39"/>
    </row>
    <row r="17" spans="2:9" x14ac:dyDescent="0.35">
      <c r="B17" s="38"/>
      <c r="C17" s="1041"/>
      <c r="D17" s="1064" t="s">
        <v>961</v>
      </c>
      <c r="E17" s="1065"/>
      <c r="F17" s="474">
        <v>0</v>
      </c>
      <c r="G17" s="474">
        <v>0</v>
      </c>
      <c r="H17" s="477">
        <v>15</v>
      </c>
      <c r="I17" s="39"/>
    </row>
    <row r="18" spans="2:9" x14ac:dyDescent="0.35">
      <c r="B18" s="38"/>
      <c r="C18" s="1041"/>
      <c r="D18" s="1064" t="s">
        <v>962</v>
      </c>
      <c r="E18" s="1065"/>
      <c r="F18" s="474">
        <v>0</v>
      </c>
      <c r="G18" s="474">
        <v>0</v>
      </c>
      <c r="H18" s="477" t="s">
        <v>963</v>
      </c>
      <c r="I18" s="39"/>
    </row>
    <row r="19" spans="2:9" x14ac:dyDescent="0.35">
      <c r="B19" s="38"/>
      <c r="C19" s="1041" t="s">
        <v>964</v>
      </c>
      <c r="D19" s="1064" t="s">
        <v>965</v>
      </c>
      <c r="E19" s="1065"/>
      <c r="F19" s="474">
        <v>0</v>
      </c>
      <c r="G19" s="478">
        <v>0</v>
      </c>
      <c r="H19" s="571">
        <v>20000</v>
      </c>
      <c r="I19" s="39"/>
    </row>
    <row r="20" spans="2:9" ht="56" x14ac:dyDescent="0.35">
      <c r="B20" s="38"/>
      <c r="C20" s="1041"/>
      <c r="D20" s="1064" t="s">
        <v>966</v>
      </c>
      <c r="E20" s="1065"/>
      <c r="F20" s="474">
        <v>0</v>
      </c>
      <c r="G20" s="478">
        <v>0</v>
      </c>
      <c r="H20" s="571" t="s">
        <v>967</v>
      </c>
      <c r="I20" s="39"/>
    </row>
    <row r="21" spans="2:9" x14ac:dyDescent="0.35">
      <c r="B21" s="38"/>
      <c r="C21" s="1041" t="s">
        <v>968</v>
      </c>
      <c r="D21" s="1064" t="s">
        <v>969</v>
      </c>
      <c r="E21" s="1065"/>
      <c r="F21" s="474">
        <v>0</v>
      </c>
      <c r="G21" s="478">
        <v>0</v>
      </c>
      <c r="H21" s="479">
        <v>300</v>
      </c>
      <c r="I21" s="39"/>
    </row>
    <row r="22" spans="2:9" x14ac:dyDescent="0.35">
      <c r="B22" s="38"/>
      <c r="C22" s="1041"/>
      <c r="D22" s="1064" t="s">
        <v>970</v>
      </c>
      <c r="E22" s="1065"/>
      <c r="F22" s="474">
        <v>0</v>
      </c>
      <c r="G22" s="478">
        <v>37</v>
      </c>
      <c r="H22" s="479">
        <v>20</v>
      </c>
      <c r="I22" s="39"/>
    </row>
    <row r="23" spans="2:9" x14ac:dyDescent="0.35">
      <c r="B23" s="38"/>
      <c r="C23" s="569" t="s">
        <v>971</v>
      </c>
      <c r="D23" s="1064" t="s">
        <v>972</v>
      </c>
      <c r="E23" s="1065"/>
      <c r="F23" s="474">
        <v>0</v>
      </c>
      <c r="G23" s="474">
        <v>0</v>
      </c>
      <c r="H23" s="571">
        <v>5000</v>
      </c>
      <c r="I23" s="39"/>
    </row>
    <row r="24" spans="2:9" ht="18" customHeight="1" x14ac:dyDescent="0.35">
      <c r="B24" s="38"/>
      <c r="C24" s="1041" t="s">
        <v>973</v>
      </c>
      <c r="D24" s="1066" t="s">
        <v>1004</v>
      </c>
      <c r="E24" s="1067"/>
      <c r="F24" s="1070">
        <v>0</v>
      </c>
      <c r="G24" s="1070">
        <v>0</v>
      </c>
      <c r="H24" s="1062" t="s">
        <v>1003</v>
      </c>
      <c r="I24" s="39"/>
    </row>
    <row r="25" spans="2:9" ht="61" customHeight="1" thickBot="1" x14ac:dyDescent="0.4">
      <c r="B25" s="38"/>
      <c r="C25" s="1042"/>
      <c r="D25" s="1068"/>
      <c r="E25" s="1069"/>
      <c r="F25" s="1071"/>
      <c r="G25" s="1071"/>
      <c r="H25" s="1063"/>
      <c r="I25" s="39"/>
    </row>
    <row r="26" spans="2:9" ht="15" thickBot="1" x14ac:dyDescent="0.4">
      <c r="B26" s="38"/>
      <c r="C26" s="691" t="s">
        <v>974</v>
      </c>
      <c r="D26" s="1051"/>
      <c r="E26" s="1051"/>
      <c r="F26" s="1051"/>
      <c r="G26" s="1051"/>
      <c r="H26" s="692"/>
      <c r="I26" s="39"/>
    </row>
    <row r="27" spans="2:9" ht="84" x14ac:dyDescent="0.35">
      <c r="B27" s="38"/>
      <c r="C27" s="480" t="s">
        <v>729</v>
      </c>
      <c r="D27" s="1059" t="s">
        <v>975</v>
      </c>
      <c r="E27" s="1060"/>
      <c r="F27" s="562">
        <v>0</v>
      </c>
      <c r="G27" s="567">
        <v>0</v>
      </c>
      <c r="H27" s="570" t="s">
        <v>976</v>
      </c>
      <c r="I27" s="39"/>
    </row>
    <row r="28" spans="2:9" x14ac:dyDescent="0.35">
      <c r="B28" s="38"/>
      <c r="C28" s="1061" t="s">
        <v>977</v>
      </c>
      <c r="D28" s="1038" t="s">
        <v>978</v>
      </c>
      <c r="E28" s="1039"/>
      <c r="F28" s="472">
        <v>0</v>
      </c>
      <c r="G28" s="481">
        <v>0</v>
      </c>
      <c r="H28" s="482">
        <v>1</v>
      </c>
      <c r="I28" s="39"/>
    </row>
    <row r="29" spans="2:9" ht="31" x14ac:dyDescent="0.35">
      <c r="B29" s="38"/>
      <c r="C29" s="1047"/>
      <c r="D29" s="1038" t="s">
        <v>979</v>
      </c>
      <c r="E29" s="1039"/>
      <c r="F29" s="472">
        <v>0</v>
      </c>
      <c r="G29" s="481">
        <v>0</v>
      </c>
      <c r="H29" s="483" t="s">
        <v>980</v>
      </c>
      <c r="I29" s="39"/>
    </row>
    <row r="30" spans="2:9" x14ac:dyDescent="0.35">
      <c r="B30" s="38"/>
      <c r="C30" s="1047"/>
      <c r="D30" s="1038" t="s">
        <v>981</v>
      </c>
      <c r="E30" s="1039"/>
      <c r="F30" s="472">
        <v>0</v>
      </c>
      <c r="G30" s="481">
        <v>0</v>
      </c>
      <c r="H30" s="482">
        <v>20</v>
      </c>
      <c r="I30" s="39"/>
    </row>
    <row r="31" spans="2:9" x14ac:dyDescent="0.35">
      <c r="B31" s="38"/>
      <c r="C31" s="1040"/>
      <c r="D31" s="1038" t="s">
        <v>982</v>
      </c>
      <c r="E31" s="1039"/>
      <c r="F31" s="472">
        <v>0</v>
      </c>
      <c r="G31" s="484">
        <v>0</v>
      </c>
      <c r="H31" s="485">
        <v>200</v>
      </c>
      <c r="I31" s="39"/>
    </row>
    <row r="32" spans="2:9" x14ac:dyDescent="0.35">
      <c r="B32" s="38"/>
      <c r="C32" s="1047" t="s">
        <v>983</v>
      </c>
      <c r="D32" s="1049" t="s">
        <v>984</v>
      </c>
      <c r="E32" s="1050"/>
      <c r="F32" s="566">
        <v>0</v>
      </c>
      <c r="G32" s="486">
        <v>0</v>
      </c>
      <c r="H32" s="487">
        <v>1</v>
      </c>
      <c r="I32" s="39"/>
    </row>
    <row r="33" spans="2:9" ht="28" x14ac:dyDescent="0.35">
      <c r="B33" s="38"/>
      <c r="C33" s="1047"/>
      <c r="D33" s="1038" t="s">
        <v>985</v>
      </c>
      <c r="E33" s="1039"/>
      <c r="F33" s="472">
        <v>0</v>
      </c>
      <c r="G33" s="481">
        <v>0</v>
      </c>
      <c r="H33" s="454" t="s">
        <v>1005</v>
      </c>
      <c r="I33" s="39"/>
    </row>
    <row r="34" spans="2:9" ht="47" thickBot="1" x14ac:dyDescent="0.4">
      <c r="B34" s="38"/>
      <c r="C34" s="1048"/>
      <c r="D34" s="1045" t="s">
        <v>986</v>
      </c>
      <c r="E34" s="1046"/>
      <c r="F34" s="471">
        <v>0</v>
      </c>
      <c r="G34" s="488">
        <v>0</v>
      </c>
      <c r="H34" s="489" t="s">
        <v>987</v>
      </c>
      <c r="I34" s="39"/>
    </row>
    <row r="35" spans="2:9" ht="16" customHeight="1" thickBot="1" x14ac:dyDescent="0.4">
      <c r="B35" s="38"/>
      <c r="C35" s="691" t="s">
        <v>988</v>
      </c>
      <c r="D35" s="1051"/>
      <c r="E35" s="1051"/>
      <c r="F35" s="1051"/>
      <c r="G35" s="1051"/>
      <c r="H35" s="692"/>
      <c r="I35" s="39"/>
    </row>
    <row r="36" spans="2:9" ht="16" customHeight="1" x14ac:dyDescent="0.35">
      <c r="B36" s="38"/>
      <c r="C36" s="1052" t="s">
        <v>730</v>
      </c>
      <c r="D36" s="889" t="s">
        <v>989</v>
      </c>
      <c r="E36" s="890"/>
      <c r="F36" s="1055">
        <v>0</v>
      </c>
      <c r="G36" s="1055">
        <v>0</v>
      </c>
      <c r="H36" s="1057">
        <v>0.6</v>
      </c>
      <c r="I36" s="39"/>
    </row>
    <row r="37" spans="2:9" ht="30" customHeight="1" x14ac:dyDescent="0.35">
      <c r="B37" s="38"/>
      <c r="C37" s="1040"/>
      <c r="D37" s="1053"/>
      <c r="E37" s="1054"/>
      <c r="F37" s="1056"/>
      <c r="G37" s="1056"/>
      <c r="H37" s="1058"/>
      <c r="I37" s="39"/>
    </row>
    <row r="38" spans="2:9" ht="15" customHeight="1" x14ac:dyDescent="0.35">
      <c r="B38" s="38"/>
      <c r="C38" s="490" t="s">
        <v>990</v>
      </c>
      <c r="D38" s="1038" t="s">
        <v>991</v>
      </c>
      <c r="E38" s="1039"/>
      <c r="F38" s="472">
        <v>0</v>
      </c>
      <c r="G38" s="484">
        <v>0</v>
      </c>
      <c r="H38" s="454">
        <v>3</v>
      </c>
      <c r="I38" s="39"/>
    </row>
    <row r="39" spans="2:9" ht="15" customHeight="1" x14ac:dyDescent="0.35">
      <c r="B39" s="38"/>
      <c r="C39" s="1040" t="s">
        <v>992</v>
      </c>
      <c r="D39" s="1043" t="s">
        <v>993</v>
      </c>
      <c r="E39" s="1044"/>
      <c r="F39" s="566">
        <v>0</v>
      </c>
      <c r="G39" s="568">
        <v>0</v>
      </c>
      <c r="H39" s="452">
        <v>4</v>
      </c>
      <c r="I39" s="39"/>
    </row>
    <row r="40" spans="2:9" ht="31" customHeight="1" x14ac:dyDescent="0.35">
      <c r="B40" s="38"/>
      <c r="C40" s="1041"/>
      <c r="D40" s="897" t="s">
        <v>994</v>
      </c>
      <c r="E40" s="898"/>
      <c r="F40" s="472">
        <v>0</v>
      </c>
      <c r="G40" s="484">
        <v>0</v>
      </c>
      <c r="H40" s="454" t="s">
        <v>1075</v>
      </c>
      <c r="I40" s="39"/>
    </row>
    <row r="41" spans="2:9" ht="56.5" thickBot="1" x14ac:dyDescent="0.4">
      <c r="B41" s="38"/>
      <c r="C41" s="1042"/>
      <c r="D41" s="1045" t="s">
        <v>995</v>
      </c>
      <c r="E41" s="1046"/>
      <c r="F41" s="471">
        <v>0</v>
      </c>
      <c r="G41" s="488">
        <v>0</v>
      </c>
      <c r="H41" s="456" t="s">
        <v>996</v>
      </c>
      <c r="I41" s="39"/>
    </row>
    <row r="42" spans="2:9" ht="16" customHeight="1" thickBot="1" x14ac:dyDescent="0.4">
      <c r="B42" s="90"/>
      <c r="C42" s="91"/>
      <c r="D42" s="91"/>
      <c r="E42" s="91"/>
      <c r="F42" s="91"/>
      <c r="G42" s="91"/>
      <c r="H42" s="91"/>
      <c r="I42" s="92"/>
    </row>
  </sheetData>
  <mergeCells count="53">
    <mergeCell ref="C8:H8"/>
    <mergeCell ref="C3:H3"/>
    <mergeCell ref="C4:H4"/>
    <mergeCell ref="C5:H5"/>
    <mergeCell ref="C6:D6"/>
    <mergeCell ref="D7:E7"/>
    <mergeCell ref="D9:E9"/>
    <mergeCell ref="C10:C11"/>
    <mergeCell ref="D10:E10"/>
    <mergeCell ref="D11:E11"/>
    <mergeCell ref="C12:C13"/>
    <mergeCell ref="D12:E12"/>
    <mergeCell ref="D13:E13"/>
    <mergeCell ref="C14:H14"/>
    <mergeCell ref="D15:E15"/>
    <mergeCell ref="C16:C18"/>
    <mergeCell ref="D16:E16"/>
    <mergeCell ref="D17:E17"/>
    <mergeCell ref="D18:E18"/>
    <mergeCell ref="H24:H25"/>
    <mergeCell ref="C19:C20"/>
    <mergeCell ref="D19:E19"/>
    <mergeCell ref="D20:E20"/>
    <mergeCell ref="C21:C22"/>
    <mergeCell ref="D21:E21"/>
    <mergeCell ref="D22:E22"/>
    <mergeCell ref="D23:E23"/>
    <mergeCell ref="C24:C25"/>
    <mergeCell ref="D24:E25"/>
    <mergeCell ref="F24:F25"/>
    <mergeCell ref="G24:G25"/>
    <mergeCell ref="C26:H26"/>
    <mergeCell ref="D27:E27"/>
    <mergeCell ref="C28:C31"/>
    <mergeCell ref="D28:E28"/>
    <mergeCell ref="D29:E29"/>
    <mergeCell ref="D30:E30"/>
    <mergeCell ref="D31:E31"/>
    <mergeCell ref="C36:C37"/>
    <mergeCell ref="D36:E37"/>
    <mergeCell ref="F36:F37"/>
    <mergeCell ref="G36:G37"/>
    <mergeCell ref="H36:H37"/>
    <mergeCell ref="C32:C34"/>
    <mergeCell ref="D32:E32"/>
    <mergeCell ref="D33:E33"/>
    <mergeCell ref="D34:E34"/>
    <mergeCell ref="C35:H35"/>
    <mergeCell ref="D38:E38"/>
    <mergeCell ref="C39:C41"/>
    <mergeCell ref="D39:E39"/>
    <mergeCell ref="D40:E40"/>
    <mergeCell ref="D41:E41"/>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zoomScale="110" zoomScaleNormal="110" workbookViewId="0">
      <selection activeCell="B1" sqref="B1"/>
    </sheetView>
  </sheetViews>
  <sheetFormatPr defaultColWidth="8.81640625" defaultRowHeight="14.5" x14ac:dyDescent="0.35"/>
  <cols>
    <col min="1" max="1" width="1.453125" customWidth="1"/>
    <col min="2" max="2" width="2" customWidth="1"/>
    <col min="3" max="3" width="45.453125" customWidth="1"/>
    <col min="4" max="4" width="58.453125" customWidth="1"/>
    <col min="5" max="5" width="2.453125" customWidth="1"/>
    <col min="6" max="6" width="1.453125" customWidth="1"/>
  </cols>
  <sheetData>
    <row r="1" spans="2:5" ht="15" thickBot="1" x14ac:dyDescent="0.4"/>
    <row r="2" spans="2:5" ht="15" thickBot="1" x14ac:dyDescent="0.4">
      <c r="B2" s="102"/>
      <c r="C2" s="55"/>
      <c r="D2" s="55"/>
      <c r="E2" s="56"/>
    </row>
    <row r="3" spans="2:5" ht="18" thickBot="1" x14ac:dyDescent="0.4">
      <c r="B3" s="103"/>
      <c r="C3" s="1093" t="s">
        <v>246</v>
      </c>
      <c r="D3" s="1094"/>
      <c r="E3" s="104"/>
    </row>
    <row r="4" spans="2:5" x14ac:dyDescent="0.35">
      <c r="B4" s="103"/>
      <c r="C4" s="105"/>
      <c r="D4" s="105"/>
      <c r="E4" s="104"/>
    </row>
    <row r="5" spans="2:5" ht="15" thickBot="1" x14ac:dyDescent="0.4">
      <c r="B5" s="103"/>
      <c r="C5" s="106" t="s">
        <v>279</v>
      </c>
      <c r="D5" s="105"/>
      <c r="E5" s="104"/>
    </row>
    <row r="6" spans="2:5" ht="15" thickBot="1" x14ac:dyDescent="0.4">
      <c r="B6" s="103"/>
      <c r="C6" s="114" t="s">
        <v>247</v>
      </c>
      <c r="D6" s="115" t="s">
        <v>248</v>
      </c>
      <c r="E6" s="104"/>
    </row>
    <row r="7" spans="2:5" ht="70.5" thickBot="1" x14ac:dyDescent="0.4">
      <c r="B7" s="103"/>
      <c r="C7" s="107" t="s">
        <v>283</v>
      </c>
      <c r="D7" s="500" t="s">
        <v>1006</v>
      </c>
      <c r="E7" s="104"/>
    </row>
    <row r="8" spans="2:5" ht="252.5" thickBot="1" x14ac:dyDescent="0.4">
      <c r="B8" s="103"/>
      <c r="C8" s="109" t="s">
        <v>284</v>
      </c>
      <c r="D8" s="501" t="s">
        <v>1007</v>
      </c>
      <c r="E8" s="104"/>
    </row>
    <row r="9" spans="2:5" ht="409" customHeight="1" thickBot="1" x14ac:dyDescent="0.4">
      <c r="B9" s="103"/>
      <c r="C9" s="347" t="s">
        <v>686</v>
      </c>
      <c r="D9" s="502" t="s">
        <v>1180</v>
      </c>
      <c r="E9" s="104"/>
    </row>
    <row r="10" spans="2:5" ht="140.5" thickBot="1" x14ac:dyDescent="0.4">
      <c r="B10" s="103"/>
      <c r="C10" s="304" t="s">
        <v>680</v>
      </c>
      <c r="D10" s="503" t="s">
        <v>1181</v>
      </c>
      <c r="E10" s="104"/>
    </row>
    <row r="11" spans="2:5" ht="126.5" thickBot="1" x14ac:dyDescent="0.4">
      <c r="B11" s="103"/>
      <c r="C11" s="107" t="s">
        <v>681</v>
      </c>
      <c r="D11" s="108" t="s">
        <v>1182</v>
      </c>
      <c r="E11" s="104"/>
    </row>
    <row r="12" spans="2:5" ht="40" customHeight="1" x14ac:dyDescent="0.35">
      <c r="B12" s="103"/>
      <c r="C12" s="1095" t="s">
        <v>687</v>
      </c>
      <c r="D12" s="1095"/>
      <c r="E12" s="104"/>
    </row>
    <row r="13" spans="2:5" x14ac:dyDescent="0.35">
      <c r="B13" s="103"/>
      <c r="C13" s="105"/>
      <c r="D13" s="105"/>
      <c r="E13" s="104"/>
    </row>
    <row r="14" spans="2:5" ht="15" thickBot="1" x14ac:dyDescent="0.4">
      <c r="B14" s="103"/>
      <c r="C14" s="1096" t="s">
        <v>280</v>
      </c>
      <c r="D14" s="1096"/>
      <c r="E14" s="104"/>
    </row>
    <row r="15" spans="2:5" ht="15" thickBot="1" x14ac:dyDescent="0.4">
      <c r="B15" s="103"/>
      <c r="C15" s="116" t="s">
        <v>249</v>
      </c>
      <c r="D15" s="116" t="s">
        <v>248</v>
      </c>
      <c r="E15" s="104"/>
    </row>
    <row r="16" spans="2:5" ht="15" thickBot="1" x14ac:dyDescent="0.4">
      <c r="B16" s="103"/>
      <c r="C16" s="1092" t="s">
        <v>281</v>
      </c>
      <c r="D16" s="1092"/>
      <c r="E16" s="104"/>
    </row>
    <row r="17" spans="2:5" ht="70.5" thickBot="1" x14ac:dyDescent="0.4">
      <c r="B17" s="103"/>
      <c r="C17" s="110" t="s">
        <v>285</v>
      </c>
      <c r="D17" s="111"/>
      <c r="E17" s="104"/>
    </row>
    <row r="18" spans="2:5" ht="56.5" thickBot="1" x14ac:dyDescent="0.4">
      <c r="B18" s="103"/>
      <c r="C18" s="110" t="s">
        <v>286</v>
      </c>
      <c r="D18" s="111"/>
      <c r="E18" s="104"/>
    </row>
    <row r="19" spans="2:5" ht="15" thickBot="1" x14ac:dyDescent="0.4">
      <c r="B19" s="103"/>
      <c r="C19" s="1097" t="s">
        <v>601</v>
      </c>
      <c r="D19" s="1097"/>
      <c r="E19" s="104"/>
    </row>
    <row r="20" spans="2:5" ht="75.75" customHeight="1" thickBot="1" x14ac:dyDescent="0.4">
      <c r="B20" s="103"/>
      <c r="C20" s="203" t="s">
        <v>599</v>
      </c>
      <c r="D20" s="202"/>
      <c r="E20" s="104"/>
    </row>
    <row r="21" spans="2:5" ht="120.75" customHeight="1" thickBot="1" x14ac:dyDescent="0.4">
      <c r="B21" s="103"/>
      <c r="C21" s="203" t="s">
        <v>600</v>
      </c>
      <c r="D21" s="202"/>
      <c r="E21" s="104"/>
    </row>
    <row r="22" spans="2:5" ht="15" thickBot="1" x14ac:dyDescent="0.4">
      <c r="B22" s="103"/>
      <c r="C22" s="1092" t="s">
        <v>282</v>
      </c>
      <c r="D22" s="1092"/>
      <c r="E22" s="104"/>
    </row>
    <row r="23" spans="2:5" ht="70.5" thickBot="1" x14ac:dyDescent="0.4">
      <c r="B23" s="103"/>
      <c r="C23" s="110" t="s">
        <v>287</v>
      </c>
      <c r="D23" s="111"/>
      <c r="E23" s="104"/>
    </row>
    <row r="24" spans="2:5" ht="56.5" thickBot="1" x14ac:dyDescent="0.4">
      <c r="B24" s="103"/>
      <c r="C24" s="110" t="s">
        <v>278</v>
      </c>
      <c r="D24" s="111"/>
      <c r="E24" s="104"/>
    </row>
    <row r="25" spans="2:5" ht="15" thickBot="1" x14ac:dyDescent="0.4">
      <c r="B25" s="103"/>
      <c r="C25" s="1092" t="s">
        <v>250</v>
      </c>
      <c r="D25" s="1092"/>
      <c r="E25" s="104"/>
    </row>
    <row r="26" spans="2:5" ht="28.5" thickBot="1" x14ac:dyDescent="0.4">
      <c r="B26" s="103"/>
      <c r="C26" s="112" t="s">
        <v>251</v>
      </c>
      <c r="D26" s="112"/>
      <c r="E26" s="104"/>
    </row>
    <row r="27" spans="2:5" ht="28.5" thickBot="1" x14ac:dyDescent="0.4">
      <c r="B27" s="103"/>
      <c r="C27" s="112" t="s">
        <v>252</v>
      </c>
      <c r="D27" s="112"/>
      <c r="E27" s="104"/>
    </row>
    <row r="28" spans="2:5" ht="28.5" thickBot="1" x14ac:dyDescent="0.4">
      <c r="B28" s="103"/>
      <c r="C28" s="112" t="s">
        <v>253</v>
      </c>
      <c r="D28" s="112"/>
      <c r="E28" s="104"/>
    </row>
    <row r="29" spans="2:5" ht="15" thickBot="1" x14ac:dyDescent="0.4">
      <c r="B29" s="103"/>
      <c r="C29" s="1092" t="s">
        <v>254</v>
      </c>
      <c r="D29" s="1092"/>
      <c r="E29" s="104"/>
    </row>
    <row r="30" spans="2:5" ht="56.5" thickBot="1" x14ac:dyDescent="0.4">
      <c r="B30" s="103"/>
      <c r="C30" s="110" t="s">
        <v>288</v>
      </c>
      <c r="D30" s="111"/>
      <c r="E30" s="104"/>
    </row>
    <row r="31" spans="2:5" ht="42.5" thickBot="1" x14ac:dyDescent="0.4">
      <c r="B31" s="103"/>
      <c r="C31" s="203" t="s">
        <v>682</v>
      </c>
      <c r="D31" s="111"/>
      <c r="E31" s="104"/>
    </row>
    <row r="32" spans="2:5" ht="70.5" thickBot="1" x14ac:dyDescent="0.4">
      <c r="B32" s="103"/>
      <c r="C32" s="203" t="s">
        <v>1062</v>
      </c>
      <c r="D32" s="111"/>
      <c r="E32" s="104"/>
    </row>
    <row r="33" spans="2:5" ht="28.5" thickBot="1" x14ac:dyDescent="0.4">
      <c r="B33" s="103"/>
      <c r="C33" s="110" t="s">
        <v>289</v>
      </c>
      <c r="D33" s="111"/>
      <c r="E33" s="104"/>
    </row>
    <row r="34" spans="2:5" ht="56.5" thickBot="1" x14ac:dyDescent="0.4">
      <c r="B34" s="103"/>
      <c r="C34" s="110" t="s">
        <v>255</v>
      </c>
      <c r="D34" s="111"/>
      <c r="E34" s="104"/>
    </row>
    <row r="35" spans="2:5" ht="42.5" thickBot="1" x14ac:dyDescent="0.4">
      <c r="B35" s="103"/>
      <c r="C35" s="110" t="s">
        <v>290</v>
      </c>
      <c r="D35" s="111"/>
      <c r="E35" s="104"/>
    </row>
    <row r="36" spans="2:5" ht="15" thickBot="1" x14ac:dyDescent="0.4">
      <c r="B36" s="103"/>
      <c r="C36" s="1092" t="s">
        <v>683</v>
      </c>
      <c r="D36" s="1092"/>
      <c r="E36" s="104"/>
    </row>
    <row r="37" spans="2:5" ht="28.5" thickBot="1" x14ac:dyDescent="0.4">
      <c r="B37" s="309"/>
      <c r="C37" s="345" t="s">
        <v>684</v>
      </c>
      <c r="D37" s="111"/>
      <c r="E37" s="309"/>
    </row>
    <row r="38" spans="2:5" ht="15" thickBot="1" x14ac:dyDescent="0.4">
      <c r="B38" s="103"/>
      <c r="C38" s="1092" t="s">
        <v>685</v>
      </c>
      <c r="D38" s="1092"/>
      <c r="E38" s="104"/>
    </row>
    <row r="39" spans="2:5" ht="45.65" customHeight="1" thickBot="1" x14ac:dyDescent="0.4">
      <c r="B39" s="103"/>
      <c r="C39" s="346" t="s">
        <v>752</v>
      </c>
      <c r="D39" s="111"/>
      <c r="E39" s="104"/>
    </row>
    <row r="40" spans="2:5" ht="28.5" thickBot="1" x14ac:dyDescent="0.4">
      <c r="B40" s="103"/>
      <c r="C40" s="346" t="s">
        <v>751</v>
      </c>
      <c r="D40" s="330"/>
      <c r="E40" s="104"/>
    </row>
    <row r="41" spans="2:5" ht="15" thickBot="1" x14ac:dyDescent="0.4">
      <c r="B41" s="139"/>
      <c r="C41" s="113"/>
      <c r="D41" s="113"/>
      <c r="E41" s="140"/>
    </row>
  </sheetData>
  <mergeCells count="10">
    <mergeCell ref="C25:D25"/>
    <mergeCell ref="C29:D29"/>
    <mergeCell ref="C36:D36"/>
    <mergeCell ref="C38:D38"/>
    <mergeCell ref="C3:D3"/>
    <mergeCell ref="C12:D12"/>
    <mergeCell ref="C14:D14"/>
    <mergeCell ref="C16:D16"/>
    <mergeCell ref="C19:D19"/>
    <mergeCell ref="C22:D22"/>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01" r:id="rId4" name="Check Box 1">
              <controlPr defaultSize="0" autoFill="0" autoLine="0" autoPict="0">
                <anchor moveWithCells="1" sizeWithCells="1">
                  <from>
                    <xdr:col>2</xdr:col>
                    <xdr:colOff>3022600</xdr:colOff>
                    <xdr:row>38</xdr:row>
                    <xdr:rowOff>0</xdr:rowOff>
                  </from>
                  <to>
                    <xdr:col>3</xdr:col>
                    <xdr:colOff>508000</xdr:colOff>
                    <xdr:row>38</xdr:row>
                    <xdr:rowOff>336550</xdr:rowOff>
                  </to>
                </anchor>
              </controlPr>
            </control>
          </mc:Choice>
        </mc:AlternateContent>
        <mc:AlternateContent xmlns:mc="http://schemas.openxmlformats.org/markup-compatibility/2006">
          <mc:Choice Requires="x14">
            <control shapeId="51202" r:id="rId5" name="Check Box 2">
              <controlPr defaultSize="0" autoFill="0" autoLine="0" autoPict="0">
                <anchor moveWithCells="1" sizeWithCells="1">
                  <from>
                    <xdr:col>3</xdr:col>
                    <xdr:colOff>558800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pageSetUpPr fitToPage="1"/>
  </sheetPr>
  <dimension ref="B1:S258"/>
  <sheetViews>
    <sheetView showGridLines="0" zoomScaleNormal="100" zoomScalePageLayoutView="85" workbookViewId="0"/>
  </sheetViews>
  <sheetFormatPr defaultColWidth="8.81640625" defaultRowHeight="14.5" outlineLevelRow="1" x14ac:dyDescent="0.35"/>
  <cols>
    <col min="1" max="1" width="3" style="141" customWidth="1"/>
    <col min="2" max="2" width="28.453125" style="141" customWidth="1"/>
    <col min="3" max="3" width="50.453125" style="141" customWidth="1"/>
    <col min="4" max="4" width="34.453125" style="141" customWidth="1"/>
    <col min="5" max="5" width="32" style="141" customWidth="1"/>
    <col min="6" max="6" width="26.54296875" style="141" customWidth="1"/>
    <col min="7" max="7" width="26.453125" style="141" bestFit="1" customWidth="1"/>
    <col min="8" max="8" width="30" style="141" customWidth="1"/>
    <col min="9" max="9" width="26.1796875" style="141" customWidth="1"/>
    <col min="10" max="10" width="25.81640625" style="141" customWidth="1"/>
    <col min="11" max="11" width="31" style="141" bestFit="1" customWidth="1"/>
    <col min="12" max="12" width="30.453125" style="141" customWidth="1"/>
    <col min="13" max="13" width="27.1796875" style="141" bestFit="1" customWidth="1"/>
    <col min="14" max="14" width="25" style="141" customWidth="1"/>
    <col min="15" max="15" width="25.81640625" style="141" bestFit="1" customWidth="1"/>
    <col min="16" max="16" width="30.453125" style="141" customWidth="1"/>
    <col min="17" max="17" width="27.1796875" style="141" bestFit="1" customWidth="1"/>
    <col min="18" max="18" width="24.453125" style="141" customWidth="1"/>
    <col min="19" max="19" width="23.1796875" style="141" bestFit="1" customWidth="1"/>
    <col min="20" max="20" width="27.54296875" style="141" customWidth="1"/>
    <col min="21" max="16384" width="8.81640625" style="141"/>
  </cols>
  <sheetData>
    <row r="1" spans="2:19" ht="15" thickBot="1" x14ac:dyDescent="0.4"/>
    <row r="2" spans="2:19" ht="26" x14ac:dyDescent="0.35">
      <c r="B2" s="84"/>
      <c r="C2" s="1158"/>
      <c r="D2" s="1158"/>
      <c r="E2" s="1158"/>
      <c r="F2" s="1158"/>
      <c r="G2" s="1158"/>
      <c r="H2" s="78"/>
      <c r="I2" s="78"/>
      <c r="J2" s="78"/>
      <c r="K2" s="78"/>
      <c r="L2" s="78"/>
      <c r="M2" s="78"/>
      <c r="N2" s="78"/>
      <c r="O2" s="78"/>
      <c r="P2" s="78"/>
      <c r="Q2" s="78"/>
      <c r="R2" s="78"/>
      <c r="S2" s="79"/>
    </row>
    <row r="3" spans="2:19" ht="26" x14ac:dyDescent="0.35">
      <c r="B3" s="85"/>
      <c r="C3" s="1159" t="s">
        <v>268</v>
      </c>
      <c r="D3" s="1160"/>
      <c r="E3" s="1160"/>
      <c r="F3" s="1160"/>
      <c r="G3" s="1161"/>
      <c r="H3" s="81"/>
      <c r="I3" s="81"/>
      <c r="J3" s="81"/>
      <c r="K3" s="81"/>
      <c r="L3" s="81"/>
      <c r="M3" s="81"/>
      <c r="N3" s="81"/>
      <c r="O3" s="81"/>
      <c r="P3" s="81"/>
      <c r="Q3" s="81"/>
      <c r="R3" s="81"/>
      <c r="S3" s="83"/>
    </row>
    <row r="4" spans="2:19" ht="26" x14ac:dyDescent="0.35">
      <c r="B4" s="85"/>
      <c r="C4" s="86"/>
      <c r="D4" s="86"/>
      <c r="E4" s="86"/>
      <c r="F4" s="86"/>
      <c r="G4" s="86"/>
      <c r="H4" s="81"/>
      <c r="I4" s="81"/>
      <c r="J4" s="81"/>
      <c r="K4" s="81"/>
      <c r="L4" s="81"/>
      <c r="M4" s="81"/>
      <c r="N4" s="81"/>
      <c r="O4" s="81"/>
      <c r="P4" s="81"/>
      <c r="Q4" s="81"/>
      <c r="R4" s="81"/>
      <c r="S4" s="83"/>
    </row>
    <row r="5" spans="2:19" ht="15" thickBot="1" x14ac:dyDescent="0.4">
      <c r="B5" s="80"/>
      <c r="C5" s="81"/>
      <c r="D5" s="81"/>
      <c r="E5" s="81"/>
      <c r="F5" s="81"/>
      <c r="G5" s="81"/>
      <c r="H5" s="81"/>
      <c r="I5" s="81"/>
      <c r="J5" s="81"/>
      <c r="K5" s="81"/>
      <c r="L5" s="81"/>
      <c r="M5" s="81"/>
      <c r="N5" s="81"/>
      <c r="O5" s="81"/>
      <c r="P5" s="81"/>
      <c r="Q5" s="81"/>
      <c r="R5" s="81"/>
      <c r="S5" s="83"/>
    </row>
    <row r="6" spans="2:19" ht="34.5" customHeight="1" thickBot="1" x14ac:dyDescent="0.4">
      <c r="B6" s="1162" t="s">
        <v>756</v>
      </c>
      <c r="C6" s="1163"/>
      <c r="D6" s="1163"/>
      <c r="E6" s="1163"/>
      <c r="F6" s="1163"/>
      <c r="G6" s="1163"/>
      <c r="H6" s="194"/>
      <c r="I6" s="194"/>
      <c r="J6" s="194"/>
      <c r="K6" s="194"/>
      <c r="L6" s="194"/>
      <c r="M6" s="194"/>
      <c r="N6" s="194"/>
      <c r="O6" s="194"/>
      <c r="P6" s="194"/>
      <c r="Q6" s="194"/>
      <c r="R6" s="194"/>
      <c r="S6" s="195"/>
    </row>
    <row r="7" spans="2:19" ht="15.75" customHeight="1" x14ac:dyDescent="0.35">
      <c r="B7" s="1164" t="s">
        <v>596</v>
      </c>
      <c r="C7" s="1165"/>
      <c r="D7" s="1165"/>
      <c r="E7" s="1165"/>
      <c r="F7" s="1165"/>
      <c r="G7" s="1165"/>
      <c r="H7" s="194"/>
      <c r="I7" s="194"/>
      <c r="J7" s="194"/>
      <c r="K7" s="194"/>
      <c r="L7" s="194"/>
      <c r="M7" s="194"/>
      <c r="N7" s="194"/>
      <c r="O7" s="194"/>
      <c r="P7" s="194"/>
      <c r="Q7" s="194"/>
      <c r="R7" s="194"/>
      <c r="S7" s="195"/>
    </row>
    <row r="8" spans="2:19" ht="15.75" customHeight="1" thickBot="1" x14ac:dyDescent="0.4">
      <c r="B8" s="1166" t="s">
        <v>757</v>
      </c>
      <c r="C8" s="1167"/>
      <c r="D8" s="1167"/>
      <c r="E8" s="1167"/>
      <c r="F8" s="1167"/>
      <c r="G8" s="1167"/>
      <c r="H8" s="196"/>
      <c r="I8" s="196"/>
      <c r="J8" s="196"/>
      <c r="K8" s="196"/>
      <c r="L8" s="196"/>
      <c r="M8" s="196"/>
      <c r="N8" s="196"/>
      <c r="O8" s="196"/>
      <c r="P8" s="196"/>
      <c r="Q8" s="196"/>
      <c r="R8" s="196"/>
      <c r="S8" s="197"/>
    </row>
    <row r="10" spans="2:19" ht="21" x14ac:dyDescent="0.5">
      <c r="B10" s="1168" t="s">
        <v>293</v>
      </c>
      <c r="C10" s="1168"/>
    </row>
    <row r="11" spans="2:19" ht="15" thickBot="1" x14ac:dyDescent="0.4"/>
    <row r="12" spans="2:19" ht="15" customHeight="1" thickBot="1" x14ac:dyDescent="0.4">
      <c r="B12" s="199" t="s">
        <v>294</v>
      </c>
      <c r="C12" s="142" t="s">
        <v>1008</v>
      </c>
    </row>
    <row r="13" spans="2:19" ht="15.75" customHeight="1" thickBot="1" x14ac:dyDescent="0.4">
      <c r="B13" s="199" t="s">
        <v>262</v>
      </c>
      <c r="C13" s="142" t="s">
        <v>1009</v>
      </c>
    </row>
    <row r="14" spans="2:19" ht="15.75" customHeight="1" thickBot="1" x14ac:dyDescent="0.4">
      <c r="B14" s="199" t="s">
        <v>597</v>
      </c>
      <c r="C14" s="142" t="s">
        <v>535</v>
      </c>
    </row>
    <row r="15" spans="2:19" ht="15.75" customHeight="1" thickBot="1" x14ac:dyDescent="0.4">
      <c r="B15" s="199" t="s">
        <v>295</v>
      </c>
      <c r="C15" s="142" t="s">
        <v>102</v>
      </c>
    </row>
    <row r="16" spans="2:19" ht="15" thickBot="1" x14ac:dyDescent="0.4">
      <c r="B16" s="199" t="s">
        <v>296</v>
      </c>
      <c r="C16" s="142"/>
    </row>
    <row r="17" spans="2:19" ht="15" thickBot="1" x14ac:dyDescent="0.4">
      <c r="B17" s="199" t="s">
        <v>297</v>
      </c>
      <c r="C17" s="142" t="s">
        <v>373</v>
      </c>
    </row>
    <row r="18" spans="2:19" ht="15" thickBot="1" x14ac:dyDescent="0.4"/>
    <row r="19" spans="2:19" ht="15" thickBot="1" x14ac:dyDescent="0.4">
      <c r="D19" s="1122" t="s">
        <v>298</v>
      </c>
      <c r="E19" s="1123"/>
      <c r="F19" s="1123"/>
      <c r="G19" s="1124"/>
      <c r="H19" s="1122" t="s">
        <v>299</v>
      </c>
      <c r="I19" s="1123"/>
      <c r="J19" s="1123"/>
      <c r="K19" s="1124"/>
      <c r="L19" s="1122" t="s">
        <v>300</v>
      </c>
      <c r="M19" s="1123"/>
      <c r="N19" s="1123"/>
      <c r="O19" s="1124"/>
      <c r="P19" s="1122" t="s">
        <v>301</v>
      </c>
      <c r="Q19" s="1123"/>
      <c r="R19" s="1123"/>
      <c r="S19" s="1124"/>
    </row>
    <row r="20" spans="2:19" ht="45" customHeight="1" thickBot="1" x14ac:dyDescent="0.4">
      <c r="B20" s="1107" t="s">
        <v>302</v>
      </c>
      <c r="C20" s="1155" t="s">
        <v>303</v>
      </c>
      <c r="D20" s="143"/>
      <c r="E20" s="144" t="s">
        <v>304</v>
      </c>
      <c r="F20" s="145" t="s">
        <v>305</v>
      </c>
      <c r="G20" s="146" t="s">
        <v>306</v>
      </c>
      <c r="H20" s="143"/>
      <c r="I20" s="144" t="s">
        <v>304</v>
      </c>
      <c r="J20" s="145" t="s">
        <v>305</v>
      </c>
      <c r="K20" s="146" t="s">
        <v>306</v>
      </c>
      <c r="L20" s="143"/>
      <c r="M20" s="144" t="s">
        <v>304</v>
      </c>
      <c r="N20" s="145" t="s">
        <v>305</v>
      </c>
      <c r="O20" s="146" t="s">
        <v>306</v>
      </c>
      <c r="P20" s="143"/>
      <c r="Q20" s="144" t="s">
        <v>304</v>
      </c>
      <c r="R20" s="145" t="s">
        <v>305</v>
      </c>
      <c r="S20" s="146" t="s">
        <v>306</v>
      </c>
    </row>
    <row r="21" spans="2:19" ht="40.5" customHeight="1" x14ac:dyDescent="0.35">
      <c r="B21" s="1147"/>
      <c r="C21" s="1156"/>
      <c r="D21" s="147" t="s">
        <v>307</v>
      </c>
      <c r="E21" s="148">
        <v>37</v>
      </c>
      <c r="F21" s="149">
        <v>37</v>
      </c>
      <c r="G21" s="150"/>
      <c r="H21" s="151" t="s">
        <v>307</v>
      </c>
      <c r="I21" s="153">
        <f>J21+K21</f>
        <v>105885</v>
      </c>
      <c r="J21" s="153">
        <v>21225</v>
      </c>
      <c r="K21" s="154">
        <v>84660</v>
      </c>
      <c r="L21" s="147" t="s">
        <v>307</v>
      </c>
      <c r="M21" s="152"/>
      <c r="N21" s="153"/>
      <c r="O21" s="154"/>
      <c r="P21" s="147" t="s">
        <v>307</v>
      </c>
      <c r="Q21" s="152"/>
      <c r="R21" s="153"/>
      <c r="S21" s="154"/>
    </row>
    <row r="22" spans="2:19" ht="39.75" customHeight="1" x14ac:dyDescent="0.35">
      <c r="B22" s="1147"/>
      <c r="C22" s="1156"/>
      <c r="D22" s="155" t="s">
        <v>308</v>
      </c>
      <c r="E22" s="156">
        <f>27/37</f>
        <v>0.72972972972972971</v>
      </c>
      <c r="F22" s="156">
        <f>27/37</f>
        <v>0.72972972972972971</v>
      </c>
      <c r="G22" s="157"/>
      <c r="H22" s="158" t="s">
        <v>308</v>
      </c>
      <c r="I22" s="159">
        <v>0.46</v>
      </c>
      <c r="J22" s="159">
        <v>0.3</v>
      </c>
      <c r="K22" s="160">
        <v>0.5</v>
      </c>
      <c r="L22" s="155" t="s">
        <v>308</v>
      </c>
      <c r="M22" s="159"/>
      <c r="N22" s="159"/>
      <c r="O22" s="160"/>
      <c r="P22" s="155" t="s">
        <v>308</v>
      </c>
      <c r="Q22" s="159"/>
      <c r="R22" s="159"/>
      <c r="S22" s="160"/>
    </row>
    <row r="23" spans="2:19" ht="37.5" customHeight="1" x14ac:dyDescent="0.35">
      <c r="B23" s="1108"/>
      <c r="C23" s="1157"/>
      <c r="D23" s="155" t="s">
        <v>309</v>
      </c>
      <c r="E23" s="156">
        <f>6/37</f>
        <v>0.16216216216216217</v>
      </c>
      <c r="F23" s="156">
        <f>6/37</f>
        <v>0.16216216216216217</v>
      </c>
      <c r="G23" s="157"/>
      <c r="H23" s="158" t="s">
        <v>309</v>
      </c>
      <c r="I23" s="159">
        <v>0.46</v>
      </c>
      <c r="J23" s="159">
        <v>0.3</v>
      </c>
      <c r="K23" s="160">
        <v>0.5</v>
      </c>
      <c r="L23" s="155" t="s">
        <v>309</v>
      </c>
      <c r="M23" s="159"/>
      <c r="N23" s="159"/>
      <c r="O23" s="160"/>
      <c r="P23" s="155" t="s">
        <v>309</v>
      </c>
      <c r="Q23" s="159"/>
      <c r="R23" s="159"/>
      <c r="S23" s="160"/>
    </row>
    <row r="24" spans="2:19" ht="14.5" customHeight="1" thickBot="1" x14ac:dyDescent="0.4">
      <c r="B24" s="161"/>
      <c r="C24" s="161"/>
      <c r="Q24" s="162"/>
      <c r="R24" s="162"/>
      <c r="S24" s="162"/>
    </row>
    <row r="25" spans="2:19" ht="37.5" customHeight="1" thickBot="1" x14ac:dyDescent="0.4">
      <c r="B25" s="504" t="s">
        <v>1010</v>
      </c>
      <c r="C25" s="161"/>
      <c r="D25" s="1122" t="s">
        <v>298</v>
      </c>
      <c r="E25" s="1123"/>
      <c r="F25" s="1123"/>
      <c r="G25" s="1124"/>
      <c r="H25" s="1122" t="s">
        <v>299</v>
      </c>
      <c r="I25" s="1123"/>
      <c r="J25" s="1123"/>
      <c r="K25" s="1124"/>
      <c r="L25" s="1122" t="s">
        <v>300</v>
      </c>
      <c r="M25" s="1123"/>
      <c r="N25" s="1123"/>
      <c r="O25" s="1123"/>
      <c r="P25" s="1123" t="s">
        <v>299</v>
      </c>
      <c r="Q25" s="1123"/>
      <c r="R25" s="1123"/>
      <c r="S25" s="1124"/>
    </row>
    <row r="26" spans="2:19" ht="37.5" customHeight="1" x14ac:dyDescent="0.35">
      <c r="B26" s="1107" t="s">
        <v>312</v>
      </c>
      <c r="C26" s="1107" t="s">
        <v>313</v>
      </c>
      <c r="D26" s="174" t="s">
        <v>314</v>
      </c>
      <c r="E26" s="171" t="s">
        <v>315</v>
      </c>
      <c r="F26" s="1109" t="s">
        <v>316</v>
      </c>
      <c r="G26" s="1111"/>
      <c r="H26" s="174" t="s">
        <v>314</v>
      </c>
      <c r="I26" s="171" t="s">
        <v>315</v>
      </c>
      <c r="J26" s="1109" t="s">
        <v>316</v>
      </c>
      <c r="K26" s="1111"/>
      <c r="L26" s="174" t="s">
        <v>314</v>
      </c>
      <c r="M26" s="171" t="s">
        <v>315</v>
      </c>
      <c r="N26" s="1109" t="s">
        <v>316</v>
      </c>
      <c r="O26" s="1111"/>
      <c r="P26" s="174" t="s">
        <v>314</v>
      </c>
      <c r="Q26" s="171" t="s">
        <v>315</v>
      </c>
      <c r="R26" s="1109" t="s">
        <v>316</v>
      </c>
      <c r="S26" s="1111"/>
    </row>
    <row r="27" spans="2:19" ht="44.25" customHeight="1" x14ac:dyDescent="0.35">
      <c r="B27" s="1147"/>
      <c r="C27" s="1108"/>
      <c r="D27" s="175"/>
      <c r="E27" s="176"/>
      <c r="F27" s="1148"/>
      <c r="G27" s="1149"/>
      <c r="H27" s="177" t="s">
        <v>373</v>
      </c>
      <c r="I27" s="178" t="s">
        <v>423</v>
      </c>
      <c r="J27" s="1150" t="s">
        <v>441</v>
      </c>
      <c r="K27" s="1151"/>
      <c r="L27" s="177"/>
      <c r="M27" s="178"/>
      <c r="N27" s="1152"/>
      <c r="O27" s="1153"/>
      <c r="P27" s="177"/>
      <c r="Q27" s="178"/>
      <c r="R27" s="1152"/>
      <c r="S27" s="1153"/>
    </row>
    <row r="28" spans="2:19" ht="36.75" customHeight="1" x14ac:dyDescent="0.35">
      <c r="B28" s="1147"/>
      <c r="C28" s="1107" t="s">
        <v>598</v>
      </c>
      <c r="D28" s="164" t="s">
        <v>297</v>
      </c>
      <c r="E28" s="163" t="s">
        <v>317</v>
      </c>
      <c r="F28" s="1098" t="s">
        <v>318</v>
      </c>
      <c r="G28" s="1154"/>
      <c r="H28" s="164" t="s">
        <v>297</v>
      </c>
      <c r="I28" s="163" t="s">
        <v>317</v>
      </c>
      <c r="J28" s="1098" t="s">
        <v>318</v>
      </c>
      <c r="K28" s="1154"/>
      <c r="L28" s="164" t="s">
        <v>297</v>
      </c>
      <c r="M28" s="163" t="s">
        <v>317</v>
      </c>
      <c r="N28" s="1098" t="s">
        <v>318</v>
      </c>
      <c r="O28" s="1154"/>
      <c r="P28" s="164" t="s">
        <v>297</v>
      </c>
      <c r="Q28" s="163" t="s">
        <v>317</v>
      </c>
      <c r="R28" s="1098" t="s">
        <v>318</v>
      </c>
      <c r="S28" s="1154"/>
    </row>
    <row r="29" spans="2:19" ht="46" customHeight="1" x14ac:dyDescent="0.35">
      <c r="B29" s="1147"/>
      <c r="C29" s="1147"/>
      <c r="D29" s="166"/>
      <c r="E29" s="176"/>
      <c r="F29" s="1134"/>
      <c r="G29" s="1144"/>
      <c r="H29" s="168"/>
      <c r="I29" s="178"/>
      <c r="J29" s="1145"/>
      <c r="K29" s="1146"/>
      <c r="L29" s="168"/>
      <c r="M29" s="178"/>
      <c r="N29" s="1145"/>
      <c r="O29" s="1146"/>
      <c r="P29" s="168"/>
      <c r="Q29" s="178"/>
      <c r="R29" s="1145"/>
      <c r="S29" s="1146"/>
    </row>
    <row r="30" spans="2:19" ht="30" hidden="1" customHeight="1" outlineLevel="1" x14ac:dyDescent="0.35">
      <c r="B30" s="1147"/>
      <c r="C30" s="1147"/>
      <c r="D30" s="166"/>
      <c r="E30" s="176"/>
      <c r="F30" s="1134"/>
      <c r="G30" s="1144"/>
      <c r="H30" s="168"/>
      <c r="I30" s="178"/>
      <c r="J30" s="1145"/>
      <c r="K30" s="1146"/>
      <c r="L30" s="168"/>
      <c r="M30" s="178"/>
      <c r="N30" s="1145"/>
      <c r="O30" s="1146"/>
      <c r="P30" s="168"/>
      <c r="Q30" s="178"/>
      <c r="R30" s="1145"/>
      <c r="S30" s="1146"/>
    </row>
    <row r="31" spans="2:19" ht="30" hidden="1" customHeight="1" outlineLevel="1" x14ac:dyDescent="0.35">
      <c r="B31" s="1147"/>
      <c r="C31" s="1147"/>
      <c r="D31" s="166"/>
      <c r="E31" s="176"/>
      <c r="F31" s="1134"/>
      <c r="G31" s="1144"/>
      <c r="H31" s="168"/>
      <c r="I31" s="178"/>
      <c r="J31" s="1145"/>
      <c r="K31" s="1146"/>
      <c r="L31" s="168"/>
      <c r="M31" s="178"/>
      <c r="N31" s="1145"/>
      <c r="O31" s="1146"/>
      <c r="P31" s="168"/>
      <c r="Q31" s="178"/>
      <c r="R31" s="1145"/>
      <c r="S31" s="1146"/>
    </row>
    <row r="32" spans="2:19" ht="30" hidden="1" customHeight="1" outlineLevel="1" x14ac:dyDescent="0.35">
      <c r="B32" s="1147"/>
      <c r="C32" s="1147"/>
      <c r="D32" s="166"/>
      <c r="E32" s="176"/>
      <c r="F32" s="1134"/>
      <c r="G32" s="1144"/>
      <c r="H32" s="168"/>
      <c r="I32" s="178"/>
      <c r="J32" s="1145"/>
      <c r="K32" s="1146"/>
      <c r="L32" s="168"/>
      <c r="M32" s="178"/>
      <c r="N32" s="1145"/>
      <c r="O32" s="1146"/>
      <c r="P32" s="168"/>
      <c r="Q32" s="178"/>
      <c r="R32" s="1145"/>
      <c r="S32" s="1146"/>
    </row>
    <row r="33" spans="2:19" ht="30" hidden="1" customHeight="1" outlineLevel="1" x14ac:dyDescent="0.35">
      <c r="B33" s="1147"/>
      <c r="C33" s="1147"/>
      <c r="D33" s="166"/>
      <c r="E33" s="176"/>
      <c r="F33" s="1134"/>
      <c r="G33" s="1144"/>
      <c r="H33" s="168"/>
      <c r="I33" s="178"/>
      <c r="J33" s="1145"/>
      <c r="K33" s="1146"/>
      <c r="L33" s="168"/>
      <c r="M33" s="178"/>
      <c r="N33" s="1145"/>
      <c r="O33" s="1146"/>
      <c r="P33" s="168"/>
      <c r="Q33" s="178"/>
      <c r="R33" s="1145"/>
      <c r="S33" s="1146"/>
    </row>
    <row r="34" spans="2:19" ht="30" hidden="1" customHeight="1" outlineLevel="1" x14ac:dyDescent="0.35">
      <c r="B34" s="1108"/>
      <c r="C34" s="1108"/>
      <c r="D34" s="166"/>
      <c r="E34" s="176"/>
      <c r="F34" s="1134"/>
      <c r="G34" s="1144"/>
      <c r="H34" s="168"/>
      <c r="I34" s="178"/>
      <c r="J34" s="1145"/>
      <c r="K34" s="1146"/>
      <c r="L34" s="168"/>
      <c r="M34" s="178"/>
      <c r="N34" s="1145"/>
      <c r="O34" s="1146"/>
      <c r="P34" s="168"/>
      <c r="Q34" s="178"/>
      <c r="R34" s="1145"/>
      <c r="S34" s="1146"/>
    </row>
    <row r="35" spans="2:19" ht="35.25" customHeight="1" collapsed="1" x14ac:dyDescent="0.35">
      <c r="B35" s="1104" t="s">
        <v>319</v>
      </c>
      <c r="C35" s="1143" t="s">
        <v>1011</v>
      </c>
      <c r="D35" s="577" t="s">
        <v>320</v>
      </c>
      <c r="E35" s="1098" t="s">
        <v>311</v>
      </c>
      <c r="F35" s="1099"/>
      <c r="G35" s="165" t="s">
        <v>297</v>
      </c>
      <c r="H35" s="505" t="s">
        <v>1012</v>
      </c>
      <c r="I35" s="1098" t="s">
        <v>311</v>
      </c>
      <c r="J35" s="1099"/>
      <c r="K35" s="165" t="s">
        <v>297</v>
      </c>
      <c r="L35" s="577" t="s">
        <v>320</v>
      </c>
      <c r="M35" s="1098" t="s">
        <v>311</v>
      </c>
      <c r="N35" s="1099"/>
      <c r="O35" s="165" t="s">
        <v>297</v>
      </c>
      <c r="P35" s="577" t="s">
        <v>320</v>
      </c>
      <c r="Q35" s="1098" t="s">
        <v>311</v>
      </c>
      <c r="R35" s="1099"/>
      <c r="S35" s="165" t="s">
        <v>297</v>
      </c>
    </row>
    <row r="36" spans="2:19" ht="35.25" customHeight="1" x14ac:dyDescent="0.35">
      <c r="B36" s="1105"/>
      <c r="C36" s="1143"/>
      <c r="D36" s="576"/>
      <c r="E36" s="1136"/>
      <c r="F36" s="1137"/>
      <c r="G36" s="179"/>
      <c r="H36" s="575">
        <v>13</v>
      </c>
      <c r="I36" s="1138" t="s">
        <v>391</v>
      </c>
      <c r="J36" s="1139"/>
      <c r="K36" s="180" t="s">
        <v>373</v>
      </c>
      <c r="L36" s="575"/>
      <c r="M36" s="1138"/>
      <c r="N36" s="1139"/>
      <c r="O36" s="180"/>
      <c r="P36" s="575"/>
      <c r="Q36" s="1138"/>
      <c r="R36" s="1139"/>
      <c r="S36" s="180"/>
    </row>
    <row r="37" spans="2:19" ht="35.25" hidden="1" customHeight="1" outlineLevel="1" x14ac:dyDescent="0.35">
      <c r="B37" s="1105"/>
      <c r="C37" s="1143"/>
      <c r="D37" s="576"/>
      <c r="E37" s="1136"/>
      <c r="F37" s="1137"/>
      <c r="G37" s="179"/>
      <c r="H37" s="575"/>
      <c r="I37" s="1138"/>
      <c r="J37" s="1139"/>
      <c r="K37" s="180"/>
      <c r="L37" s="575"/>
      <c r="M37" s="1138"/>
      <c r="N37" s="1139"/>
      <c r="O37" s="180"/>
      <c r="P37" s="575"/>
      <c r="Q37" s="1138"/>
      <c r="R37" s="1139"/>
      <c r="S37" s="180"/>
    </row>
    <row r="38" spans="2:19" ht="35.25" hidden="1" customHeight="1" outlineLevel="1" x14ac:dyDescent="0.35">
      <c r="B38" s="1105"/>
      <c r="C38" s="1143"/>
      <c r="D38" s="576"/>
      <c r="E38" s="1136"/>
      <c r="F38" s="1137"/>
      <c r="G38" s="179"/>
      <c r="H38" s="575"/>
      <c r="I38" s="1138"/>
      <c r="J38" s="1139"/>
      <c r="K38" s="180"/>
      <c r="L38" s="575"/>
      <c r="M38" s="1138"/>
      <c r="N38" s="1139"/>
      <c r="O38" s="180"/>
      <c r="P38" s="575"/>
      <c r="Q38" s="1138"/>
      <c r="R38" s="1139"/>
      <c r="S38" s="180"/>
    </row>
    <row r="39" spans="2:19" ht="35.25" hidden="1" customHeight="1" outlineLevel="1" x14ac:dyDescent="0.35">
      <c r="B39" s="1105"/>
      <c r="C39" s="1143"/>
      <c r="D39" s="576"/>
      <c r="E39" s="1136"/>
      <c r="F39" s="1137"/>
      <c r="G39" s="179"/>
      <c r="H39" s="575"/>
      <c r="I39" s="1138"/>
      <c r="J39" s="1139"/>
      <c r="K39" s="180"/>
      <c r="L39" s="575"/>
      <c r="M39" s="1138"/>
      <c r="N39" s="1139"/>
      <c r="O39" s="180"/>
      <c r="P39" s="575"/>
      <c r="Q39" s="1138"/>
      <c r="R39" s="1139"/>
      <c r="S39" s="180"/>
    </row>
    <row r="40" spans="2:19" ht="35.25" hidden="1" customHeight="1" outlineLevel="1" x14ac:dyDescent="0.35">
      <c r="B40" s="1105"/>
      <c r="C40" s="1143"/>
      <c r="D40" s="576"/>
      <c r="E40" s="1136"/>
      <c r="F40" s="1137"/>
      <c r="G40" s="179"/>
      <c r="H40" s="575"/>
      <c r="I40" s="1138"/>
      <c r="J40" s="1139"/>
      <c r="K40" s="180"/>
      <c r="L40" s="575"/>
      <c r="M40" s="1138"/>
      <c r="N40" s="1139"/>
      <c r="O40" s="180"/>
      <c r="P40" s="575"/>
      <c r="Q40" s="1138"/>
      <c r="R40" s="1139"/>
      <c r="S40" s="180"/>
    </row>
    <row r="41" spans="2:19" ht="33" hidden="1" customHeight="1" outlineLevel="1" x14ac:dyDescent="0.35">
      <c r="B41" s="1106"/>
      <c r="C41" s="1143"/>
      <c r="D41" s="576"/>
      <c r="E41" s="1136"/>
      <c r="F41" s="1137"/>
      <c r="G41" s="179"/>
      <c r="H41" s="575"/>
      <c r="I41" s="1138"/>
      <c r="J41" s="1139"/>
      <c r="K41" s="180"/>
      <c r="L41" s="575"/>
      <c r="M41" s="1138"/>
      <c r="N41" s="1139"/>
      <c r="O41" s="180"/>
      <c r="P41" s="575"/>
      <c r="Q41" s="1138"/>
      <c r="R41" s="1139"/>
      <c r="S41" s="180"/>
    </row>
    <row r="42" spans="2:19" ht="31.5" customHeight="1" collapsed="1" thickBot="1" x14ac:dyDescent="0.4">
      <c r="B42" s="161"/>
      <c r="C42" s="181"/>
      <c r="D42" s="170"/>
    </row>
    <row r="43" spans="2:19" ht="30.75" customHeight="1" thickBot="1" x14ac:dyDescent="0.4">
      <c r="B43" s="504" t="s">
        <v>1013</v>
      </c>
      <c r="C43" s="161"/>
      <c r="D43" s="1122" t="s">
        <v>298</v>
      </c>
      <c r="E43" s="1123"/>
      <c r="F43" s="1123"/>
      <c r="G43" s="1124"/>
      <c r="H43" s="1140" t="s">
        <v>298</v>
      </c>
      <c r="I43" s="1141"/>
      <c r="J43" s="1141"/>
      <c r="K43" s="1142"/>
      <c r="L43" s="1123" t="s">
        <v>300</v>
      </c>
      <c r="M43" s="1123"/>
      <c r="N43" s="1123"/>
      <c r="O43" s="1123"/>
      <c r="P43" s="1123" t="s">
        <v>299</v>
      </c>
      <c r="Q43" s="1123"/>
      <c r="R43" s="1123"/>
      <c r="S43" s="1124"/>
    </row>
    <row r="44" spans="2:19" ht="30.75" customHeight="1" x14ac:dyDescent="0.35">
      <c r="B44" s="1107" t="s">
        <v>321</v>
      </c>
      <c r="C44" s="1107" t="s">
        <v>322</v>
      </c>
      <c r="D44" s="1109" t="s">
        <v>323</v>
      </c>
      <c r="E44" s="1132"/>
      <c r="F44" s="171" t="s">
        <v>297</v>
      </c>
      <c r="G44" s="182" t="s">
        <v>311</v>
      </c>
      <c r="H44" s="1133" t="s">
        <v>323</v>
      </c>
      <c r="I44" s="1132"/>
      <c r="J44" s="171" t="s">
        <v>297</v>
      </c>
      <c r="K44" s="182" t="s">
        <v>311</v>
      </c>
      <c r="L44" s="1133" t="s">
        <v>323</v>
      </c>
      <c r="M44" s="1132"/>
      <c r="N44" s="171" t="s">
        <v>297</v>
      </c>
      <c r="O44" s="182" t="s">
        <v>311</v>
      </c>
      <c r="P44" s="1133" t="s">
        <v>323</v>
      </c>
      <c r="Q44" s="1132"/>
      <c r="R44" s="171" t="s">
        <v>297</v>
      </c>
      <c r="S44" s="182" t="s">
        <v>311</v>
      </c>
    </row>
    <row r="45" spans="2:19" ht="29.25" customHeight="1" x14ac:dyDescent="0.35">
      <c r="B45" s="1108"/>
      <c r="C45" s="1108"/>
      <c r="D45" s="1134"/>
      <c r="E45" s="1135"/>
      <c r="F45" s="175"/>
      <c r="G45" s="183"/>
      <c r="H45" s="574" t="s">
        <v>444</v>
      </c>
      <c r="I45" s="184"/>
      <c r="J45" s="177" t="s">
        <v>373</v>
      </c>
      <c r="K45" s="185" t="s">
        <v>348</v>
      </c>
      <c r="L45" s="574"/>
      <c r="M45" s="184"/>
      <c r="N45" s="177"/>
      <c r="O45" s="185"/>
      <c r="P45" s="574"/>
      <c r="Q45" s="184"/>
      <c r="R45" s="177"/>
      <c r="S45" s="185"/>
    </row>
    <row r="46" spans="2:19" ht="45" customHeight="1" x14ac:dyDescent="0.35">
      <c r="B46" s="1131" t="s">
        <v>324</v>
      </c>
      <c r="C46" s="1104" t="s">
        <v>325</v>
      </c>
      <c r="D46" s="164" t="s">
        <v>326</v>
      </c>
      <c r="E46" s="164" t="s">
        <v>327</v>
      </c>
      <c r="F46" s="577" t="s">
        <v>328</v>
      </c>
      <c r="G46" s="165" t="s">
        <v>329</v>
      </c>
      <c r="H46" s="164" t="s">
        <v>326</v>
      </c>
      <c r="I46" s="164" t="s">
        <v>327</v>
      </c>
      <c r="J46" s="577" t="s">
        <v>328</v>
      </c>
      <c r="K46" s="165" t="s">
        <v>329</v>
      </c>
      <c r="L46" s="164" t="s">
        <v>326</v>
      </c>
      <c r="M46" s="164" t="s">
        <v>327</v>
      </c>
      <c r="N46" s="577" t="s">
        <v>328</v>
      </c>
      <c r="O46" s="165" t="s">
        <v>329</v>
      </c>
      <c r="P46" s="164" t="s">
        <v>326</v>
      </c>
      <c r="Q46" s="164" t="s">
        <v>327</v>
      </c>
      <c r="R46" s="577" t="s">
        <v>328</v>
      </c>
      <c r="S46" s="165" t="s">
        <v>329</v>
      </c>
    </row>
    <row r="47" spans="2:19" ht="29.25" customHeight="1" x14ac:dyDescent="0.35">
      <c r="B47" s="1131"/>
      <c r="C47" s="1105"/>
      <c r="D47" s="1125"/>
      <c r="E47" s="1127"/>
      <c r="F47" s="1125"/>
      <c r="G47" s="1129"/>
      <c r="H47" s="1118" t="s">
        <v>497</v>
      </c>
      <c r="I47" s="1118">
        <v>550</v>
      </c>
      <c r="J47" s="1118" t="s">
        <v>464</v>
      </c>
      <c r="K47" s="1120" t="s">
        <v>444</v>
      </c>
      <c r="L47" s="1118"/>
      <c r="M47" s="1118"/>
      <c r="N47" s="1118"/>
      <c r="O47" s="1120"/>
      <c r="P47" s="1118"/>
      <c r="Q47" s="1118"/>
      <c r="R47" s="1118"/>
      <c r="S47" s="1120"/>
    </row>
    <row r="48" spans="2:19" ht="29.25" customHeight="1" x14ac:dyDescent="0.35">
      <c r="B48" s="1131"/>
      <c r="C48" s="1105"/>
      <c r="D48" s="1126"/>
      <c r="E48" s="1128"/>
      <c r="F48" s="1126"/>
      <c r="G48" s="1130"/>
      <c r="H48" s="1119"/>
      <c r="I48" s="1119"/>
      <c r="J48" s="1119"/>
      <c r="K48" s="1121"/>
      <c r="L48" s="1119"/>
      <c r="M48" s="1119"/>
      <c r="N48" s="1119"/>
      <c r="O48" s="1121"/>
      <c r="P48" s="1119"/>
      <c r="Q48" s="1119"/>
      <c r="R48" s="1119"/>
      <c r="S48" s="1121"/>
    </row>
    <row r="49" spans="2:19" ht="24" hidden="1" outlineLevel="1" x14ac:dyDescent="0.35">
      <c r="B49" s="1131"/>
      <c r="C49" s="1105"/>
      <c r="D49" s="164" t="s">
        <v>326</v>
      </c>
      <c r="E49" s="164" t="s">
        <v>327</v>
      </c>
      <c r="F49" s="577" t="s">
        <v>328</v>
      </c>
      <c r="G49" s="165" t="s">
        <v>329</v>
      </c>
      <c r="H49" s="164" t="s">
        <v>326</v>
      </c>
      <c r="I49" s="164" t="s">
        <v>327</v>
      </c>
      <c r="J49" s="577" t="s">
        <v>328</v>
      </c>
      <c r="K49" s="165" t="s">
        <v>329</v>
      </c>
      <c r="L49" s="164" t="s">
        <v>326</v>
      </c>
      <c r="M49" s="164" t="s">
        <v>327</v>
      </c>
      <c r="N49" s="577" t="s">
        <v>328</v>
      </c>
      <c r="O49" s="165" t="s">
        <v>329</v>
      </c>
      <c r="P49" s="164" t="s">
        <v>326</v>
      </c>
      <c r="Q49" s="164" t="s">
        <v>327</v>
      </c>
      <c r="R49" s="577" t="s">
        <v>328</v>
      </c>
      <c r="S49" s="165" t="s">
        <v>329</v>
      </c>
    </row>
    <row r="50" spans="2:19" ht="29.25" hidden="1" customHeight="1" outlineLevel="1" x14ac:dyDescent="0.35">
      <c r="B50" s="1131"/>
      <c r="C50" s="1105"/>
      <c r="D50" s="1125"/>
      <c r="E50" s="1127"/>
      <c r="F50" s="1125"/>
      <c r="G50" s="1129"/>
      <c r="H50" s="1118" t="s">
        <v>501</v>
      </c>
      <c r="I50" s="1118">
        <v>2300</v>
      </c>
      <c r="J50" s="1118" t="s">
        <v>464</v>
      </c>
      <c r="K50" s="1120" t="s">
        <v>444</v>
      </c>
      <c r="L50" s="1118"/>
      <c r="M50" s="1118"/>
      <c r="N50" s="1118"/>
      <c r="O50" s="1120"/>
      <c r="P50" s="1118"/>
      <c r="Q50" s="1118"/>
      <c r="R50" s="1118"/>
      <c r="S50" s="1120"/>
    </row>
    <row r="51" spans="2:19" ht="29.25" hidden="1" customHeight="1" outlineLevel="1" x14ac:dyDescent="0.35">
      <c r="B51" s="1131"/>
      <c r="C51" s="1105"/>
      <c r="D51" s="1126"/>
      <c r="E51" s="1128"/>
      <c r="F51" s="1126"/>
      <c r="G51" s="1130"/>
      <c r="H51" s="1119"/>
      <c r="I51" s="1119"/>
      <c r="J51" s="1119"/>
      <c r="K51" s="1121"/>
      <c r="L51" s="1119"/>
      <c r="M51" s="1119"/>
      <c r="N51" s="1119"/>
      <c r="O51" s="1121"/>
      <c r="P51" s="1119"/>
      <c r="Q51" s="1119"/>
      <c r="R51" s="1119"/>
      <c r="S51" s="1121"/>
    </row>
    <row r="52" spans="2:19" ht="24" hidden="1" outlineLevel="1" x14ac:dyDescent="0.35">
      <c r="B52" s="1131"/>
      <c r="C52" s="1105"/>
      <c r="D52" s="164" t="s">
        <v>326</v>
      </c>
      <c r="E52" s="164" t="s">
        <v>327</v>
      </c>
      <c r="F52" s="577" t="s">
        <v>328</v>
      </c>
      <c r="G52" s="165" t="s">
        <v>329</v>
      </c>
      <c r="H52" s="164" t="s">
        <v>326</v>
      </c>
      <c r="I52" s="164" t="s">
        <v>327</v>
      </c>
      <c r="J52" s="577" t="s">
        <v>328</v>
      </c>
      <c r="K52" s="165" t="s">
        <v>329</v>
      </c>
      <c r="L52" s="164" t="s">
        <v>326</v>
      </c>
      <c r="M52" s="164" t="s">
        <v>327</v>
      </c>
      <c r="N52" s="577" t="s">
        <v>328</v>
      </c>
      <c r="O52" s="165" t="s">
        <v>329</v>
      </c>
      <c r="P52" s="164" t="s">
        <v>326</v>
      </c>
      <c r="Q52" s="164" t="s">
        <v>327</v>
      </c>
      <c r="R52" s="577" t="s">
        <v>328</v>
      </c>
      <c r="S52" s="165" t="s">
        <v>329</v>
      </c>
    </row>
    <row r="53" spans="2:19" ht="29.25" hidden="1" customHeight="1" outlineLevel="1" x14ac:dyDescent="0.35">
      <c r="B53" s="1131"/>
      <c r="C53" s="1105"/>
      <c r="D53" s="1125"/>
      <c r="E53" s="1127"/>
      <c r="F53" s="1125"/>
      <c r="G53" s="1129"/>
      <c r="H53" s="1118"/>
      <c r="I53" s="1118"/>
      <c r="J53" s="1118"/>
      <c r="K53" s="1120"/>
      <c r="L53" s="1118"/>
      <c r="M53" s="1118"/>
      <c r="N53" s="1118"/>
      <c r="O53" s="1120"/>
      <c r="P53" s="1118"/>
      <c r="Q53" s="1118"/>
      <c r="R53" s="1118"/>
      <c r="S53" s="1120"/>
    </row>
    <row r="54" spans="2:19" ht="29.25" hidden="1" customHeight="1" outlineLevel="1" x14ac:dyDescent="0.35">
      <c r="B54" s="1131"/>
      <c r="C54" s="1105"/>
      <c r="D54" s="1126"/>
      <c r="E54" s="1128"/>
      <c r="F54" s="1126"/>
      <c r="G54" s="1130"/>
      <c r="H54" s="1119"/>
      <c r="I54" s="1119"/>
      <c r="J54" s="1119"/>
      <c r="K54" s="1121"/>
      <c r="L54" s="1119"/>
      <c r="M54" s="1119"/>
      <c r="N54" s="1119"/>
      <c r="O54" s="1121"/>
      <c r="P54" s="1119"/>
      <c r="Q54" s="1119"/>
      <c r="R54" s="1119"/>
      <c r="S54" s="1121"/>
    </row>
    <row r="55" spans="2:19" ht="24" hidden="1" outlineLevel="1" x14ac:dyDescent="0.35">
      <c r="B55" s="1131"/>
      <c r="C55" s="1105"/>
      <c r="D55" s="164" t="s">
        <v>326</v>
      </c>
      <c r="E55" s="164" t="s">
        <v>327</v>
      </c>
      <c r="F55" s="577" t="s">
        <v>328</v>
      </c>
      <c r="G55" s="165" t="s">
        <v>329</v>
      </c>
      <c r="H55" s="164" t="s">
        <v>326</v>
      </c>
      <c r="I55" s="164" t="s">
        <v>327</v>
      </c>
      <c r="J55" s="577" t="s">
        <v>328</v>
      </c>
      <c r="K55" s="165" t="s">
        <v>329</v>
      </c>
      <c r="L55" s="164" t="s">
        <v>326</v>
      </c>
      <c r="M55" s="164" t="s">
        <v>327</v>
      </c>
      <c r="N55" s="577" t="s">
        <v>328</v>
      </c>
      <c r="O55" s="165" t="s">
        <v>329</v>
      </c>
      <c r="P55" s="164" t="s">
        <v>326</v>
      </c>
      <c r="Q55" s="164" t="s">
        <v>327</v>
      </c>
      <c r="R55" s="577" t="s">
        <v>328</v>
      </c>
      <c r="S55" s="165" t="s">
        <v>329</v>
      </c>
    </row>
    <row r="56" spans="2:19" ht="29.25" hidden="1" customHeight="1" outlineLevel="1" x14ac:dyDescent="0.35">
      <c r="B56" s="1131"/>
      <c r="C56" s="1105"/>
      <c r="D56" s="1125"/>
      <c r="E56" s="1127"/>
      <c r="F56" s="1125"/>
      <c r="G56" s="1129"/>
      <c r="H56" s="1118"/>
      <c r="I56" s="1118"/>
      <c r="J56" s="1118"/>
      <c r="K56" s="1120"/>
      <c r="L56" s="1118"/>
      <c r="M56" s="1118"/>
      <c r="N56" s="1118"/>
      <c r="O56" s="1120"/>
      <c r="P56" s="1118"/>
      <c r="Q56" s="1118"/>
      <c r="R56" s="1118"/>
      <c r="S56" s="1120"/>
    </row>
    <row r="57" spans="2:19" ht="29.25" hidden="1" customHeight="1" outlineLevel="1" x14ac:dyDescent="0.35">
      <c r="B57" s="1131"/>
      <c r="C57" s="1106"/>
      <c r="D57" s="1126"/>
      <c r="E57" s="1128"/>
      <c r="F57" s="1126"/>
      <c r="G57" s="1130"/>
      <c r="H57" s="1119"/>
      <c r="I57" s="1119"/>
      <c r="J57" s="1119"/>
      <c r="K57" s="1121"/>
      <c r="L57" s="1119"/>
      <c r="M57" s="1119"/>
      <c r="N57" s="1119"/>
      <c r="O57" s="1121"/>
      <c r="P57" s="1119"/>
      <c r="Q57" s="1119"/>
      <c r="R57" s="1119"/>
      <c r="S57" s="1121"/>
    </row>
    <row r="58" spans="2:19" ht="15" collapsed="1" thickBot="1" x14ac:dyDescent="0.4">
      <c r="B58" s="161"/>
      <c r="C58" s="161"/>
    </row>
    <row r="59" spans="2:19" ht="15" thickBot="1" x14ac:dyDescent="0.4">
      <c r="B59" s="504" t="s">
        <v>1014</v>
      </c>
      <c r="C59" s="161"/>
      <c r="D59" s="1122" t="s">
        <v>298</v>
      </c>
      <c r="E59" s="1123"/>
      <c r="F59" s="1123"/>
      <c r="G59" s="1124"/>
      <c r="H59" s="1122" t="s">
        <v>299</v>
      </c>
      <c r="I59" s="1123"/>
      <c r="J59" s="1123"/>
      <c r="K59" s="1124"/>
      <c r="L59" s="1123" t="s">
        <v>300</v>
      </c>
      <c r="M59" s="1123"/>
      <c r="N59" s="1123"/>
      <c r="O59" s="1123"/>
      <c r="P59" s="1122" t="s">
        <v>301</v>
      </c>
      <c r="Q59" s="1123"/>
      <c r="R59" s="1123"/>
      <c r="S59" s="1124"/>
    </row>
    <row r="60" spans="2:19" x14ac:dyDescent="0.35">
      <c r="B60" s="1107" t="s">
        <v>330</v>
      </c>
      <c r="C60" s="1107" t="s">
        <v>331</v>
      </c>
      <c r="D60" s="1109" t="s">
        <v>332</v>
      </c>
      <c r="E60" s="1110"/>
      <c r="F60" s="1110"/>
      <c r="G60" s="1111"/>
      <c r="H60" s="1109" t="s">
        <v>332</v>
      </c>
      <c r="I60" s="1110"/>
      <c r="J60" s="1110"/>
      <c r="K60" s="1111"/>
      <c r="L60" s="1109" t="s">
        <v>332</v>
      </c>
      <c r="M60" s="1110"/>
      <c r="N60" s="1110"/>
      <c r="O60" s="1111"/>
      <c r="P60" s="1109" t="s">
        <v>332</v>
      </c>
      <c r="Q60" s="1110"/>
      <c r="R60" s="1110"/>
      <c r="S60" s="1111"/>
    </row>
    <row r="61" spans="2:19" ht="45" customHeight="1" x14ac:dyDescent="0.35">
      <c r="B61" s="1108"/>
      <c r="C61" s="1108"/>
      <c r="D61" s="1112"/>
      <c r="E61" s="1113"/>
      <c r="F61" s="1113"/>
      <c r="G61" s="1114"/>
      <c r="H61" s="1115"/>
      <c r="I61" s="1116"/>
      <c r="J61" s="1116"/>
      <c r="K61" s="1117"/>
      <c r="L61" s="1115"/>
      <c r="M61" s="1116"/>
      <c r="N61" s="1116"/>
      <c r="O61" s="1117"/>
      <c r="P61" s="1115"/>
      <c r="Q61" s="1116"/>
      <c r="R61" s="1116"/>
      <c r="S61" s="1117"/>
    </row>
    <row r="62" spans="2:19" ht="32.25" customHeight="1" x14ac:dyDescent="0.35">
      <c r="B62" s="1104" t="s">
        <v>333</v>
      </c>
      <c r="C62" s="1104" t="s">
        <v>334</v>
      </c>
      <c r="D62" s="186" t="s">
        <v>335</v>
      </c>
      <c r="E62" s="573" t="s">
        <v>297</v>
      </c>
      <c r="F62" s="164" t="s">
        <v>310</v>
      </c>
      <c r="G62" s="165" t="s">
        <v>311</v>
      </c>
      <c r="H62" s="186" t="s">
        <v>335</v>
      </c>
      <c r="I62" s="573" t="s">
        <v>297</v>
      </c>
      <c r="J62" s="164" t="s">
        <v>310</v>
      </c>
      <c r="K62" s="165" t="s">
        <v>311</v>
      </c>
      <c r="L62" s="186" t="s">
        <v>335</v>
      </c>
      <c r="M62" s="573" t="s">
        <v>297</v>
      </c>
      <c r="N62" s="164" t="s">
        <v>310</v>
      </c>
      <c r="O62" s="165" t="s">
        <v>311</v>
      </c>
      <c r="P62" s="186" t="s">
        <v>335</v>
      </c>
      <c r="Q62" s="573" t="s">
        <v>297</v>
      </c>
      <c r="R62" s="164" t="s">
        <v>310</v>
      </c>
      <c r="S62" s="165" t="s">
        <v>311</v>
      </c>
    </row>
    <row r="63" spans="2:19" ht="23.25" customHeight="1" x14ac:dyDescent="0.35">
      <c r="B63" s="1105"/>
      <c r="C63" s="1106"/>
      <c r="D63" s="172"/>
      <c r="E63" s="189"/>
      <c r="F63" s="166"/>
      <c r="G63" s="179"/>
      <c r="H63" s="173">
        <v>4</v>
      </c>
      <c r="I63" s="200" t="s">
        <v>373</v>
      </c>
      <c r="J63" s="173" t="s">
        <v>407</v>
      </c>
      <c r="K63" s="198" t="s">
        <v>1015</v>
      </c>
      <c r="L63" s="173"/>
      <c r="M63" s="200"/>
      <c r="N63" s="173"/>
      <c r="O63" s="198"/>
      <c r="P63" s="173"/>
      <c r="Q63" s="200"/>
      <c r="R63" s="173"/>
      <c r="S63" s="198"/>
    </row>
    <row r="64" spans="2:19" ht="29.25" customHeight="1" x14ac:dyDescent="0.35">
      <c r="B64" s="1105"/>
      <c r="C64" s="1104" t="s">
        <v>336</v>
      </c>
      <c r="D64" s="164" t="s">
        <v>337</v>
      </c>
      <c r="E64" s="1098" t="s">
        <v>338</v>
      </c>
      <c r="F64" s="1099"/>
      <c r="G64" s="165" t="s">
        <v>339</v>
      </c>
      <c r="H64" s="164" t="s">
        <v>337</v>
      </c>
      <c r="I64" s="1098" t="s">
        <v>338</v>
      </c>
      <c r="J64" s="1099"/>
      <c r="K64" s="165" t="s">
        <v>339</v>
      </c>
      <c r="L64" s="164" t="s">
        <v>337</v>
      </c>
      <c r="M64" s="1098" t="s">
        <v>338</v>
      </c>
      <c r="N64" s="1099"/>
      <c r="O64" s="165" t="s">
        <v>339</v>
      </c>
      <c r="P64" s="164" t="s">
        <v>337</v>
      </c>
      <c r="Q64" s="1098" t="s">
        <v>338</v>
      </c>
      <c r="R64" s="1099"/>
      <c r="S64" s="165" t="s">
        <v>339</v>
      </c>
    </row>
    <row r="65" spans="2:19" ht="36.65" customHeight="1" x14ac:dyDescent="0.35">
      <c r="B65" s="1106"/>
      <c r="C65" s="1106"/>
      <c r="D65" s="187"/>
      <c r="E65" s="1100"/>
      <c r="F65" s="1101"/>
      <c r="G65" s="167"/>
      <c r="H65" s="188"/>
      <c r="I65" s="1102"/>
      <c r="J65" s="1103"/>
      <c r="K65" s="169"/>
      <c r="L65" s="188"/>
      <c r="M65" s="1102"/>
      <c r="N65" s="1103"/>
      <c r="O65" s="169"/>
      <c r="P65" s="188"/>
      <c r="Q65" s="1102"/>
      <c r="R65" s="1103"/>
      <c r="S65" s="169"/>
    </row>
    <row r="67" spans="2:19" hidden="1" x14ac:dyDescent="0.35"/>
    <row r="68" spans="2:19" hidden="1" x14ac:dyDescent="0.35"/>
    <row r="69" spans="2:19" hidden="1" x14ac:dyDescent="0.35"/>
    <row r="70" spans="2:19" hidden="1" x14ac:dyDescent="0.35"/>
    <row r="71" spans="2:19" hidden="1" x14ac:dyDescent="0.35">
      <c r="D71" s="141" t="s">
        <v>340</v>
      </c>
    </row>
    <row r="72" spans="2:19" hidden="1" x14ac:dyDescent="0.35">
      <c r="D72" s="141" t="s">
        <v>341</v>
      </c>
      <c r="E72" s="141" t="s">
        <v>342</v>
      </c>
      <c r="F72" s="141" t="s">
        <v>343</v>
      </c>
      <c r="H72" s="141" t="s">
        <v>344</v>
      </c>
      <c r="I72" s="141" t="s">
        <v>345</v>
      </c>
    </row>
    <row r="73" spans="2:19" hidden="1" x14ac:dyDescent="0.35">
      <c r="D73" s="141" t="s">
        <v>346</v>
      </c>
      <c r="E73" s="141" t="s">
        <v>347</v>
      </c>
      <c r="F73" s="141" t="s">
        <v>348</v>
      </c>
      <c r="H73" s="141" t="s">
        <v>349</v>
      </c>
      <c r="I73" s="141" t="s">
        <v>350</v>
      </c>
    </row>
    <row r="74" spans="2:19" hidden="1" x14ac:dyDescent="0.35">
      <c r="D74" s="141" t="s">
        <v>351</v>
      </c>
      <c r="E74" s="141" t="s">
        <v>352</v>
      </c>
      <c r="F74" s="141" t="s">
        <v>353</v>
      </c>
      <c r="H74" s="141" t="s">
        <v>354</v>
      </c>
      <c r="I74" s="141" t="s">
        <v>355</v>
      </c>
    </row>
    <row r="75" spans="2:19" hidden="1" x14ac:dyDescent="0.35">
      <c r="D75" s="141" t="s">
        <v>356</v>
      </c>
      <c r="F75" s="141" t="s">
        <v>357</v>
      </c>
      <c r="G75" s="141" t="s">
        <v>358</v>
      </c>
      <c r="H75" s="141" t="s">
        <v>359</v>
      </c>
      <c r="I75" s="141" t="s">
        <v>360</v>
      </c>
      <c r="K75" s="141" t="s">
        <v>361</v>
      </c>
    </row>
    <row r="76" spans="2:19" hidden="1" x14ac:dyDescent="0.35">
      <c r="D76" s="141" t="s">
        <v>362</v>
      </c>
      <c r="F76" s="141" t="s">
        <v>363</v>
      </c>
      <c r="G76" s="141" t="s">
        <v>364</v>
      </c>
      <c r="H76" s="141" t="s">
        <v>365</v>
      </c>
      <c r="I76" s="141" t="s">
        <v>366</v>
      </c>
      <c r="K76" s="141" t="s">
        <v>367</v>
      </c>
      <c r="L76" s="141" t="s">
        <v>368</v>
      </c>
    </row>
    <row r="77" spans="2:19" hidden="1" x14ac:dyDescent="0.35">
      <c r="D77" s="141" t="s">
        <v>369</v>
      </c>
      <c r="E77" s="190" t="s">
        <v>370</v>
      </c>
      <c r="G77" s="141" t="s">
        <v>371</v>
      </c>
      <c r="H77" s="141" t="s">
        <v>372</v>
      </c>
      <c r="K77" s="141" t="s">
        <v>373</v>
      </c>
      <c r="L77" s="141" t="s">
        <v>374</v>
      </c>
    </row>
    <row r="78" spans="2:19" hidden="1" x14ac:dyDescent="0.35">
      <c r="D78" s="141" t="s">
        <v>375</v>
      </c>
      <c r="E78" s="191" t="s">
        <v>376</v>
      </c>
      <c r="K78" s="141" t="s">
        <v>377</v>
      </c>
      <c r="L78" s="141" t="s">
        <v>378</v>
      </c>
    </row>
    <row r="79" spans="2:19" hidden="1" x14ac:dyDescent="0.35">
      <c r="E79" s="192" t="s">
        <v>379</v>
      </c>
      <c r="H79" s="141" t="s">
        <v>380</v>
      </c>
      <c r="K79" s="141" t="s">
        <v>381</v>
      </c>
      <c r="L79" s="141" t="s">
        <v>382</v>
      </c>
    </row>
    <row r="80" spans="2:19" hidden="1" x14ac:dyDescent="0.35">
      <c r="H80" s="141" t="s">
        <v>383</v>
      </c>
      <c r="K80" s="141" t="s">
        <v>384</v>
      </c>
      <c r="L80" s="141" t="s">
        <v>385</v>
      </c>
    </row>
    <row r="81" spans="2:12" hidden="1" x14ac:dyDescent="0.35">
      <c r="H81" s="141" t="s">
        <v>386</v>
      </c>
      <c r="K81" s="141" t="s">
        <v>387</v>
      </c>
      <c r="L81" s="141" t="s">
        <v>388</v>
      </c>
    </row>
    <row r="82" spans="2:12" hidden="1" x14ac:dyDescent="0.35">
      <c r="B82" s="141" t="s">
        <v>389</v>
      </c>
      <c r="C82" s="141" t="s">
        <v>390</v>
      </c>
      <c r="D82" s="141" t="s">
        <v>389</v>
      </c>
      <c r="G82" s="141" t="s">
        <v>391</v>
      </c>
      <c r="H82" s="141" t="s">
        <v>392</v>
      </c>
      <c r="J82" s="141" t="s">
        <v>264</v>
      </c>
      <c r="K82" s="141" t="s">
        <v>393</v>
      </c>
      <c r="L82" s="141" t="s">
        <v>394</v>
      </c>
    </row>
    <row r="83" spans="2:12" hidden="1" x14ac:dyDescent="0.35">
      <c r="B83" s="141">
        <v>1</v>
      </c>
      <c r="C83" s="141" t="s">
        <v>395</v>
      </c>
      <c r="D83" s="141" t="s">
        <v>396</v>
      </c>
      <c r="E83" s="141" t="s">
        <v>311</v>
      </c>
      <c r="F83" s="141" t="s">
        <v>11</v>
      </c>
      <c r="G83" s="141" t="s">
        <v>397</v>
      </c>
      <c r="H83" s="141" t="s">
        <v>398</v>
      </c>
      <c r="J83" s="141" t="s">
        <v>373</v>
      </c>
      <c r="K83" s="141" t="s">
        <v>399</v>
      </c>
    </row>
    <row r="84" spans="2:12" hidden="1" x14ac:dyDescent="0.35">
      <c r="B84" s="141">
        <v>2</v>
      </c>
      <c r="C84" s="141" t="s">
        <v>400</v>
      </c>
      <c r="D84" s="141" t="s">
        <v>401</v>
      </c>
      <c r="E84" s="141" t="s">
        <v>310</v>
      </c>
      <c r="F84" s="141" t="s">
        <v>18</v>
      </c>
      <c r="G84" s="141" t="s">
        <v>402</v>
      </c>
      <c r="J84" s="141" t="s">
        <v>403</v>
      </c>
      <c r="K84" s="141" t="s">
        <v>404</v>
      </c>
    </row>
    <row r="85" spans="2:12" hidden="1" x14ac:dyDescent="0.35">
      <c r="B85" s="141">
        <v>3</v>
      </c>
      <c r="C85" s="141" t="s">
        <v>405</v>
      </c>
      <c r="D85" s="141" t="s">
        <v>406</v>
      </c>
      <c r="E85" s="141" t="s">
        <v>297</v>
      </c>
      <c r="G85" s="141" t="s">
        <v>407</v>
      </c>
      <c r="J85" s="141" t="s">
        <v>408</v>
      </c>
      <c r="K85" s="141" t="s">
        <v>409</v>
      </c>
    </row>
    <row r="86" spans="2:12" hidden="1" x14ac:dyDescent="0.35">
      <c r="B86" s="141">
        <v>4</v>
      </c>
      <c r="C86" s="141" t="s">
        <v>398</v>
      </c>
      <c r="H86" s="141" t="s">
        <v>410</v>
      </c>
      <c r="I86" s="141" t="s">
        <v>411</v>
      </c>
      <c r="J86" s="141" t="s">
        <v>412</v>
      </c>
      <c r="K86" s="141" t="s">
        <v>413</v>
      </c>
    </row>
    <row r="87" spans="2:12" hidden="1" x14ac:dyDescent="0.35">
      <c r="D87" s="141" t="s">
        <v>407</v>
      </c>
      <c r="H87" s="141" t="s">
        <v>414</v>
      </c>
      <c r="I87" s="141" t="s">
        <v>415</v>
      </c>
      <c r="J87" s="141" t="s">
        <v>416</v>
      </c>
      <c r="K87" s="141" t="s">
        <v>417</v>
      </c>
    </row>
    <row r="88" spans="2:12" hidden="1" x14ac:dyDescent="0.35">
      <c r="D88" s="141" t="s">
        <v>418</v>
      </c>
      <c r="H88" s="141" t="s">
        <v>419</v>
      </c>
      <c r="I88" s="141" t="s">
        <v>420</v>
      </c>
      <c r="J88" s="141" t="s">
        <v>421</v>
      </c>
      <c r="K88" s="141" t="s">
        <v>422</v>
      </c>
    </row>
    <row r="89" spans="2:12" hidden="1" x14ac:dyDescent="0.35">
      <c r="D89" s="141" t="s">
        <v>423</v>
      </c>
      <c r="H89" s="141" t="s">
        <v>424</v>
      </c>
      <c r="J89" s="141" t="s">
        <v>425</v>
      </c>
      <c r="K89" s="141" t="s">
        <v>426</v>
      </c>
    </row>
    <row r="90" spans="2:12" hidden="1" x14ac:dyDescent="0.35">
      <c r="H90" s="141" t="s">
        <v>427</v>
      </c>
      <c r="J90" s="141" t="s">
        <v>428</v>
      </c>
    </row>
    <row r="91" spans="2:12" ht="58" hidden="1" x14ac:dyDescent="0.35">
      <c r="D91" s="193" t="s">
        <v>429</v>
      </c>
      <c r="E91" s="141" t="s">
        <v>430</v>
      </c>
      <c r="F91" s="141" t="s">
        <v>431</v>
      </c>
      <c r="G91" s="141" t="s">
        <v>432</v>
      </c>
      <c r="H91" s="141" t="s">
        <v>433</v>
      </c>
      <c r="I91" s="141" t="s">
        <v>434</v>
      </c>
      <c r="J91" s="141" t="s">
        <v>435</v>
      </c>
      <c r="K91" s="141" t="s">
        <v>436</v>
      </c>
    </row>
    <row r="92" spans="2:12" ht="72.5" hidden="1" x14ac:dyDescent="0.35">
      <c r="B92" s="141" t="s">
        <v>538</v>
      </c>
      <c r="C92" s="141" t="s">
        <v>537</v>
      </c>
      <c r="D92" s="193" t="s">
        <v>437</v>
      </c>
      <c r="E92" s="141" t="s">
        <v>438</v>
      </c>
      <c r="F92" s="141" t="s">
        <v>439</v>
      </c>
      <c r="G92" s="141" t="s">
        <v>440</v>
      </c>
      <c r="H92" s="141" t="s">
        <v>441</v>
      </c>
      <c r="I92" s="141" t="s">
        <v>442</v>
      </c>
      <c r="J92" s="141" t="s">
        <v>443</v>
      </c>
      <c r="K92" s="141" t="s">
        <v>444</v>
      </c>
    </row>
    <row r="93" spans="2:12" ht="43.5" hidden="1" x14ac:dyDescent="0.35">
      <c r="B93" s="141" t="s">
        <v>539</v>
      </c>
      <c r="C93" s="141" t="s">
        <v>536</v>
      </c>
      <c r="D93" s="193" t="s">
        <v>445</v>
      </c>
      <c r="E93" s="141" t="s">
        <v>446</v>
      </c>
      <c r="F93" s="141" t="s">
        <v>447</v>
      </c>
      <c r="G93" s="141" t="s">
        <v>448</v>
      </c>
      <c r="H93" s="141" t="s">
        <v>449</v>
      </c>
      <c r="I93" s="141" t="s">
        <v>450</v>
      </c>
      <c r="J93" s="141" t="s">
        <v>451</v>
      </c>
      <c r="K93" s="141" t="s">
        <v>452</v>
      </c>
    </row>
    <row r="94" spans="2:12" hidden="1" x14ac:dyDescent="0.35">
      <c r="B94" s="141" t="s">
        <v>540</v>
      </c>
      <c r="C94" s="141" t="s">
        <v>535</v>
      </c>
      <c r="F94" s="141" t="s">
        <v>453</v>
      </c>
      <c r="G94" s="141" t="s">
        <v>454</v>
      </c>
      <c r="H94" s="141" t="s">
        <v>455</v>
      </c>
      <c r="I94" s="141" t="s">
        <v>456</v>
      </c>
      <c r="J94" s="141" t="s">
        <v>457</v>
      </c>
      <c r="K94" s="141" t="s">
        <v>458</v>
      </c>
    </row>
    <row r="95" spans="2:12" hidden="1" x14ac:dyDescent="0.35">
      <c r="B95" s="141" t="s">
        <v>541</v>
      </c>
      <c r="G95" s="141" t="s">
        <v>459</v>
      </c>
      <c r="H95" s="141" t="s">
        <v>460</v>
      </c>
      <c r="I95" s="141" t="s">
        <v>461</v>
      </c>
      <c r="J95" s="141" t="s">
        <v>462</v>
      </c>
      <c r="K95" s="141" t="s">
        <v>463</v>
      </c>
    </row>
    <row r="96" spans="2:12" hidden="1" x14ac:dyDescent="0.35">
      <c r="C96" s="141" t="s">
        <v>464</v>
      </c>
      <c r="J96" s="141" t="s">
        <v>465</v>
      </c>
    </row>
    <row r="97" spans="2:10" hidden="1" x14ac:dyDescent="0.35">
      <c r="C97" s="141" t="s">
        <v>466</v>
      </c>
      <c r="I97" s="141" t="s">
        <v>467</v>
      </c>
      <c r="J97" s="141" t="s">
        <v>468</v>
      </c>
    </row>
    <row r="98" spans="2:10" hidden="1" x14ac:dyDescent="0.35">
      <c r="B98" s="201" t="s">
        <v>542</v>
      </c>
      <c r="C98" s="141" t="s">
        <v>469</v>
      </c>
      <c r="I98" s="141" t="s">
        <v>470</v>
      </c>
      <c r="J98" s="141" t="s">
        <v>471</v>
      </c>
    </row>
    <row r="99" spans="2:10" hidden="1" x14ac:dyDescent="0.35">
      <c r="B99" s="201" t="s">
        <v>29</v>
      </c>
      <c r="C99" s="141" t="s">
        <v>472</v>
      </c>
      <c r="D99" s="141" t="s">
        <v>473</v>
      </c>
      <c r="E99" s="141" t="s">
        <v>474</v>
      </c>
      <c r="I99" s="141" t="s">
        <v>475</v>
      </c>
      <c r="J99" s="141" t="s">
        <v>264</v>
      </c>
    </row>
    <row r="100" spans="2:10" hidden="1" x14ac:dyDescent="0.35">
      <c r="B100" s="201" t="s">
        <v>16</v>
      </c>
      <c r="D100" s="141" t="s">
        <v>476</v>
      </c>
      <c r="E100" s="141" t="s">
        <v>477</v>
      </c>
      <c r="H100" s="141" t="s">
        <v>349</v>
      </c>
      <c r="I100" s="141" t="s">
        <v>478</v>
      </c>
    </row>
    <row r="101" spans="2:10" hidden="1" x14ac:dyDescent="0.35">
      <c r="B101" s="201" t="s">
        <v>34</v>
      </c>
      <c r="D101" s="141" t="s">
        <v>479</v>
      </c>
      <c r="E101" s="141" t="s">
        <v>480</v>
      </c>
      <c r="H101" s="141" t="s">
        <v>359</v>
      </c>
      <c r="I101" s="141" t="s">
        <v>481</v>
      </c>
      <c r="J101" s="141" t="s">
        <v>482</v>
      </c>
    </row>
    <row r="102" spans="2:10" hidden="1" x14ac:dyDescent="0.35">
      <c r="B102" s="201" t="s">
        <v>543</v>
      </c>
      <c r="C102" s="141" t="s">
        <v>483</v>
      </c>
      <c r="D102" s="141" t="s">
        <v>484</v>
      </c>
      <c r="H102" s="141" t="s">
        <v>365</v>
      </c>
      <c r="I102" s="141" t="s">
        <v>485</v>
      </c>
      <c r="J102" s="141" t="s">
        <v>486</v>
      </c>
    </row>
    <row r="103" spans="2:10" hidden="1" x14ac:dyDescent="0.35">
      <c r="B103" s="201" t="s">
        <v>544</v>
      </c>
      <c r="C103" s="141" t="s">
        <v>487</v>
      </c>
      <c r="H103" s="141" t="s">
        <v>372</v>
      </c>
      <c r="I103" s="141" t="s">
        <v>488</v>
      </c>
    </row>
    <row r="104" spans="2:10" hidden="1" x14ac:dyDescent="0.35">
      <c r="B104" s="201" t="s">
        <v>545</v>
      </c>
      <c r="C104" s="141" t="s">
        <v>489</v>
      </c>
      <c r="E104" s="141" t="s">
        <v>490</v>
      </c>
      <c r="H104" s="141" t="s">
        <v>491</v>
      </c>
      <c r="I104" s="141" t="s">
        <v>492</v>
      </c>
    </row>
    <row r="105" spans="2:10" hidden="1" x14ac:dyDescent="0.35">
      <c r="B105" s="201" t="s">
        <v>546</v>
      </c>
      <c r="C105" s="141" t="s">
        <v>493</v>
      </c>
      <c r="E105" s="141" t="s">
        <v>494</v>
      </c>
      <c r="H105" s="141" t="s">
        <v>495</v>
      </c>
      <c r="I105" s="141" t="s">
        <v>496</v>
      </c>
    </row>
    <row r="106" spans="2:10" hidden="1" x14ac:dyDescent="0.35">
      <c r="B106" s="201" t="s">
        <v>547</v>
      </c>
      <c r="C106" s="141" t="s">
        <v>497</v>
      </c>
      <c r="E106" s="141" t="s">
        <v>498</v>
      </c>
      <c r="H106" s="141" t="s">
        <v>499</v>
      </c>
      <c r="I106" s="141" t="s">
        <v>500</v>
      </c>
    </row>
    <row r="107" spans="2:10" hidden="1" x14ac:dyDescent="0.35">
      <c r="B107" s="201" t="s">
        <v>548</v>
      </c>
      <c r="C107" s="141" t="s">
        <v>501</v>
      </c>
      <c r="E107" s="141" t="s">
        <v>502</v>
      </c>
      <c r="H107" s="141" t="s">
        <v>503</v>
      </c>
      <c r="I107" s="141" t="s">
        <v>504</v>
      </c>
    </row>
    <row r="108" spans="2:10" hidden="1" x14ac:dyDescent="0.35">
      <c r="B108" s="201" t="s">
        <v>549</v>
      </c>
      <c r="C108" s="141" t="s">
        <v>505</v>
      </c>
      <c r="E108" s="141" t="s">
        <v>506</v>
      </c>
      <c r="H108" s="141" t="s">
        <v>507</v>
      </c>
      <c r="I108" s="141" t="s">
        <v>508</v>
      </c>
    </row>
    <row r="109" spans="2:10" hidden="1" x14ac:dyDescent="0.35">
      <c r="B109" s="201" t="s">
        <v>550</v>
      </c>
      <c r="C109" s="141" t="s">
        <v>264</v>
      </c>
      <c r="E109" s="141" t="s">
        <v>509</v>
      </c>
      <c r="H109" s="141" t="s">
        <v>510</v>
      </c>
      <c r="I109" s="141" t="s">
        <v>511</v>
      </c>
    </row>
    <row r="110" spans="2:10" hidden="1" x14ac:dyDescent="0.35">
      <c r="B110" s="201" t="s">
        <v>551</v>
      </c>
      <c r="E110" s="141" t="s">
        <v>512</v>
      </c>
      <c r="H110" s="141" t="s">
        <v>513</v>
      </c>
      <c r="I110" s="141" t="s">
        <v>514</v>
      </c>
    </row>
    <row r="111" spans="2:10" hidden="1" x14ac:dyDescent="0.35">
      <c r="B111" s="201" t="s">
        <v>552</v>
      </c>
      <c r="E111" s="141" t="s">
        <v>515</v>
      </c>
      <c r="H111" s="141" t="s">
        <v>516</v>
      </c>
      <c r="I111" s="141" t="s">
        <v>517</v>
      </c>
    </row>
    <row r="112" spans="2:10" hidden="1" x14ac:dyDescent="0.35">
      <c r="B112" s="201" t="s">
        <v>553</v>
      </c>
      <c r="E112" s="141" t="s">
        <v>518</v>
      </c>
      <c r="H112" s="141" t="s">
        <v>519</v>
      </c>
      <c r="I112" s="141" t="s">
        <v>520</v>
      </c>
    </row>
    <row r="113" spans="2:9" hidden="1" x14ac:dyDescent="0.35">
      <c r="B113" s="201" t="s">
        <v>554</v>
      </c>
      <c r="H113" s="141" t="s">
        <v>521</v>
      </c>
      <c r="I113" s="141" t="s">
        <v>522</v>
      </c>
    </row>
    <row r="114" spans="2:9" hidden="1" x14ac:dyDescent="0.35">
      <c r="B114" s="201" t="s">
        <v>555</v>
      </c>
      <c r="H114" s="141" t="s">
        <v>523</v>
      </c>
    </row>
    <row r="115" spans="2:9" hidden="1" x14ac:dyDescent="0.35">
      <c r="B115" s="201" t="s">
        <v>556</v>
      </c>
      <c r="H115" s="141" t="s">
        <v>524</v>
      </c>
    </row>
    <row r="116" spans="2:9" hidden="1" x14ac:dyDescent="0.35">
      <c r="B116" s="201" t="s">
        <v>557</v>
      </c>
      <c r="H116" s="141" t="s">
        <v>525</v>
      </c>
    </row>
    <row r="117" spans="2:9" hidden="1" x14ac:dyDescent="0.35">
      <c r="B117" s="201" t="s">
        <v>558</v>
      </c>
      <c r="H117" s="141" t="s">
        <v>526</v>
      </c>
    </row>
    <row r="118" spans="2:9" hidden="1" x14ac:dyDescent="0.35">
      <c r="B118" s="201" t="s">
        <v>559</v>
      </c>
      <c r="D118" t="s">
        <v>527</v>
      </c>
      <c r="H118" s="141" t="s">
        <v>528</v>
      </c>
    </row>
    <row r="119" spans="2:9" hidden="1" x14ac:dyDescent="0.35">
      <c r="B119" s="201" t="s">
        <v>560</v>
      </c>
      <c r="D119" t="s">
        <v>529</v>
      </c>
      <c r="H119" s="141" t="s">
        <v>530</v>
      </c>
    </row>
    <row r="120" spans="2:9" hidden="1" x14ac:dyDescent="0.35">
      <c r="B120" s="201" t="s">
        <v>561</v>
      </c>
      <c r="D120" t="s">
        <v>531</v>
      </c>
      <c r="H120" s="141" t="s">
        <v>532</v>
      </c>
    </row>
    <row r="121" spans="2:9" hidden="1" x14ac:dyDescent="0.35">
      <c r="B121" s="201" t="s">
        <v>562</v>
      </c>
      <c r="D121" t="s">
        <v>529</v>
      </c>
      <c r="H121" s="141" t="s">
        <v>533</v>
      </c>
    </row>
    <row r="122" spans="2:9" hidden="1" x14ac:dyDescent="0.35">
      <c r="B122" s="201" t="s">
        <v>563</v>
      </c>
      <c r="D122" t="s">
        <v>534</v>
      </c>
    </row>
    <row r="123" spans="2:9" hidden="1" x14ac:dyDescent="0.35">
      <c r="B123" s="201" t="s">
        <v>564</v>
      </c>
      <c r="D123" t="s">
        <v>529</v>
      </c>
    </row>
    <row r="124" spans="2:9" hidden="1" x14ac:dyDescent="0.35">
      <c r="B124" s="201" t="s">
        <v>565</v>
      </c>
    </row>
    <row r="125" spans="2:9" hidden="1" x14ac:dyDescent="0.35">
      <c r="B125" s="201" t="s">
        <v>566</v>
      </c>
    </row>
    <row r="126" spans="2:9" hidden="1" x14ac:dyDescent="0.35">
      <c r="B126" s="201" t="s">
        <v>567</v>
      </c>
    </row>
    <row r="127" spans="2:9" hidden="1" x14ac:dyDescent="0.35">
      <c r="B127" s="201" t="s">
        <v>568</v>
      </c>
    </row>
    <row r="128" spans="2:9" hidden="1" x14ac:dyDescent="0.35">
      <c r="B128" s="201" t="s">
        <v>569</v>
      </c>
    </row>
    <row r="129" spans="2:2" hidden="1" x14ac:dyDescent="0.35">
      <c r="B129" s="201" t="s">
        <v>570</v>
      </c>
    </row>
    <row r="130" spans="2:2" hidden="1" x14ac:dyDescent="0.35">
      <c r="B130" s="201" t="s">
        <v>571</v>
      </c>
    </row>
    <row r="131" spans="2:2" hidden="1" x14ac:dyDescent="0.35">
      <c r="B131" s="201" t="s">
        <v>572</v>
      </c>
    </row>
    <row r="132" spans="2:2" hidden="1" x14ac:dyDescent="0.35">
      <c r="B132" s="201" t="s">
        <v>573</v>
      </c>
    </row>
    <row r="133" spans="2:2" hidden="1" x14ac:dyDescent="0.35">
      <c r="B133" s="201" t="s">
        <v>50</v>
      </c>
    </row>
    <row r="134" spans="2:2" hidden="1" x14ac:dyDescent="0.35">
      <c r="B134" s="201" t="s">
        <v>55</v>
      </c>
    </row>
    <row r="135" spans="2:2" hidden="1" x14ac:dyDescent="0.35">
      <c r="B135" s="201" t="s">
        <v>56</v>
      </c>
    </row>
    <row r="136" spans="2:2" hidden="1" x14ac:dyDescent="0.35">
      <c r="B136" s="201" t="s">
        <v>58</v>
      </c>
    </row>
    <row r="137" spans="2:2" hidden="1" x14ac:dyDescent="0.35">
      <c r="B137" s="201" t="s">
        <v>23</v>
      </c>
    </row>
    <row r="138" spans="2:2" hidden="1" x14ac:dyDescent="0.35">
      <c r="B138" s="201" t="s">
        <v>60</v>
      </c>
    </row>
    <row r="139" spans="2:2" hidden="1" x14ac:dyDescent="0.35">
      <c r="B139" s="201" t="s">
        <v>62</v>
      </c>
    </row>
    <row r="140" spans="2:2" hidden="1" x14ac:dyDescent="0.35">
      <c r="B140" s="201" t="s">
        <v>65</v>
      </c>
    </row>
    <row r="141" spans="2:2" hidden="1" x14ac:dyDescent="0.35">
      <c r="B141" s="201" t="s">
        <v>66</v>
      </c>
    </row>
    <row r="142" spans="2:2" hidden="1" x14ac:dyDescent="0.35">
      <c r="B142" s="201" t="s">
        <v>67</v>
      </c>
    </row>
    <row r="143" spans="2:2" hidden="1" x14ac:dyDescent="0.35">
      <c r="B143" s="201" t="s">
        <v>68</v>
      </c>
    </row>
    <row r="144" spans="2:2" hidden="1" x14ac:dyDescent="0.35">
      <c r="B144" s="201" t="s">
        <v>574</v>
      </c>
    </row>
    <row r="145" spans="2:2" hidden="1" x14ac:dyDescent="0.35">
      <c r="B145" s="201" t="s">
        <v>575</v>
      </c>
    </row>
    <row r="146" spans="2:2" hidden="1" x14ac:dyDescent="0.35">
      <c r="B146" s="201" t="s">
        <v>72</v>
      </c>
    </row>
    <row r="147" spans="2:2" hidden="1" x14ac:dyDescent="0.35">
      <c r="B147" s="201" t="s">
        <v>74</v>
      </c>
    </row>
    <row r="148" spans="2:2" hidden="1" x14ac:dyDescent="0.35">
      <c r="B148" s="201" t="s">
        <v>78</v>
      </c>
    </row>
    <row r="149" spans="2:2" hidden="1" x14ac:dyDescent="0.35">
      <c r="B149" s="201" t="s">
        <v>576</v>
      </c>
    </row>
    <row r="150" spans="2:2" hidden="1" x14ac:dyDescent="0.35">
      <c r="B150" s="201" t="s">
        <v>577</v>
      </c>
    </row>
    <row r="151" spans="2:2" hidden="1" x14ac:dyDescent="0.35">
      <c r="B151" s="201" t="s">
        <v>578</v>
      </c>
    </row>
    <row r="152" spans="2:2" hidden="1" x14ac:dyDescent="0.35">
      <c r="B152" s="201" t="s">
        <v>76</v>
      </c>
    </row>
    <row r="153" spans="2:2" hidden="1" x14ac:dyDescent="0.35">
      <c r="B153" s="201" t="s">
        <v>77</v>
      </c>
    </row>
    <row r="154" spans="2:2" hidden="1" x14ac:dyDescent="0.35">
      <c r="B154" s="201" t="s">
        <v>80</v>
      </c>
    </row>
    <row r="155" spans="2:2" hidden="1" x14ac:dyDescent="0.35">
      <c r="B155" s="201" t="s">
        <v>82</v>
      </c>
    </row>
    <row r="156" spans="2:2" hidden="1" x14ac:dyDescent="0.35">
      <c r="B156" s="201" t="s">
        <v>579</v>
      </c>
    </row>
    <row r="157" spans="2:2" hidden="1" x14ac:dyDescent="0.35">
      <c r="B157" s="201" t="s">
        <v>81</v>
      </c>
    </row>
    <row r="158" spans="2:2" hidden="1" x14ac:dyDescent="0.35">
      <c r="B158" s="201" t="s">
        <v>83</v>
      </c>
    </row>
    <row r="159" spans="2:2" hidden="1" x14ac:dyDescent="0.35">
      <c r="B159" s="201" t="s">
        <v>86</v>
      </c>
    </row>
    <row r="160" spans="2:2" hidden="1" x14ac:dyDescent="0.35">
      <c r="B160" s="201" t="s">
        <v>85</v>
      </c>
    </row>
    <row r="161" spans="2:2" hidden="1" x14ac:dyDescent="0.35">
      <c r="B161" s="201" t="s">
        <v>580</v>
      </c>
    </row>
    <row r="162" spans="2:2" hidden="1" x14ac:dyDescent="0.35">
      <c r="B162" s="201" t="s">
        <v>92</v>
      </c>
    </row>
    <row r="163" spans="2:2" hidden="1" x14ac:dyDescent="0.35">
      <c r="B163" s="201" t="s">
        <v>94</v>
      </c>
    </row>
    <row r="164" spans="2:2" hidden="1" x14ac:dyDescent="0.35">
      <c r="B164" s="201" t="s">
        <v>95</v>
      </c>
    </row>
    <row r="165" spans="2:2" hidden="1" x14ac:dyDescent="0.35">
      <c r="B165" s="201" t="s">
        <v>96</v>
      </c>
    </row>
    <row r="166" spans="2:2" hidden="1" x14ac:dyDescent="0.35">
      <c r="B166" s="201" t="s">
        <v>581</v>
      </c>
    </row>
    <row r="167" spans="2:2" hidden="1" x14ac:dyDescent="0.35">
      <c r="B167" s="201" t="s">
        <v>582</v>
      </c>
    </row>
    <row r="168" spans="2:2" hidden="1" x14ac:dyDescent="0.35">
      <c r="B168" s="201" t="s">
        <v>97</v>
      </c>
    </row>
    <row r="169" spans="2:2" hidden="1" x14ac:dyDescent="0.35">
      <c r="B169" s="201" t="s">
        <v>151</v>
      </c>
    </row>
    <row r="170" spans="2:2" hidden="1" x14ac:dyDescent="0.35">
      <c r="B170" s="201" t="s">
        <v>583</v>
      </c>
    </row>
    <row r="171" spans="2:2" ht="29" hidden="1" x14ac:dyDescent="0.35">
      <c r="B171" s="201" t="s">
        <v>584</v>
      </c>
    </row>
    <row r="172" spans="2:2" hidden="1" x14ac:dyDescent="0.35">
      <c r="B172" s="201" t="s">
        <v>102</v>
      </c>
    </row>
    <row r="173" spans="2:2" hidden="1" x14ac:dyDescent="0.35">
      <c r="B173" s="201" t="s">
        <v>104</v>
      </c>
    </row>
    <row r="174" spans="2:2" hidden="1" x14ac:dyDescent="0.35">
      <c r="B174" s="201" t="s">
        <v>585</v>
      </c>
    </row>
    <row r="175" spans="2:2" hidden="1" x14ac:dyDescent="0.35">
      <c r="B175" s="201" t="s">
        <v>152</v>
      </c>
    </row>
    <row r="176" spans="2:2" hidden="1" x14ac:dyDescent="0.35">
      <c r="B176" s="201" t="s">
        <v>169</v>
      </c>
    </row>
    <row r="177" spans="2:2" hidden="1" x14ac:dyDescent="0.35">
      <c r="B177" s="201" t="s">
        <v>103</v>
      </c>
    </row>
    <row r="178" spans="2:2" hidden="1" x14ac:dyDescent="0.35">
      <c r="B178" s="201" t="s">
        <v>107</v>
      </c>
    </row>
    <row r="179" spans="2:2" hidden="1" x14ac:dyDescent="0.35">
      <c r="B179" s="201" t="s">
        <v>101</v>
      </c>
    </row>
    <row r="180" spans="2:2" hidden="1" x14ac:dyDescent="0.35">
      <c r="B180" s="201" t="s">
        <v>123</v>
      </c>
    </row>
    <row r="181" spans="2:2" hidden="1" x14ac:dyDescent="0.35">
      <c r="B181" s="201" t="s">
        <v>586</v>
      </c>
    </row>
    <row r="182" spans="2:2" hidden="1" x14ac:dyDescent="0.35">
      <c r="B182" s="201" t="s">
        <v>109</v>
      </c>
    </row>
    <row r="183" spans="2:2" hidden="1" x14ac:dyDescent="0.35">
      <c r="B183" s="201" t="s">
        <v>112</v>
      </c>
    </row>
    <row r="184" spans="2:2" hidden="1" x14ac:dyDescent="0.35">
      <c r="B184" s="201" t="s">
        <v>118</v>
      </c>
    </row>
    <row r="185" spans="2:2" hidden="1" x14ac:dyDescent="0.35">
      <c r="B185" s="201" t="s">
        <v>115</v>
      </c>
    </row>
    <row r="186" spans="2:2" ht="29" hidden="1" x14ac:dyDescent="0.35">
      <c r="B186" s="201" t="s">
        <v>587</v>
      </c>
    </row>
    <row r="187" spans="2:2" hidden="1" x14ac:dyDescent="0.35">
      <c r="B187" s="201" t="s">
        <v>113</v>
      </c>
    </row>
    <row r="188" spans="2:2" hidden="1" x14ac:dyDescent="0.35">
      <c r="B188" s="201" t="s">
        <v>114</v>
      </c>
    </row>
    <row r="189" spans="2:2" hidden="1" x14ac:dyDescent="0.35">
      <c r="B189" s="201" t="s">
        <v>125</v>
      </c>
    </row>
    <row r="190" spans="2:2" hidden="1" x14ac:dyDescent="0.35">
      <c r="B190" s="201" t="s">
        <v>122</v>
      </c>
    </row>
    <row r="191" spans="2:2" hidden="1" x14ac:dyDescent="0.35">
      <c r="B191" s="201" t="s">
        <v>121</v>
      </c>
    </row>
    <row r="192" spans="2:2" hidden="1" x14ac:dyDescent="0.35">
      <c r="B192" s="201" t="s">
        <v>124</v>
      </c>
    </row>
    <row r="193" spans="2:2" hidden="1" x14ac:dyDescent="0.35">
      <c r="B193" s="201" t="s">
        <v>116</v>
      </c>
    </row>
    <row r="194" spans="2:2" hidden="1" x14ac:dyDescent="0.35">
      <c r="B194" s="201" t="s">
        <v>117</v>
      </c>
    </row>
    <row r="195" spans="2:2" hidden="1" x14ac:dyDescent="0.35">
      <c r="B195" s="201" t="s">
        <v>110</v>
      </c>
    </row>
    <row r="196" spans="2:2" hidden="1" x14ac:dyDescent="0.35">
      <c r="B196" s="201" t="s">
        <v>111</v>
      </c>
    </row>
    <row r="197" spans="2:2" hidden="1" x14ac:dyDescent="0.35">
      <c r="B197" s="201" t="s">
        <v>126</v>
      </c>
    </row>
    <row r="198" spans="2:2" hidden="1" x14ac:dyDescent="0.35">
      <c r="B198" s="201" t="s">
        <v>132</v>
      </c>
    </row>
    <row r="199" spans="2:2" hidden="1" x14ac:dyDescent="0.35">
      <c r="B199" s="201" t="s">
        <v>133</v>
      </c>
    </row>
    <row r="200" spans="2:2" hidden="1" x14ac:dyDescent="0.35">
      <c r="B200" s="201" t="s">
        <v>131</v>
      </c>
    </row>
    <row r="201" spans="2:2" hidden="1" x14ac:dyDescent="0.35">
      <c r="B201" s="201" t="s">
        <v>588</v>
      </c>
    </row>
    <row r="202" spans="2:2" hidden="1" x14ac:dyDescent="0.35">
      <c r="B202" s="201" t="s">
        <v>128</v>
      </c>
    </row>
    <row r="203" spans="2:2" hidden="1" x14ac:dyDescent="0.35">
      <c r="B203" s="201" t="s">
        <v>127</v>
      </c>
    </row>
    <row r="204" spans="2:2" hidden="1" x14ac:dyDescent="0.35">
      <c r="B204" s="201" t="s">
        <v>135</v>
      </c>
    </row>
    <row r="205" spans="2:2" hidden="1" x14ac:dyDescent="0.35">
      <c r="B205" s="201" t="s">
        <v>136</v>
      </c>
    </row>
    <row r="206" spans="2:2" hidden="1" x14ac:dyDescent="0.35">
      <c r="B206" s="201" t="s">
        <v>138</v>
      </c>
    </row>
    <row r="207" spans="2:2" hidden="1" x14ac:dyDescent="0.35">
      <c r="B207" s="201" t="s">
        <v>141</v>
      </c>
    </row>
    <row r="208" spans="2:2" hidden="1" x14ac:dyDescent="0.35">
      <c r="B208" s="201" t="s">
        <v>142</v>
      </c>
    </row>
    <row r="209" spans="2:2" hidden="1" x14ac:dyDescent="0.35">
      <c r="B209" s="201" t="s">
        <v>137</v>
      </c>
    </row>
    <row r="210" spans="2:2" hidden="1" x14ac:dyDescent="0.35">
      <c r="B210" s="201" t="s">
        <v>139</v>
      </c>
    </row>
    <row r="211" spans="2:2" hidden="1" x14ac:dyDescent="0.35">
      <c r="B211" s="201" t="s">
        <v>143</v>
      </c>
    </row>
    <row r="212" spans="2:2" hidden="1" x14ac:dyDescent="0.35">
      <c r="B212" s="201" t="s">
        <v>589</v>
      </c>
    </row>
    <row r="213" spans="2:2" hidden="1" x14ac:dyDescent="0.35">
      <c r="B213" s="201" t="s">
        <v>140</v>
      </c>
    </row>
    <row r="214" spans="2:2" hidden="1" x14ac:dyDescent="0.35">
      <c r="B214" s="201" t="s">
        <v>148</v>
      </c>
    </row>
    <row r="215" spans="2:2" hidden="1" x14ac:dyDescent="0.35">
      <c r="B215" s="201" t="s">
        <v>149</v>
      </c>
    </row>
    <row r="216" spans="2:2" hidden="1" x14ac:dyDescent="0.35">
      <c r="B216" s="201" t="s">
        <v>150</v>
      </c>
    </row>
    <row r="217" spans="2:2" hidden="1" x14ac:dyDescent="0.35">
      <c r="B217" s="201" t="s">
        <v>157</v>
      </c>
    </row>
    <row r="218" spans="2:2" hidden="1" x14ac:dyDescent="0.35">
      <c r="B218" s="201" t="s">
        <v>170</v>
      </c>
    </row>
    <row r="219" spans="2:2" hidden="1" x14ac:dyDescent="0.35">
      <c r="B219" s="201" t="s">
        <v>158</v>
      </c>
    </row>
    <row r="220" spans="2:2" hidden="1" x14ac:dyDescent="0.35">
      <c r="B220" s="201" t="s">
        <v>165</v>
      </c>
    </row>
    <row r="221" spans="2:2" hidden="1" x14ac:dyDescent="0.35">
      <c r="B221" s="201" t="s">
        <v>161</v>
      </c>
    </row>
    <row r="222" spans="2:2" hidden="1" x14ac:dyDescent="0.35">
      <c r="B222" s="201" t="s">
        <v>63</v>
      </c>
    </row>
    <row r="223" spans="2:2" hidden="1" x14ac:dyDescent="0.35">
      <c r="B223" s="201" t="s">
        <v>155</v>
      </c>
    </row>
    <row r="224" spans="2:2" hidden="1" x14ac:dyDescent="0.35">
      <c r="B224" s="201" t="s">
        <v>159</v>
      </c>
    </row>
    <row r="225" spans="2:2" hidden="1" x14ac:dyDescent="0.35">
      <c r="B225" s="201" t="s">
        <v>156</v>
      </c>
    </row>
    <row r="226" spans="2:2" hidden="1" x14ac:dyDescent="0.35">
      <c r="B226" s="201" t="s">
        <v>171</v>
      </c>
    </row>
    <row r="227" spans="2:2" hidden="1" x14ac:dyDescent="0.35">
      <c r="B227" s="201" t="s">
        <v>590</v>
      </c>
    </row>
    <row r="228" spans="2:2" hidden="1" x14ac:dyDescent="0.35">
      <c r="B228" s="201" t="s">
        <v>164</v>
      </c>
    </row>
    <row r="229" spans="2:2" hidden="1" x14ac:dyDescent="0.35">
      <c r="B229" s="201" t="s">
        <v>172</v>
      </c>
    </row>
    <row r="230" spans="2:2" hidden="1" x14ac:dyDescent="0.35">
      <c r="B230" s="201" t="s">
        <v>160</v>
      </c>
    </row>
    <row r="231" spans="2:2" hidden="1" x14ac:dyDescent="0.35">
      <c r="B231" s="201" t="s">
        <v>175</v>
      </c>
    </row>
    <row r="232" spans="2:2" hidden="1" x14ac:dyDescent="0.35">
      <c r="B232" s="201" t="s">
        <v>591</v>
      </c>
    </row>
    <row r="233" spans="2:2" hidden="1" x14ac:dyDescent="0.35">
      <c r="B233" s="201" t="s">
        <v>180</v>
      </c>
    </row>
    <row r="234" spans="2:2" hidden="1" x14ac:dyDescent="0.35">
      <c r="B234" s="201" t="s">
        <v>177</v>
      </c>
    </row>
    <row r="235" spans="2:2" hidden="1" x14ac:dyDescent="0.35">
      <c r="B235" s="201" t="s">
        <v>176</v>
      </c>
    </row>
    <row r="236" spans="2:2" hidden="1" x14ac:dyDescent="0.35">
      <c r="B236" s="201" t="s">
        <v>185</v>
      </c>
    </row>
    <row r="237" spans="2:2" hidden="1" x14ac:dyDescent="0.35">
      <c r="B237" s="201" t="s">
        <v>181</v>
      </c>
    </row>
    <row r="238" spans="2:2" hidden="1" x14ac:dyDescent="0.35">
      <c r="B238" s="201" t="s">
        <v>182</v>
      </c>
    </row>
    <row r="239" spans="2:2" hidden="1" x14ac:dyDescent="0.35">
      <c r="B239" s="201" t="s">
        <v>183</v>
      </c>
    </row>
    <row r="240" spans="2:2" hidden="1" x14ac:dyDescent="0.35">
      <c r="B240" s="201" t="s">
        <v>184</v>
      </c>
    </row>
    <row r="241" spans="2:2" hidden="1" x14ac:dyDescent="0.35">
      <c r="B241" s="201" t="s">
        <v>186</v>
      </c>
    </row>
    <row r="242" spans="2:2" hidden="1" x14ac:dyDescent="0.35">
      <c r="B242" s="201" t="s">
        <v>592</v>
      </c>
    </row>
    <row r="243" spans="2:2" hidden="1" x14ac:dyDescent="0.35">
      <c r="B243" s="201" t="s">
        <v>187</v>
      </c>
    </row>
    <row r="244" spans="2:2" hidden="1" x14ac:dyDescent="0.35">
      <c r="B244" s="201" t="s">
        <v>188</v>
      </c>
    </row>
    <row r="245" spans="2:2" hidden="1" x14ac:dyDescent="0.35">
      <c r="B245" s="201" t="s">
        <v>193</v>
      </c>
    </row>
    <row r="246" spans="2:2" hidden="1" x14ac:dyDescent="0.35">
      <c r="B246" s="201" t="s">
        <v>194</v>
      </c>
    </row>
    <row r="247" spans="2:2" ht="29" hidden="1" x14ac:dyDescent="0.35">
      <c r="B247" s="201" t="s">
        <v>153</v>
      </c>
    </row>
    <row r="248" spans="2:2" hidden="1" x14ac:dyDescent="0.35">
      <c r="B248" s="201" t="s">
        <v>593</v>
      </c>
    </row>
    <row r="249" spans="2:2" hidden="1" x14ac:dyDescent="0.35">
      <c r="B249" s="201" t="s">
        <v>594</v>
      </c>
    </row>
    <row r="250" spans="2:2" hidden="1" x14ac:dyDescent="0.35">
      <c r="B250" s="201" t="s">
        <v>195</v>
      </c>
    </row>
    <row r="251" spans="2:2" hidden="1" x14ac:dyDescent="0.35">
      <c r="B251" s="201" t="s">
        <v>154</v>
      </c>
    </row>
    <row r="252" spans="2:2" hidden="1" x14ac:dyDescent="0.35">
      <c r="B252" s="201" t="s">
        <v>595</v>
      </c>
    </row>
    <row r="253" spans="2:2" hidden="1" x14ac:dyDescent="0.35">
      <c r="B253" s="201" t="s">
        <v>167</v>
      </c>
    </row>
    <row r="254" spans="2:2" hidden="1" x14ac:dyDescent="0.35">
      <c r="B254" s="201" t="s">
        <v>199</v>
      </c>
    </row>
    <row r="255" spans="2:2" hidden="1" x14ac:dyDescent="0.35">
      <c r="B255" s="201" t="s">
        <v>200</v>
      </c>
    </row>
    <row r="256" spans="2:2" hidden="1" x14ac:dyDescent="0.35">
      <c r="B256" s="201" t="s">
        <v>179</v>
      </c>
    </row>
    <row r="257" hidden="1" x14ac:dyDescent="0.35"/>
    <row r="258" hidden="1" x14ac:dyDescent="0.35"/>
  </sheetData>
  <dataConsolidate/>
  <mergeCells count="187">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34"/>
    <mergeCell ref="C26:C27"/>
    <mergeCell ref="F26:G26"/>
    <mergeCell ref="J26:K26"/>
    <mergeCell ref="N26:O26"/>
    <mergeCell ref="R26:S26"/>
    <mergeCell ref="F27:G27"/>
    <mergeCell ref="J27:K27"/>
    <mergeCell ref="N27:O27"/>
    <mergeCell ref="R27:S27"/>
    <mergeCell ref="C28:C34"/>
    <mergeCell ref="F28:G28"/>
    <mergeCell ref="J28:K28"/>
    <mergeCell ref="N28:O28"/>
    <mergeCell ref="R28:S28"/>
    <mergeCell ref="F29:G29"/>
    <mergeCell ref="F31:G31"/>
    <mergeCell ref="J31:K31"/>
    <mergeCell ref="N31:O31"/>
    <mergeCell ref="R31:S31"/>
    <mergeCell ref="F32:G32"/>
    <mergeCell ref="J32:K32"/>
    <mergeCell ref="N32:O32"/>
    <mergeCell ref="R32:S32"/>
    <mergeCell ref="J29:K29"/>
    <mergeCell ref="N29:O29"/>
    <mergeCell ref="R29:S29"/>
    <mergeCell ref="F30:G30"/>
    <mergeCell ref="J30:K30"/>
    <mergeCell ref="N30:O30"/>
    <mergeCell ref="R30:S30"/>
    <mergeCell ref="Q36:R36"/>
    <mergeCell ref="F33:G33"/>
    <mergeCell ref="J33:K33"/>
    <mergeCell ref="N33:O33"/>
    <mergeCell ref="R33:S33"/>
    <mergeCell ref="F34:G34"/>
    <mergeCell ref="J34:K34"/>
    <mergeCell ref="N34:O34"/>
    <mergeCell ref="R34:S34"/>
    <mergeCell ref="E39:F39"/>
    <mergeCell ref="I39:J39"/>
    <mergeCell ref="M39:N39"/>
    <mergeCell ref="Q39:R39"/>
    <mergeCell ref="E40:F40"/>
    <mergeCell ref="I40:J40"/>
    <mergeCell ref="M40:N40"/>
    <mergeCell ref="Q40:R40"/>
    <mergeCell ref="E37:F37"/>
    <mergeCell ref="I37:J37"/>
    <mergeCell ref="M37:N37"/>
    <mergeCell ref="Q37:R37"/>
    <mergeCell ref="E38:F38"/>
    <mergeCell ref="I38:J38"/>
    <mergeCell ref="M38:N38"/>
    <mergeCell ref="Q38:R38"/>
    <mergeCell ref="B44:B45"/>
    <mergeCell ref="C44:C45"/>
    <mergeCell ref="D44:E44"/>
    <mergeCell ref="H44:I44"/>
    <mergeCell ref="L44:M44"/>
    <mergeCell ref="P44:Q44"/>
    <mergeCell ref="D45:E45"/>
    <mergeCell ref="E41:F41"/>
    <mergeCell ref="I41:J41"/>
    <mergeCell ref="M41:N41"/>
    <mergeCell ref="Q41:R41"/>
    <mergeCell ref="D43:G43"/>
    <mergeCell ref="H43:K43"/>
    <mergeCell ref="L43:O43"/>
    <mergeCell ref="P43:S43"/>
    <mergeCell ref="B35:B41"/>
    <mergeCell ref="C35:C41"/>
    <mergeCell ref="E35:F35"/>
    <mergeCell ref="I35:J35"/>
    <mergeCell ref="M35:N35"/>
    <mergeCell ref="Q35:R35"/>
    <mergeCell ref="E36:F36"/>
    <mergeCell ref="I36:J36"/>
    <mergeCell ref="M36:N36"/>
    <mergeCell ref="B46:B57"/>
    <mergeCell ref="C46:C57"/>
    <mergeCell ref="D47:D48"/>
    <mergeCell ref="E47:E48"/>
    <mergeCell ref="F47:F48"/>
    <mergeCell ref="G47:G48"/>
    <mergeCell ref="D50:D51"/>
    <mergeCell ref="E50:E51"/>
    <mergeCell ref="F50:F51"/>
    <mergeCell ref="G50:G51"/>
    <mergeCell ref="N47:N48"/>
    <mergeCell ref="O47:O48"/>
    <mergeCell ref="P47:P48"/>
    <mergeCell ref="Q47:Q48"/>
    <mergeCell ref="R47:R48"/>
    <mergeCell ref="S47:S48"/>
    <mergeCell ref="H47:H48"/>
    <mergeCell ref="I47:I48"/>
    <mergeCell ref="J47:J48"/>
    <mergeCell ref="K47:K48"/>
    <mergeCell ref="L47:L48"/>
    <mergeCell ref="M47:M48"/>
    <mergeCell ref="N50:N51"/>
    <mergeCell ref="O50:O51"/>
    <mergeCell ref="P50:P51"/>
    <mergeCell ref="Q50:Q51"/>
    <mergeCell ref="R50:R51"/>
    <mergeCell ref="S50:S51"/>
    <mergeCell ref="H50:H51"/>
    <mergeCell ref="I50:I51"/>
    <mergeCell ref="J50:J51"/>
    <mergeCell ref="K50:K51"/>
    <mergeCell ref="L50:L51"/>
    <mergeCell ref="M50:M51"/>
    <mergeCell ref="P53:P54"/>
    <mergeCell ref="Q53:Q54"/>
    <mergeCell ref="R53:R54"/>
    <mergeCell ref="S53:S54"/>
    <mergeCell ref="D56:D57"/>
    <mergeCell ref="E56:E57"/>
    <mergeCell ref="F56:F57"/>
    <mergeCell ref="G56:G57"/>
    <mergeCell ref="H56:H57"/>
    <mergeCell ref="I56:I57"/>
    <mergeCell ref="J53:J54"/>
    <mergeCell ref="K53:K54"/>
    <mergeCell ref="L53:L54"/>
    <mergeCell ref="M53:M54"/>
    <mergeCell ref="N53:N54"/>
    <mergeCell ref="O53:O54"/>
    <mergeCell ref="D53:D54"/>
    <mergeCell ref="E53:E54"/>
    <mergeCell ref="F53:F54"/>
    <mergeCell ref="G53:G54"/>
    <mergeCell ref="H53:H54"/>
    <mergeCell ref="I53:I54"/>
    <mergeCell ref="P56:P57"/>
    <mergeCell ref="Q56:Q57"/>
    <mergeCell ref="R56:R57"/>
    <mergeCell ref="S56:S57"/>
    <mergeCell ref="D59:G59"/>
    <mergeCell ref="H59:K59"/>
    <mergeCell ref="L59:O59"/>
    <mergeCell ref="P59:S59"/>
    <mergeCell ref="J56:J57"/>
    <mergeCell ref="K56:K57"/>
    <mergeCell ref="L56:L57"/>
    <mergeCell ref="M56:M57"/>
    <mergeCell ref="N56:N57"/>
    <mergeCell ref="O56:O57"/>
    <mergeCell ref="B60:B61"/>
    <mergeCell ref="C60:C61"/>
    <mergeCell ref="D60:G60"/>
    <mergeCell ref="H60:K60"/>
    <mergeCell ref="L60:O60"/>
    <mergeCell ref="P60:S60"/>
    <mergeCell ref="D61:G61"/>
    <mergeCell ref="H61:K61"/>
    <mergeCell ref="L61:O61"/>
    <mergeCell ref="P61:S61"/>
    <mergeCell ref="Q64:R64"/>
    <mergeCell ref="E65:F65"/>
    <mergeCell ref="I65:J65"/>
    <mergeCell ref="M65:N65"/>
    <mergeCell ref="Q65:R65"/>
    <mergeCell ref="B62:B65"/>
    <mergeCell ref="C62:C63"/>
    <mergeCell ref="C64:C65"/>
    <mergeCell ref="E64:F64"/>
    <mergeCell ref="I64:J64"/>
    <mergeCell ref="M64:N64"/>
  </mergeCells>
  <conditionalFormatting sqref="E72">
    <cfRule type="iconSet" priority="1">
      <iconSet iconSet="4ArrowsGray">
        <cfvo type="percent" val="0"/>
        <cfvo type="percent" val="25"/>
        <cfvo type="percent" val="50"/>
        <cfvo type="percent" val="75"/>
      </iconSet>
    </cfRule>
  </conditionalFormatting>
  <dataValidations count="36">
    <dataValidation allowBlank="1" showInputMessage="1" showErrorMessage="1" prompt="Enter the name of the Implementing Entity_x000a_" sqref="C13" xr:uid="{00000000-0002-0000-0A00-000000000000}"/>
    <dataValidation allowBlank="1" showInputMessage="1" showErrorMessage="1" prompt="Please enter your project ID" sqref="C12" xr:uid="{00000000-0002-0000-0A00-000001000000}"/>
    <dataValidation type="list" allowBlank="1" showInputMessage="1" showErrorMessage="1" error="Select from the drop-down list" prompt="Select from the drop-down list" sqref="C15" xr:uid="{00000000-0002-0000-0A00-000002000000}">
      <formula1>$B$98:$B$256</formula1>
    </dataValidation>
    <dataValidation type="list" allowBlank="1" showInputMessage="1" showErrorMessage="1" error="Select from the drop-down list" prompt="Select from the drop-down list" sqref="C16" xr:uid="{00000000-0002-0000-0A00-000003000000}">
      <formula1>$B$92:$B$95</formula1>
    </dataValidation>
    <dataValidation type="list" allowBlank="1" showInputMessage="1" showErrorMessage="1" error="Please select from the drop-down list" prompt="Please select from the drop-down list" sqref="C14" xr:uid="{00000000-0002-0000-0A00-000004000000}">
      <formula1>$C$92:$C$94</formula1>
    </dataValidation>
    <dataValidation type="list" allowBlank="1" showInputMessage="1" showErrorMessage="1" error="Please select the from the drop-down list_x000a_" prompt="Please select from the drop-down list" sqref="C17" xr:uid="{00000000-0002-0000-0A00-000005000000}">
      <formula1>$J$83:$J$90</formula1>
    </dataValidation>
    <dataValidation type="list" allowBlank="1" showInputMessage="1" showErrorMessage="1" prompt="Select state of enforcement" sqref="E65:F65 I65:J65 M65:N65 Q65:R65" xr:uid="{00000000-0002-0000-0A00-000006000000}">
      <formula1>$I$72:$I$76</formula1>
    </dataValidation>
    <dataValidation type="list" allowBlank="1" showInputMessage="1" showErrorMessage="1" prompt="Select integration level" sqref="D61:S61" xr:uid="{00000000-0002-0000-0A00-000007000000}">
      <formula1>$H$79:$H$83</formula1>
    </dataValidation>
    <dataValidation type="list" allowBlank="1" showInputMessage="1" showErrorMessage="1" error="Please select a level of effectiveness from the drop-down list" prompt="Select the level of effectiveness of protection/rehabilitation" sqref="G47:G48 G50:G51 G53:G54 G56:G57 K56:K57 K53:K54 K50:K51 K47:K48 O47:O48 O50:O51 O53:O54 O56:O57 R56:R57 R53:R54 R50:R51 R47:R48" xr:uid="{00000000-0002-0000-0A00-000008000000}">
      <formula1>$K$91:$K$95</formula1>
    </dataValidation>
    <dataValidation type="list" allowBlank="1" showInputMessage="1" showErrorMessage="1" prompt="Select type" sqref="G45 K45 S45 O45" xr:uid="{00000000-0002-0000-0A00-000009000000}">
      <formula1>$F$72:$F$76</formula1>
    </dataValidation>
    <dataValidation type="list" allowBlank="1" showInputMessage="1" showErrorMessage="1" prompt="Select level of improvements" sqref="D45:E45 H45 L45 P45" xr:uid="{00000000-0002-0000-0A00-00000A000000}">
      <formula1>$K$91:$K$95</formula1>
    </dataValidation>
    <dataValidation type="list" allowBlank="1" showInputMessage="1" showErrorMessage="1" sqref="E36:F41 I36:J41 M36:N41 Q36:R41" xr:uid="{00000000-0002-0000-0A00-00000B000000}">
      <formula1>type1</formula1>
    </dataValidation>
    <dataValidation type="list" allowBlank="1" showInputMessage="1" showErrorMessage="1" sqref="I62 K35 I35 G35 K62 M62 Q35 S35 E62 O62 G62 O35 M35 S62 Q62" xr:uid="{00000000-0002-0000-0A00-00000C000000}">
      <formula1>group</formula1>
    </dataValidation>
    <dataValidation type="list" allowBlank="1" showInputMessage="1" showErrorMessage="1" prompt="Select sector" sqref="Q63 M63 I63 D29:D34 G36:G41 H29:H34 K36:K41 L29:L34 O36:O41 P29:P34 S36:S41 E63" xr:uid="{00000000-0002-0000-0A00-00000D000000}">
      <formula1>$J$82:$J$90</formula1>
    </dataValidation>
    <dataValidation type="list" allowBlank="1" showInputMessage="1" showErrorMessage="1" prompt="Select scale" sqref="F63 J63 N63 R63" xr:uid="{00000000-0002-0000-0A00-00000E000000}">
      <formula1>$D$87:$D$89</formula1>
    </dataValidation>
    <dataValidation type="list" allowBlank="1" showInputMessage="1" showErrorMessage="1" prompt="Select project/programme sector" sqref="D27 H27 L27 P27" xr:uid="{00000000-0002-0000-0A00-00000F000000}">
      <formula1>$J$82:$J$90</formula1>
    </dataValidation>
    <dataValidation type="list" allowBlank="1" showInputMessage="1" showErrorMessage="1" prompt="Select geographical scale" sqref="E27 I27 M27 Q27" xr:uid="{00000000-0002-0000-0A00-000010000000}">
      <formula1>$D$87:$D$89</formula1>
    </dataValidation>
    <dataValidation type="list" allowBlank="1" showInputMessage="1" showErrorMessage="1" prompt="Select response level" sqref="F27 J27 N27 R27" xr:uid="{00000000-0002-0000-0A00-000011000000}">
      <formula1>$H$91:$H$95</formula1>
    </dataValidation>
    <dataValidation type="list" allowBlank="1" showInputMessage="1" showErrorMessage="1" prompt="Select changes in asset" sqref="F29:G34 J29:K34 N29:O34 R29:S34" xr:uid="{00000000-0002-0000-0A00-000012000000}">
      <formula1>$I$91:$I$95</formula1>
    </dataValidation>
    <dataValidation type="list" allowBlank="1" showInputMessage="1" showErrorMessage="1" prompt="Select level of improvements" sqref="I45 M45 Q45" xr:uid="{00000000-0002-0000-0A00-000013000000}">
      <formula1>effectiveness</formula1>
    </dataValidation>
    <dataValidation type="list" allowBlank="1" showInputMessage="1" showErrorMessage="1" prompt="Select programme/sector" sqref="F45 J45 N45 R45" xr:uid="{00000000-0002-0000-0A00-000014000000}">
      <formula1>$J$82:$J$90</formula1>
    </dataValidation>
    <dataValidation type="list" allowBlank="1" showInputMessage="1" showErrorMessage="1" prompt="Select the effectiveness of protection/rehabilitation" sqref="S56 S50 S53 S47" xr:uid="{00000000-0002-0000-0A00-000015000000}">
      <formula1>effectiveness</formula1>
    </dataValidation>
    <dataValidation type="list" allowBlank="1" showInputMessage="1" showErrorMessage="1" prompt="Select type of policy" sqref="S63 K63 O63" xr:uid="{00000000-0002-0000-0A00-000016000000}">
      <formula1>policy</formula1>
    </dataValidation>
    <dataValidation type="decimal" allowBlank="1" showInputMessage="1" showErrorMessage="1" errorTitle="Invalid data" error="Please enter a number between 0 and 100" prompt="Enter a percentage between 0 and 100" sqref="E22:F23 M22:M23 Q22:Q23 I22:I23" xr:uid="{00000000-0002-0000-0A00-000017000000}">
      <formula1>0</formula1>
      <formula2>100</formula2>
    </dataValidation>
    <dataValidation type="decimal" allowBlank="1" showInputMessage="1" showErrorMessage="1" errorTitle="Invalid data" error="Enter a percentage between 0 and 100" prompt="Enter a percentage (between 0 and 100)" sqref="J22:K23 N22:O23 R22:S23 G22:G23" xr:uid="{00000000-0002-0000-0A00-000018000000}">
      <formula1>0</formula1>
      <formula2>100</formula2>
    </dataValidation>
    <dataValidation type="decimal" allowBlank="1" showInputMessage="1" showErrorMessage="1" errorTitle="Invalid data" error="Please enter a number between 0 and 9999999" prompt="Enter a number here" sqref="E21:G21 Q21:S21 M21:O21 I21:K21" xr:uid="{00000000-0002-0000-0A00-000019000000}">
      <formula1>0</formula1>
      <formula2>99999999999</formula2>
    </dataValidation>
    <dataValidation type="list" allowBlank="1" showInputMessage="1" showErrorMessage="1" prompt="Select effectiveness" sqref="G65 K65 O65 S65" xr:uid="{00000000-0002-0000-0A00-00001A000000}">
      <formula1>$K$91:$K$95</formula1>
    </dataValidation>
    <dataValidation type="list" allowBlank="1" showInputMessage="1" showErrorMessage="1" sqref="E78:E79" xr:uid="{00000000-0002-0000-0A00-00001B000000}">
      <formula1>$D$16:$D$18</formula1>
    </dataValidation>
    <dataValidation type="list" allowBlank="1" showInputMessage="1" showErrorMessage="1" prompt="Select targeted asset" sqref="E29:E34 Q29:Q34 M29:M34 I29:I34" xr:uid="{00000000-0002-0000-0A00-00001C000000}">
      <formula1>$J$101:$J$102</formula1>
    </dataValidation>
    <dataValidation type="list" allowBlank="1" showInputMessage="1" showErrorMessage="1" prompt="Enter the unit and type of the natural asset of ecosystem restored" sqref="F47:F48 J47:J48 N47:N48 F50:F51 F53:F54 F56:F57 N56:N57 N53:N54 N50:N51 J56:J57 J53:J54 J50:J51" xr:uid="{00000000-0002-0000-0A00-00001D000000}">
      <formula1>$C$96:$C$99</formula1>
    </dataValidation>
    <dataValidation type="list" allowBlank="1" showInputMessage="1" showErrorMessage="1" prompt="Select type of natural assets protected or rehabilitated" sqref="D47:D48 P47:P48 L47:L48 P56:P57 P53:P54 P50:P51 L56:L57 L53:L54 L50:L51 H56:H57 H53:H54 H50:H51 H47:H48 D56:D57 D53:D54 D50:D51" xr:uid="{00000000-0002-0000-0A00-00001E000000}">
      <formula1>$C$102:$C$109</formula1>
    </dataValidation>
    <dataValidation type="whole" allowBlank="1" showInputMessage="1" showErrorMessage="1" error="Please enter a number here" prompt="Please enter a number" sqref="D36:D41 H36:H41 L36:L41 P36:P41" xr:uid="{00000000-0002-0000-0A00-00001F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47:E48 E50:E51 E53:E54 E56:E57 I47:I48 M50:M51 I50:I51 I53:I54 I56:I57 M56:M57 M53:M54 M47:M48 Q47:Q48 Q50:Q51 Q53:Q54 Q56:Q57" xr:uid="{00000000-0002-0000-0A00-000020000000}">
      <formula1>0</formula1>
    </dataValidation>
    <dataValidation type="whole" allowBlank="1" showInputMessage="1" showErrorMessage="1" error="Please enter a number" prompt="Enter No. of policy introduced or adjusted" sqref="D63 H63 L63 P63" xr:uid="{00000000-0002-0000-0A00-000021000000}">
      <formula1>0</formula1>
      <formula2>999999999999</formula2>
    </dataValidation>
    <dataValidation type="whole" allowBlank="1" showInputMessage="1" showErrorMessage="1" error="Please enter a number here" prompt="Enter No. of development strategies" sqref="D65 H65 L65 P65" xr:uid="{00000000-0002-0000-0A00-000022000000}">
      <formula1>0</formula1>
      <formula2>999999999</formula2>
    </dataValidation>
    <dataValidation type="list" allowBlank="1" showInputMessage="1" showErrorMessage="1" prompt="Select type of policy" sqref="G63" xr:uid="{00000000-0002-0000-0A00-000023000000}">
      <formula1>$H$100:$H$121</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1A61D09A155E646990AE779B1C0CFAB" ma:contentTypeVersion="0" ma:contentTypeDescription="Create a new document." ma:contentTypeScope="" ma:versionID="003206134dcd8c5408dac3b714c5ad18">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BEB045B-C91B-429B-BA0E-E4F042D3598C}">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AB153E4-7677-4F9C-BACD-760049E1BC67}">
  <ds:schemaRefs>
    <ds:schemaRef ds:uri="http://schemas.microsoft.com/sharepoint/v3/contenttype/forms"/>
  </ds:schemaRefs>
</ds:datastoreItem>
</file>

<file path=customXml/itemProps3.xml><?xml version="1.0" encoding="utf-8"?>
<ds:datastoreItem xmlns:ds="http://schemas.openxmlformats.org/officeDocument/2006/customXml" ds:itemID="{395D2169-E7D0-4452-B799-E064730643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 Data</vt:lpstr>
      <vt:lpstr>Rating</vt:lpstr>
      <vt:lpstr>ESP Compliance</vt:lpstr>
      <vt:lpstr>GP Compliance</vt:lpstr>
      <vt:lpstr>ESP and GP Guidance notes</vt:lpstr>
      <vt:lpstr>Risk Assesment</vt:lpstr>
      <vt:lpstr>Project Indicators</vt:lpstr>
      <vt:lpstr>Lessons Learned</vt:lpstr>
      <vt:lpstr>Results Tracker</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2019-07-02T21:11:44Z</cp:lastPrinted>
  <dcterms:created xsi:type="dcterms:W3CDTF">2010-11-30T14:15:01Z</dcterms:created>
  <dcterms:modified xsi:type="dcterms:W3CDTF">2023-01-27T15:18:33Z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0x01010001A61D09A155E646990AE779B1C0CFAB</vt:lpwstr>
  </property>
</Properties>
</file>