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6.xml" ContentType="application/vnd.openxmlformats-officedocument.spreadsheetml.revisionLog+xml"/>
  <Override PartName="/xl/revisions/revisionLog8.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3.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Jordan Major Change req/"/>
    </mc:Choice>
  </mc:AlternateContent>
  <xr:revisionPtr revIDLastSave="0" documentId="10_ncr:80_{FF57E511-AB77-4BB1-B007-F14333400E40}" xr6:coauthVersionLast="46" xr6:coauthVersionMax="46" xr10:uidLastSave="{00000000-0000-0000-0000-000000000000}"/>
  <bookViews>
    <workbookView xWindow="-110" yWindow="-110" windowWidth="19420" windowHeight="10420" tabRatio="906" xr2:uid="{00000000-000D-0000-FFFF-FFFF00000000}"/>
  </bookViews>
  <sheets>
    <sheet name="Overview " sheetId="1" r:id="rId1"/>
    <sheet name="FinancialData " sheetId="2" r:id="rId2"/>
    <sheet name="Procurement" sheetId="3" state="hidden" r:id="rId3"/>
    <sheet name="Risk Assesment " sheetId="4" r:id="rId4"/>
    <sheet name="ESP Compliance" sheetId="5" r:id="rId5"/>
    <sheet name="GP Compliance" sheetId="6" r:id="rId6"/>
    <sheet name="ESP and GP Guidance notes" sheetId="7" r:id="rId7"/>
    <sheet name="Rating " sheetId="8" r:id="rId8"/>
    <sheet name="Sheet1" sheetId="13" state="hidden" r:id="rId9"/>
    <sheet name="Project Indicators" sheetId="9" r:id="rId10"/>
    <sheet name="Lessons Learned" sheetId="10" r:id="rId11"/>
    <sheet name="Units for Indicators" sheetId="12" r:id="rId12"/>
    <sheet name="Results Tracker" sheetId="11" r:id="rId13"/>
  </sheets>
  <externalReferences>
    <externalReference r:id="rId14"/>
  </externalReferences>
  <definedNames>
    <definedName name="iincome" localSheetId="4">#REF!</definedName>
    <definedName name="iincome">#REF!</definedName>
    <definedName name="income" localSheetId="4">#REF!</definedName>
    <definedName name="income" localSheetId="12">#REF!</definedName>
    <definedName name="income">#REF!</definedName>
    <definedName name="incomelevel" localSheetId="12">'Results Tracker'!$E$136:$E$138</definedName>
    <definedName name="incomelevel">#REF!</definedName>
    <definedName name="info" localSheetId="12">'Results Tracker'!$E$155:$E$157</definedName>
    <definedName name="info">#REF!</definedName>
    <definedName name="Month">[1]Dropdowns!$G$2:$G$13</definedName>
    <definedName name="overalleffect" localSheetId="12">'Results Tracker'!$D$155:$D$157</definedName>
    <definedName name="overalleffect">#REF!</definedName>
    <definedName name="physicalassets" localSheetId="12">'Results Tracker'!$J$155:$J$163</definedName>
    <definedName name="physicalassets">#REF!</definedName>
    <definedName name="quality" localSheetId="12">'Results Tracker'!$B$146:$B$150</definedName>
    <definedName name="quality">#REF!</definedName>
    <definedName name="question" localSheetId="12">'Results Tracker'!$F$146:$F$148</definedName>
    <definedName name="question">#REF!</definedName>
    <definedName name="responses" localSheetId="12">'Results Tracker'!$C$146:$C$150</definedName>
    <definedName name="responses">#REF!</definedName>
    <definedName name="state" localSheetId="12">'Results Tracker'!$I$150:$I$152</definedName>
    <definedName name="state">#REF!</definedName>
    <definedName name="type1" localSheetId="12">'Results Tracker'!$G$146:$G$149</definedName>
    <definedName name="type1">#REF!</definedName>
    <definedName name="Year">[1]Dropdowns!$H$2:$H$36</definedName>
    <definedName name="yesno" localSheetId="12">'Results Tracker'!$E$142:$E$143</definedName>
    <definedName name="yesno">#REF!</definedName>
    <definedName name="Z_724EC541_FBBD_44B7_BF6E_E9353C654B89_.wvu.Cols" localSheetId="0" hidden="1">'Overview '!$H:$P</definedName>
    <definedName name="Z_724EC541_FBBD_44B7_BF6E_E9353C654B89_.wvu.Rows" localSheetId="0" hidden="1">'Overview '!$8:$11</definedName>
    <definedName name="Z_724EC541_FBBD_44B7_BF6E_E9353C654B89_.wvu.Rows" localSheetId="7" hidden="1">'Rating '!$122:$122</definedName>
    <definedName name="Z_724EC541_FBBD_44B7_BF6E_E9353C654B89_.wvu.Rows" localSheetId="12" hidden="1">'Results Tracker'!$133:$321</definedName>
    <definedName name="Z_7ABC4BEF_25DE_41D9_BB2E_F63719FFD8CD_.wvu.Cols" localSheetId="0" hidden="1">'Overview '!$H:$P</definedName>
    <definedName name="Z_7ABC4BEF_25DE_41D9_BB2E_F63719FFD8CD_.wvu.Rows" localSheetId="4" hidden="1">'ESP Compliance'!$7:$7</definedName>
    <definedName name="Z_7ABC4BEF_25DE_41D9_BB2E_F63719FFD8CD_.wvu.Rows" localSheetId="0" hidden="1">'Overview '!$8:$11</definedName>
    <definedName name="Z_7ABC4BEF_25DE_41D9_BB2E_F63719FFD8CD_.wvu.Rows" localSheetId="12" hidden="1">'Results Tracker'!$133:$321</definedName>
    <definedName name="Z_8F0D285A_0224_4C31_92C2_6C61BAA6C63C_.wvu.Cols" localSheetId="0" hidden="1">'Overview '!$H:$P</definedName>
    <definedName name="Z_8F0D285A_0224_4C31_92C2_6C61BAA6C63C_.wvu.Rows" localSheetId="0" hidden="1">'Overview '!$8:$11</definedName>
    <definedName name="Z_8F0D285A_0224_4C31_92C2_6C61BAA6C63C_.wvu.Rows" localSheetId="12" hidden="1">'Results Tracker'!$31:$38,'Results Tracker'!$133:$321</definedName>
    <definedName name="Z_D38E992A_B9F8_41B9_8BB4_3988B48A2BCA_.wvu.Cols" localSheetId="0" hidden="1">'Overview '!$H:$P</definedName>
    <definedName name="Z_D38E992A_B9F8_41B9_8BB4_3988B48A2BCA_.wvu.Rows" localSheetId="4" hidden="1">'ESP Compliance'!$7:$7</definedName>
    <definedName name="Z_D38E992A_B9F8_41B9_8BB4_3988B48A2BCA_.wvu.Rows" localSheetId="0" hidden="1">'Overview '!$8:$11</definedName>
    <definedName name="Z_D38E992A_B9F8_41B9_8BB4_3988B48A2BCA_.wvu.Rows" localSheetId="12" hidden="1">'Results Tracker'!$133:$321</definedName>
  </definedNames>
  <calcPr calcId="191029"/>
  <customWorkbookViews>
    <customWorkbookView name="Alyssa Maria Gomes - Personal View" guid="{D38E992A-B9F8-41B9-8BB4-3988B48A2BCA}" mergeInterval="0" personalView="1" maximized="1" xWindow="-11" yWindow="-11" windowWidth="1942" windowHeight="1042" tabRatio="906" activeSheetId="1"/>
    <customWorkbookView name="user - Personal View" guid="{7ABC4BEF-25DE-41D9-BB2E-F63719FFD8CD}" mergeInterval="0" personalView="1" maximized="1" xWindow="-8" yWindow="-8" windowWidth="1382" windowHeight="744" tabRatio="906" activeSheetId="4"/>
    <customWorkbookView name="Dirk Administrator - Personal View" guid="{8F0D285A-0224-4C31-92C2-6C61BAA6C63C}" mergeInterval="0" personalView="1" maximized="1" xWindow="-8" yWindow="-8" windowWidth="1936" windowHeight="1186" activeSheetId="5"/>
    <customWorkbookView name="user1 - Personal View" guid="{724EC541-FBBD-44B7-BF6E-E9353C654B89}" mergeInterval="0" personalView="1" maximized="1" xWindow="-8" yWindow="-8" windowWidth="1382" windowHeight="744" tabRatio="90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2" l="1"/>
  <c r="E9" i="2" s="1"/>
  <c r="H11" i="3"/>
  <c r="H12" i="3" l="1"/>
  <c r="F24" i="3"/>
  <c r="F77" i="2" l="1"/>
  <c r="F18" i="3" l="1"/>
  <c r="G24" i="9"/>
</calcChain>
</file>

<file path=xl/sharedStrings.xml><?xml version="1.0" encoding="utf-8"?>
<sst xmlns="http://schemas.openxmlformats.org/spreadsheetml/2006/main" count="2421" uniqueCount="1360">
  <si>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</si>
  <si>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</si>
  <si>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</si>
  <si>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</si>
  <si>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</si>
  <si>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</si>
  <si>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</si>
  <si>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</si>
  <si>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</si>
  <si>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</si>
  <si>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</si>
  <si>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</si>
  <si>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</si>
  <si>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</si>
  <si>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</si>
  <si>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</si>
  <si>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</si>
  <si>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</si>
  <si>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</si>
  <si>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</si>
  <si>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</si>
  <si>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</si>
  <si>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</si>
  <si>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</si>
  <si>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</si>
  <si>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</si>
  <si>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</si>
  <si>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</si>
  <si>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</si>
  <si>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</si>
  <si>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</si>
  <si>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</si>
  <si>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</si>
  <si>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</si>
  <si>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</si>
  <si>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</si>
  <si>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</si>
  <si>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</si>
  <si>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</si>
  <si>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</si>
  <si>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</si>
  <si>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</si>
  <si>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</si>
  <si>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</si>
  <si>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</si>
  <si>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</si>
  <si>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</si>
  <si>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</si>
  <si>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</si>
  <si>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</si>
  <si>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</si>
  <si>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</si>
  <si>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</si>
  <si>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</si>
  <si>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</si>
  <si>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</si>
  <si>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</si>
  <si>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</si>
  <si>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</si>
  <si>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</si>
  <si>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</si>
  <si>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</si>
  <si>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</si>
  <si>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</si>
  <si>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</si>
  <si>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</si>
  <si>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</si>
  <si>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</si>
  <si>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</si>
  <si>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</si>
  <si>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</si>
  <si>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</si>
  <si>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</si>
  <si>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</si>
  <si>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</si>
  <si>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</si>
  <si>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</si>
  <si>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</si>
  <si>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</si>
  <si>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</si>
  <si>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</si>
  <si>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</si>
  <si>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</si>
  <si>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</si>
  <si>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</si>
  <si>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</si>
  <si>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</si>
  <si>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</si>
  <si>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</si>
  <si>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</si>
  <si>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</si>
  <si>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</si>
  <si>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</si>
  <si>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</si>
  <si>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</si>
  <si>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</si>
  <si>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</si>
  <si>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</si>
  <si>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</si>
  <si>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</si>
  <si>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</si>
  <si>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</si>
  <si>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</si>
  <si>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</si>
  <si>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</si>
  <si>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</si>
  <si>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</si>
  <si>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</si>
  <si>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</si>
  <si>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</si>
  <si>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</si>
  <si>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</si>
  <si>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</si>
  <si>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</si>
  <si>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</si>
  <si>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</si>
  <si>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</si>
  <si>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</si>
  <si>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</si>
  <si>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</si>
  <si>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</si>
  <si>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</si>
  <si>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</si>
  <si>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</si>
  <si>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</si>
  <si>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</si>
  <si>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</si>
  <si>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</si>
  <si>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</si>
  <si>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</si>
  <si>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</si>
  <si>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</si>
  <si>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</si>
  <si>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</si>
  <si>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</si>
  <si>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</si>
  <si>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</si>
  <si>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</si>
  <si>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</si>
  <si>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</si>
  <si>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</si>
  <si>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</si>
  <si>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</si>
  <si>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</si>
  <si>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</si>
  <si>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</si>
  <si>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</si>
  <si>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</si>
  <si>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</si>
  <si>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</si>
  <si>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</si>
  <si>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</si>
  <si>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</si>
  <si>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</si>
  <si>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</si>
  <si>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</si>
  <si>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</si>
  <si>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</si>
  <si>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</si>
  <si>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</si>
  <si>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</si>
  <si>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</si>
  <si>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</si>
  <si>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</si>
  <si>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</si>
  <si>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</si>
  <si>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</si>
  <si>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</si>
  <si>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</si>
  <si>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</si>
  <si>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</si>
  <si>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</si>
  <si>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</si>
  <si>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</si>
  <si>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</si>
  <si>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</si>
  <si>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</si>
  <si>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</si>
  <si>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</si>
  <si>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</si>
  <si>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</si>
  <si>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</si>
  <si>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</si>
  <si>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</si>
  <si>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</si>
  <si>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</si>
  <si>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</si>
  <si>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</si>
  <si>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</si>
  <si>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</si>
  <si>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</si>
  <si>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</si>
  <si>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</si>
  <si>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</si>
  <si>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</si>
  <si>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</si>
  <si>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</si>
  <si>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</si>
  <si>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</si>
  <si>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</si>
  <si>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</si>
  <si>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</si>
  <si>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</si>
  <si>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</si>
  <si>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</si>
  <si>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</si>
  <si>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</si>
  <si>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</si>
  <si>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</si>
  <si>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</si>
  <si>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</si>
  <si>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</si>
  <si>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</si>
  <si>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</si>
  <si>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</si>
  <si>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</si>
  <si>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</si>
  <si>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</si>
  <si>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</si>
  <si>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</si>
  <si>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</si>
  <si>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</si>
  <si>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</si>
  <si>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</si>
  <si>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</si>
  <si>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</si>
  <si>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</si>
  <si>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</si>
  <si>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</si>
  <si>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</si>
  <si>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</si>
  <si>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</si>
  <si>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</si>
  <si>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</si>
  <si>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</si>
  <si>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</si>
  <si>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</si>
  <si>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</si>
  <si>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</si>
  <si>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</si>
  <si>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</si>
  <si>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</si>
  <si>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</si>
  <si>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</si>
  <si>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</si>
  <si>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</si>
  <si>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</si>
  <si>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</si>
  <si>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</si>
  <si>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</si>
  <si>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</si>
  <si>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</si>
  <si>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</si>
  <si>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</si>
  <si>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</si>
  <si>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</si>
  <si>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</si>
  <si>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</si>
  <si>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</si>
  <si>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</si>
  <si>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</si>
  <si>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</si>
  <si>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</si>
  <si>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</si>
  <si>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</si>
  <si>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</si>
  <si>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</si>
  <si>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</si>
  <si>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</si>
  <si>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</si>
  <si>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</si>
  <si>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</si>
  <si>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</si>
  <si>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</si>
  <si>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</si>
  <si>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</si>
  <si>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</si>
  <si>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</si>
  <si>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</si>
  <si>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</si>
  <si>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</si>
  <si>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</si>
  <si>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</si>
  <si>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</si>
  <si>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</si>
  <si>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</si>
  <si>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</si>
  <si>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</si>
  <si>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</si>
  <si>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</si>
  <si>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</si>
  <si>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</si>
  <si>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</si>
  <si>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</si>
  <si>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</si>
  <si>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</si>
  <si>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</si>
  <si>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</si>
  <si>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</si>
  <si>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</si>
  <si>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</si>
  <si>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</si>
  <si>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</si>
  <si>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</si>
  <si>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</si>
  <si>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</si>
  <si>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</si>
  <si>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</si>
  <si>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</si>
  <si>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</si>
  <si>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</si>
  <si>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</si>
  <si>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</si>
  <si>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</si>
  <si>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</si>
  <si>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</si>
  <si>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</si>
  <si>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</si>
  <si>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</si>
  <si>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</si>
  <si>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</si>
  <si>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</si>
  <si>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</si>
  <si>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</si>
  <si>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</si>
  <si>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</si>
  <si>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</si>
  <si>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</si>
  <si>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</si>
  <si>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</si>
  <si>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</si>
  <si>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</si>
  <si>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</si>
  <si>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</si>
  <si>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</si>
  <si>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</si>
  <si>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</si>
  <si>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</si>
  <si>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</si>
  <si>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</si>
  <si>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</si>
  <si>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</si>
  <si>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</si>
  <si>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</si>
  <si>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</si>
  <si>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</si>
  <si>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</si>
  <si>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</si>
  <si>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</si>
  <si>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</si>
  <si>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</si>
  <si>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</si>
  <si>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</si>
  <si>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</si>
  <si>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</si>
  <si>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</si>
  <si>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</si>
  <si>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</si>
  <si>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</si>
  <si>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</si>
  <si>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</si>
  <si>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</si>
  <si>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</si>
  <si>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</si>
  <si>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</si>
  <si>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</si>
  <si>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</si>
  <si>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</si>
  <si>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</si>
  <si>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</si>
  <si>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</si>
  <si>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</si>
  <si>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</si>
  <si>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</si>
  <si>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</si>
  <si>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</si>
  <si>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</si>
  <si>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</si>
  <si>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</si>
  <si>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</si>
  <si>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</si>
  <si>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</si>
  <si>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</si>
  <si>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</si>
  <si>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</si>
  <si>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</si>
  <si>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</si>
  <si>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</si>
  <si>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</si>
  <si>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</si>
  <si>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</si>
  <si>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</si>
  <si>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</si>
  <si>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</si>
  <si>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</si>
  <si>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</si>
  <si>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</si>
  <si>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</si>
  <si>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</si>
  <si>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</si>
  <si>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</si>
  <si>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</si>
  <si>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</si>
  <si>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</si>
  <si>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</si>
  <si>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</si>
  <si>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</si>
  <si>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</si>
  <si>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</si>
  <si>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</si>
  <si>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</si>
  <si>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</si>
  <si>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</si>
  <si>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</si>
  <si>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</si>
  <si>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</si>
  <si>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</si>
  <si>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</si>
  <si>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</si>
  <si>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</si>
  <si>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</si>
  <si>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</si>
  <si>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</si>
  <si>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</si>
  <si>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</si>
  <si>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</si>
  <si>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</si>
  <si>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</si>
  <si>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</si>
  <si>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</si>
  <si>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</si>
  <si>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</si>
  <si>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</si>
  <si>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</si>
  <si>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</si>
  <si>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</si>
  <si>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</si>
  <si>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</si>
  <si>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</si>
  <si>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</si>
  <si>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</si>
  <si>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</si>
  <si>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</si>
  <si>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</si>
  <si>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</si>
  <si>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</si>
  <si>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</si>
  <si>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</si>
  <si>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</si>
  <si>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</si>
  <si>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</si>
  <si>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</si>
  <si>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</si>
  <si>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</si>
  <si>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</si>
  <si>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</si>
  <si>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</si>
  <si>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</si>
  <si>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</si>
  <si>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</si>
  <si>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</si>
  <si>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</si>
  <si>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</si>
  <si>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</si>
  <si>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</si>
  <si>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</si>
  <si>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</si>
  <si>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</si>
  <si>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</si>
  <si>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</si>
  <si>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</si>
  <si>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</si>
  <si>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</si>
  <si>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</si>
  <si>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</si>
  <si>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</si>
  <si>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</si>
  <si>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</si>
  <si>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</si>
  <si>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</si>
  <si>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</si>
  <si>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</si>
  <si>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</si>
  <si>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</si>
  <si>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</si>
  <si>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</si>
  <si>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</si>
  <si>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</si>
  <si>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</si>
  <si>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</si>
  <si>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</si>
  <si>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</si>
  <si>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</si>
  <si>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</si>
  <si>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</si>
  <si>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</si>
  <si>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</si>
  <si>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</si>
  <si>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</si>
  <si>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</si>
  <si>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</si>
  <si>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</si>
  <si>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</si>
  <si>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</si>
  <si>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</si>
  <si>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</si>
  <si>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</si>
  <si>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</si>
  <si>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</si>
  <si>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</si>
  <si>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</si>
  <si>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</si>
  <si>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</si>
  <si>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</si>
  <si>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</si>
  <si>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</si>
  <si>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</si>
  <si>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</si>
  <si>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</si>
  <si>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</si>
  <si>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</si>
  <si>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</si>
  <si>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</si>
  <si>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</si>
  <si>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</si>
  <si>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</si>
  <si>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</si>
  <si>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</si>
  <si>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</si>
  <si>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</si>
  <si>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</si>
  <si>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</si>
  <si>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</si>
  <si>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</si>
  <si>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</si>
  <si>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</si>
  <si>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</si>
  <si>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</si>
  <si>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</si>
  <si>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</si>
  <si>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</si>
  <si>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</si>
  <si>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</si>
  <si>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</si>
  <si>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</si>
  <si>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</si>
  <si>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</si>
  <si>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</si>
  <si>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</si>
  <si>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</si>
  <si>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</si>
  <si>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</si>
  <si>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</si>
  <si>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</si>
  <si>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</si>
  <si>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</si>
  <si>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</si>
  <si>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</si>
  <si>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</si>
  <si>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</si>
  <si>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</si>
  <si>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</si>
  <si>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</si>
  <si>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</si>
  <si>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</si>
  <si>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</si>
  <si>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</si>
  <si>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</si>
  <si>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</si>
  <si>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</si>
  <si>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</si>
  <si>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</si>
  <si>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</si>
  <si>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</si>
  <si>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</si>
  <si>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</si>
  <si>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</si>
  <si>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</si>
  <si>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</si>
  <si>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</si>
  <si>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</si>
  <si>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</si>
  <si>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</si>
  <si>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</si>
  <si>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</si>
  <si>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</si>
  <si>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</si>
  <si>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</si>
  <si>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</si>
  <si>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</si>
  <si>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</si>
  <si>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</si>
  <si>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</si>
  <si>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</si>
  <si>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</si>
  <si>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</si>
  <si>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</si>
  <si>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</si>
  <si>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</si>
  <si>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</si>
  <si>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</si>
  <si>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</si>
  <si>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</si>
  <si>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</si>
  <si>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</si>
  <si>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</si>
  <si>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</si>
  <si>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</si>
  <si>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</si>
  <si>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</si>
  <si>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</si>
  <si>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</si>
  <si>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</si>
  <si>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</si>
  <si>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</si>
  <si>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</si>
  <si>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</si>
  <si>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</si>
  <si>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</si>
  <si>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</si>
  <si>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</si>
  <si>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</si>
  <si>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</si>
  <si>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</si>
  <si>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</si>
  <si>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</si>
  <si>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</si>
  <si>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</si>
  <si>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</si>
  <si>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</si>
  <si>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</si>
  <si>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</si>
  <si>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</si>
  <si>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</si>
  <si>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</si>
  <si>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</si>
  <si>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</si>
  <si>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</si>
  <si>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</si>
  <si>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</si>
  <si>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</si>
  <si>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</si>
  <si>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</si>
  <si>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</si>
  <si>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</si>
  <si>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</si>
  <si>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</si>
  <si>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</si>
  <si>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</si>
  <si>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</si>
  <si>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</si>
  <si>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</si>
  <si>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</si>
  <si>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</si>
  <si>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</si>
  <si>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</si>
  <si>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</si>
  <si>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</si>
  <si>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</si>
  <si>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</si>
  <si>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</si>
  <si>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</si>
  <si>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</si>
  <si>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</si>
  <si>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</si>
  <si>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</si>
  <si>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</si>
  <si>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</si>
  <si>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</si>
  <si>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</si>
  <si>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</si>
  <si>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</si>
  <si>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</si>
  <si>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</si>
  <si>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</si>
  <si>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</si>
  <si>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</si>
  <si>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</si>
  <si>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</si>
  <si>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</si>
  <si>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</si>
  <si>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</si>
  <si>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</si>
  <si>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</si>
  <si>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</si>
  <si>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</si>
  <si>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</si>
  <si>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</si>
  <si>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</si>
  <si>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</si>
  <si>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</si>
  <si>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</si>
  <si>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</si>
  <si>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</si>
  <si>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</si>
  <si>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</si>
  <si>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</si>
  <si>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</si>
  <si>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</si>
  <si>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</si>
  <si>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</si>
  <si>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</si>
  <si>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</si>
  <si>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</si>
  <si>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</si>
  <si>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</si>
  <si>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</si>
  <si>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</si>
  <si>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</si>
  <si>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</si>
  <si>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</si>
  <si>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</si>
  <si>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</si>
  <si>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</si>
  <si>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</si>
  <si>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</si>
  <si>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</si>
  <si>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</si>
  <si>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</si>
  <si>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</si>
  <si>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</si>
  <si>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</si>
  <si>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</si>
  <si>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</si>
  <si>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</si>
  <si>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</si>
  <si>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</si>
  <si>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</si>
  <si>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</si>
  <si>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</si>
  <si>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</si>
  <si>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</si>
  <si>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</si>
  <si>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</si>
  <si>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</si>
  <si>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</si>
  <si>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</si>
  <si>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</si>
  <si>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</si>
  <si>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</si>
  <si>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</si>
  <si>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</si>
  <si>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</si>
  <si>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</si>
  <si>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</si>
  <si>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</si>
  <si>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</si>
  <si>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</si>
  <si>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</si>
  <si>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</si>
  <si>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</si>
  <si>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</si>
  <si>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</si>
  <si>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</si>
  <si>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</si>
  <si>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</si>
  <si>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</si>
  <si>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</si>
  <si>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</si>
  <si>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</si>
  <si>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</si>
  <si>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</si>
  <si>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</si>
  <si>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</si>
  <si>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</si>
  <si>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</si>
  <si>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</si>
  <si>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</si>
  <si>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</si>
  <si>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</si>
  <si>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</si>
  <si>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</si>
  <si>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</si>
  <si>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</si>
  <si>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</si>
  <si>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</si>
  <si>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</si>
  <si>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</si>
  <si>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</si>
  <si>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</si>
  <si>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</si>
  <si>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</si>
  <si>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</si>
  <si>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</si>
  <si>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</si>
  <si>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</si>
  <si>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</si>
  <si>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</si>
  <si>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</si>
  <si>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</si>
  <si>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</si>
  <si>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</si>
  <si>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</si>
  <si>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</si>
  <si>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Increasing the Resilience of Poor and Vulnerable Communities to Climate Change Impacts in Jordan through Implementing Innovative Projects in Water and Agriculture in Support of Adaptation to Climate Change</t>
  </si>
  <si>
    <t xml:space="preserve">Governmental </t>
  </si>
  <si>
    <t xml:space="preserve">1-Nov-18
</t>
  </si>
  <si>
    <t>Ministry of Environment</t>
  </si>
  <si>
    <t>aqatarneh@yahoo.com</t>
  </si>
  <si>
    <t>Ministry of Planning and International Cooperation (MoPIC)</t>
  </si>
  <si>
    <t>Ministry of Agriculture (MoA)</t>
  </si>
  <si>
    <t>Jordan Valley Authority (JVA)</t>
  </si>
  <si>
    <t>Petra Development Tourism Region Authority (PDTRA)</t>
  </si>
  <si>
    <t>chief@pra.gov.jo</t>
  </si>
  <si>
    <t>The Hashemite Fund for Development of Jordan Badia (HFDJB)</t>
  </si>
  <si>
    <t>jamal@badiafund.gov.jo</t>
  </si>
  <si>
    <t>The Royal Scientific Society (RSS)</t>
  </si>
  <si>
    <t>rafat.assi@rss.jo</t>
  </si>
  <si>
    <t>Water Authority of Jordan</t>
  </si>
  <si>
    <t>Advertising Tender Announcement</t>
  </si>
  <si>
    <t>Overall IT, Administration and Support cost</t>
  </si>
  <si>
    <t>PMU Salaries</t>
  </si>
  <si>
    <t>Tender and Technical committees rewards</t>
  </si>
  <si>
    <t>Identified Risk (as in the project document)</t>
  </si>
  <si>
    <t xml:space="preserve">original risk status as in the project document  “classification” of risks </t>
  </si>
  <si>
    <t>Current Status ("low", "medium" or "high")</t>
  </si>
  <si>
    <t>Weak interaction and response of local communities and institutions to CC interventions</t>
  </si>
  <si>
    <t>Moderate</t>
  </si>
  <si>
    <t>low</t>
  </si>
  <si>
    <t>Delays in programme implementation, and continued stress and competing demands on infrastructure interventions</t>
  </si>
  <si>
    <t>Delays in completion of data and information gathering</t>
  </si>
  <si>
    <t>Low</t>
  </si>
  <si>
    <t>Weak incentives for stakeholders, farmers and local communities to cooperate due to time lag for fruition of results,  may  reduce  stakeholder  engagement  and participation</t>
  </si>
  <si>
    <t>medium</t>
  </si>
  <si>
    <t>Potential for unsatisfactory performance of government and non-government agencies implementing project components</t>
  </si>
  <si>
    <t>Required coordination with national and donor/ lender funded ongoing projects fails</t>
  </si>
  <si>
    <t xml:space="preserve">Cabinet changes and reshuffles in the government may impact project thrust and momentum
</t>
  </si>
  <si>
    <t xml:space="preserve">Failure to involve adequate representation of vulnerable communities including refugees working under work permits outside of camps, particularly women, poverty pockets, and beduins resulting in failed ownership of the project at the community level at project sites.
</t>
  </si>
  <si>
    <t>Environmental and Social Risks and Mitigations</t>
  </si>
  <si>
    <t>Contamination of Groundwater from accidental spills, overflows and seepages</t>
  </si>
  <si>
    <t>(medium potential)</t>
  </si>
  <si>
    <t>Contamination from TWW  discharges  to the Wadi</t>
  </si>
  <si>
    <t>Contamination from reuse of TWW in irrigation</t>
  </si>
  <si>
    <t>Contamination from sludge reuse and disposal</t>
  </si>
  <si>
    <t>Soil Contamination</t>
  </si>
  <si>
    <t>Odors risks</t>
  </si>
  <si>
    <t>(low potential)</t>
  </si>
  <si>
    <t>Dust and noise pollution</t>
  </si>
  <si>
    <t>Constructing rainwater harvesting dams can be ecologically disruptive, causing water stress in the river downstream, and changing the biodiversity of the region (low to medium potential).</t>
  </si>
  <si>
    <t>Health &amp; Safety Risks</t>
  </si>
  <si>
    <t>Disease vectors</t>
  </si>
  <si>
    <t>Large influxes of refugees from Syria and  Iraq  increasing the demand for TWW &amp; affecting the farmers water share.</t>
  </si>
  <si>
    <t>Compensation for land owners  who‘s  lands will be taken to build the  small  earthen dams</t>
  </si>
  <si>
    <t>Finding historical sites during excavation works of construction earthen Dams and other water reuse structures (low potential)</t>
  </si>
  <si>
    <t>Traffic risks: the number of vehicles is expected to increase during operation &amp; construction activities</t>
  </si>
  <si>
    <t>Volumetric flow imbalance and sub- optimal operating capacity</t>
  </si>
  <si>
    <t>Flooding Risks</t>
  </si>
  <si>
    <t xml:space="preserve">“classification” of risks </t>
  </si>
  <si>
    <t>Medium</t>
  </si>
  <si>
    <r>
      <t xml:space="preserve">1.4: </t>
    </r>
    <r>
      <rPr>
        <b/>
        <u/>
        <sz val="11"/>
        <rFont val="Times New Roman"/>
        <family val="1"/>
      </rPr>
      <t>Bureaucratic</t>
    </r>
    <r>
      <rPr>
        <sz val="11"/>
        <rFont val="Times New Roman"/>
        <family val="1"/>
      </rPr>
      <t>-oriented overall delay in executing of planned activities caused by administrative/organizational procedures at the National Implementing Entity (NIE) (MoPIC) such as the long period needed by the Special Tendering Committee to complete the tendering and procurement services  to contract a service provider to exude an activity.</t>
    </r>
  </si>
  <si>
    <t>1.5: Submitting poor quality TORs for the tenders, which may cause problems with the evaluation of the proposals/offers and delay the process of determining the qualified bidder.</t>
  </si>
  <si>
    <t>6. Cost risk: escalation of activities’ costs received from service providers/contractors due to poor accuracy in real cost estimation from executing entities’ side at the time of tender document preparation and also due to old or a kind of outdated cost estimation and budget setting at project document preparation phase which took place in 2012 while real on-ground implementation started in 2018.</t>
  </si>
  <si>
    <t>high</t>
  </si>
  <si>
    <t xml:space="preserve">1.2 Disparate capabilities in execution and performance of the project coordinators at the execution entities due to variation in competencies and abilities. 
</t>
  </si>
  <si>
    <t>1.1. Start of Programme Implementation</t>
  </si>
  <si>
    <t>Start of program was NOT on time</t>
  </si>
  <si>
    <t>MS</t>
  </si>
  <si>
    <t>1.2 Mid-term Review (if planned)</t>
  </si>
  <si>
    <t>Mid-term Review was planned to take place on June 2017</t>
  </si>
  <si>
    <t>1.3 Programme Closing</t>
  </si>
  <si>
    <t>Programme Closing was expected to take place on April 2019</t>
  </si>
  <si>
    <t>1.4 Terminal Evaluation</t>
  </si>
  <si>
    <t>Terminal Evaluation was expected to take place on May 2019</t>
  </si>
  <si>
    <t xml:space="preserve">NO. of Prepared and Advertised/Awarded Tenders </t>
  </si>
  <si>
    <t xml:space="preserve">1. Project Manager/Coordinator: </t>
  </si>
  <si>
    <t xml:space="preserve">Expected Progress </t>
  </si>
  <si>
    <t>Petra Development Tourism Region Authority-PDTRA</t>
  </si>
  <si>
    <t>Sub-Project 1.1</t>
  </si>
  <si>
    <t xml:space="preserve"> Expanded  Project Area (new 350 Dunums)</t>
  </si>
  <si>
    <t xml:space="preserve">completion of the activity </t>
  </si>
  <si>
    <t>establishment of a new nursery for native plants</t>
  </si>
  <si>
    <t>starting with the establishment of 12 km drip irrigation systems on the roadsides</t>
  </si>
  <si>
    <t>completion of the task</t>
  </si>
  <si>
    <t>The Hashemite Fund for Development of Jordan Badia</t>
  </si>
  <si>
    <t>A hired contractor</t>
  </si>
  <si>
    <t xml:space="preserve"> Jordan Valley Authority</t>
  </si>
  <si>
    <t>Sub-Project 1.2</t>
  </si>
  <si>
    <t xml:space="preserve">Survey and design for Rehabilitation and Upgrading of On-Farm irrigation infrastructure and maintenance of the systems </t>
  </si>
  <si>
    <t>Accomplished</t>
  </si>
  <si>
    <t xml:space="preserve"> Rehabilitation and Upgrading of On-Farm irrigation infrastructure and maintenance of the system</t>
  </si>
  <si>
    <t>initiate activity</t>
  </si>
  <si>
    <t>Hire a Company For Water Quality Monitoring</t>
  </si>
  <si>
    <t xml:space="preserve">completed </t>
  </si>
  <si>
    <t>start real time water quality monitoring</t>
  </si>
  <si>
    <t xml:space="preserve"> Water Authority of Jordan</t>
  </si>
  <si>
    <t>Sub-Project 1.3</t>
  </si>
  <si>
    <t>new construction works on WWTP</t>
  </si>
  <si>
    <t>not started</t>
  </si>
  <si>
    <t>Sub-Project 1.4</t>
  </si>
  <si>
    <t xml:space="preserve">Designs for Demonstration farm </t>
  </si>
  <si>
    <t>construction of the Demonstration farm</t>
  </si>
  <si>
    <t>Sub-Project 1.5</t>
  </si>
  <si>
    <t>Consultant to supervise the work on Khnizerah dam</t>
  </si>
  <si>
    <t>National Agricultural Research Center</t>
  </si>
  <si>
    <t>Sub-Project 1.6</t>
  </si>
  <si>
    <t>Design  of 2 pilot permaculture sites</t>
  </si>
  <si>
    <t>local training on permaculture concepts</t>
  </si>
  <si>
    <t xml:space="preserve">20-30 trained </t>
  </si>
  <si>
    <t xml:space="preserve">international training </t>
  </si>
  <si>
    <t>10 trainees</t>
  </si>
  <si>
    <t>set a criteria to support transformation of farms</t>
  </si>
  <si>
    <t>a set criteria</t>
  </si>
  <si>
    <t>selection of farms</t>
  </si>
  <si>
    <t>Sub-Project 2.1</t>
  </si>
  <si>
    <t>Project Inception</t>
  </si>
  <si>
    <t>Situation Analysis and Stakeholder Analysis</t>
  </si>
  <si>
    <t xml:space="preserve"> Learning seminars</t>
  </si>
  <si>
    <t>Sub-Project 2.2</t>
  </si>
  <si>
    <t>Sub-Project 2.3</t>
  </si>
  <si>
    <t xml:space="preserve">  A unit for handling Green Agribusiness</t>
  </si>
  <si>
    <t>Farmer's situation analysis survey</t>
  </si>
  <si>
    <t>1. M&amp;E Officer</t>
  </si>
  <si>
    <t xml:space="preserve">2. Focal Points of Executing Entities </t>
  </si>
  <si>
    <t>Jafer Helalat</t>
  </si>
  <si>
    <t>jafar.helalat@pra.gov.jo</t>
  </si>
  <si>
    <t>Sari Shawash</t>
  </si>
  <si>
    <t>sari@badiafund.gov.jo</t>
  </si>
  <si>
    <t>Jordan Valley Authority</t>
  </si>
  <si>
    <t>Khaleel Al Absi</t>
  </si>
  <si>
    <t>Khalil_Alabsi@mwi.gov.jo</t>
  </si>
  <si>
    <t>Mo'ayad Al Bado</t>
  </si>
  <si>
    <t>Muayyad_Elbado@mwi.gov.jo</t>
  </si>
  <si>
    <t>Masnat Al Hiyary</t>
  </si>
  <si>
    <t>masnath@yahoo.com</t>
  </si>
  <si>
    <t>Yahya AbuSeeni</t>
  </si>
  <si>
    <t>yahya775@yahoo.com</t>
  </si>
  <si>
    <t>Belal Shaqarin</t>
  </si>
  <si>
    <t>shqareen@yahoo.com</t>
  </si>
  <si>
    <t xml:space="preserve">Data base </t>
  </si>
  <si>
    <t>web server</t>
  </si>
  <si>
    <t>WW reuse promotion:  supporting farmers to implement adaptation measures</t>
  </si>
  <si>
    <t xml:space="preserve"> predefined text messages</t>
  </si>
  <si>
    <t>.l'</t>
  </si>
  <si>
    <t>\</t>
  </si>
  <si>
    <t>"</t>
  </si>
  <si>
    <t xml:space="preserve">All in all there were no major or problems retrieving data at this reporting period </t>
  </si>
  <si>
    <t xml:space="preserve">the PMU is still implementing these measure:
• Engagement of local media in awareness campaigns and events such as inception workshops; 
• Existing awareness materials from other projects will be adopted and tailored to the target groups in the project location.
• The developed  M&amp;E system for the project for relevant outputs/activities assured effective knowledge management and sharing. The M&amp;E framework at the beginning of the project ensures efficiency and effectiveness and gain in the knowledge management of the project outputs. 
• Consultative face to face meetings and interactive events,
• the Implementation of concrete adaptation actions through pilot programs to foster learning experience, which will feed into all awareness, training and knowledge management actions facilitated and conducted by the project.
</t>
  </si>
  <si>
    <t>The programme is continuously generating lessons learned continuously. The programme has generated a strong commitment from national institutions, which work together to achieve the results of the project and are more likely to be sustained over time, since this programme implies a great experience at the Regional and National level</t>
  </si>
  <si>
    <t>for sub-project 1.1 , an ESIA study was conducted to eliminate any potential negative effect of installing a treated WW-based drip irrigation system along the roads of Petra Area due to the sensitive heritage value of the area.</t>
  </si>
  <si>
    <t xml:space="preserve">Mid term evaluation has not yet been conducted for the programme due to some delays in the tendering process, </t>
  </si>
  <si>
    <t>Observed sensible adaptation facilities such as water storage structures (earthen dams) and permaculture-based farms, early-warning systems, and agribusiness enabling facilities (marketing instruments).</t>
  </si>
  <si>
    <t xml:space="preserve">• Be flexible to executing entities’/beneficiary communities’ priority needs rather than focusing on exact measures listed in the project document;
• Include more provinces in the country with urgent need to adapt to climate change impacts 
</t>
  </si>
  <si>
    <t>Some of the adaptation measures will be installed within governmentally-run facilities
 climate change awareness training modules be designed in away to facilitate adoption by a national institution to sustain the courses delivery process
we tried to involve other organizations such as universities and research  centers to cooperate with the programmes in some of the activities (demonstration farm).</t>
  </si>
  <si>
    <t>JOR/NIE/Multi/2012/1</t>
  </si>
  <si>
    <t>Ministry Of Planning and International Cooperation</t>
  </si>
  <si>
    <t>Compliance with the Law</t>
  </si>
  <si>
    <t>Access to equity</t>
  </si>
  <si>
    <t>Marginalized and vulnerable groups</t>
  </si>
  <si>
    <t xml:space="preserve">Gender Equity and woman's empowerment </t>
  </si>
  <si>
    <t>Core labor rights</t>
  </si>
  <si>
    <t>indigenous people</t>
  </si>
  <si>
    <t>conservation of biological diversity</t>
  </si>
  <si>
    <t>pollution prevention</t>
  </si>
  <si>
    <t>public health</t>
  </si>
  <si>
    <t>physical and cultural heritage</t>
  </si>
  <si>
    <t>lands and soil conservation</t>
  </si>
  <si>
    <t>yes</t>
  </si>
  <si>
    <t>18,022,000 CM/ YR</t>
  </si>
  <si>
    <t>Total quantity of WW  (CM/YR)</t>
  </si>
  <si>
    <t>Subproject (1.1) 1,022,000 CM
Subproject (1.2) 0CM
Subproject (1.3) 0CM
Subproject (1.4) 0CM</t>
  </si>
  <si>
    <t>Subproject (1.1)1,317,200 CM
Subproject (1.2) 20,000,000CM
Subproject (1.3) 438,000CM
Subproject (1.4)438,000CM</t>
  </si>
  <si>
    <t>Subproject (1.1) $806/household
Subproject (1.2) $330/household
Subproject (1.3) $300/household
Subproject (1.4) $300/household</t>
  </si>
  <si>
    <t xml:space="preserve">Subproject (1.1) $398/household/month 
Subproject (1.2) $170/household/month 
Subproject (1.3) $0/household/month 
Subproject (1.4) $0/household/month </t>
  </si>
  <si>
    <r>
      <t>§</t>
    </r>
    <r>
      <rPr>
        <sz val="10"/>
        <color rgb="FF0070C0"/>
        <rFont val="Times New Roman"/>
        <family val="1"/>
      </rPr>
      <t xml:space="preserve"> </t>
    </r>
    <r>
      <rPr>
        <sz val="10"/>
        <color rgb="FF0070C0"/>
        <rFont val="Calibri"/>
        <family val="2"/>
      </rPr>
      <t xml:space="preserve">Total quantity of rain water harvested (m3) </t>
    </r>
  </si>
  <si>
    <t xml:space="preserve">Total quantity of rain water harvested (m3) </t>
  </si>
  <si>
    <t>Subproject (1.5) 0</t>
  </si>
  <si>
    <r>
      <t xml:space="preserve">Subproject (1.5) </t>
    </r>
    <r>
      <rPr>
        <b/>
        <sz val="10"/>
        <rFont val="Calibri"/>
        <family val="2"/>
      </rPr>
      <t xml:space="preserve"> 300,000 m3/year </t>
    </r>
  </si>
  <si>
    <t>Outcomes' indicator not met yet
sheet " Rating" which do make progress towards achieving project indicators</t>
  </si>
  <si>
    <t>Number of beneficiaries/families</t>
  </si>
  <si>
    <t>Subproject (1.1) 40 Families
Subproject (1.2)16 Families
Subproject (1.3) 0 Families
Subproject (1.4) 0 Families</t>
  </si>
  <si>
    <t xml:space="preserve">Subproject (1.5) $1000/farm/year
Subproject (1.6) $2500/farm/year
</t>
  </si>
  <si>
    <t>Subproject (1.5) 0 Families
Subproject (1.6)0 Families</t>
  </si>
  <si>
    <t>Number of targeted population groups aware of climate change risks on natural resources and the ecosystem.</t>
  </si>
  <si>
    <t>(0  )</t>
  </si>
  <si>
    <t>Early Warning Systems installed</t>
  </si>
  <si>
    <t>Number of new micro-enterprises created linked to Agribusiness Industries</t>
  </si>
  <si>
    <t>the designs for the water dam to be implemented is 150,000m3</t>
  </si>
  <si>
    <t>Number of farms applying permaculture as a climate change adaptive capacity.</t>
  </si>
  <si>
    <t>Livestock count</t>
  </si>
  <si>
    <t xml:space="preserve">Number of standards &amp; regulations amended in support of climate change adaptation </t>
  </si>
  <si>
    <t>length of irrigation networks installed or maintained  (KM) or (donums)</t>
  </si>
  <si>
    <t xml:space="preserve">                                                                                                                                                                                                                                                                                                                                                                                                                          </t>
  </si>
  <si>
    <t>No. of  training sessions implemented adaptation concepts</t>
  </si>
  <si>
    <t>640 donums
35 KM</t>
  </si>
  <si>
    <t>2 Donums
7.5 Km</t>
  </si>
  <si>
    <t>Conduct trainers need analyses
TNA implementation</t>
  </si>
  <si>
    <t>Conduct an Actuarial study for an insurance of the company of ARMF</t>
  </si>
  <si>
    <t>s</t>
  </si>
  <si>
    <t>Protection of natural habitat</t>
  </si>
  <si>
    <t xml:space="preserve">The project activities has not generated any adverse impacts on marginalized and vulnerable groups (women, poverty pockets, farmers, beduins in remote areas of Wadi Mousa, Syrian and Iraqi refugees who are living in project areas, children and youth) </t>
  </si>
  <si>
    <t>we are targeting and monitoring the participation of  poverty pockets, women, vulnerable local groups, and beduins that ensures the benefit of vulnerable groups living in the project areas and to create jobs for the people with disabilities</t>
  </si>
  <si>
    <t>This risk was eliminated, being implemented by governmental organizations and all activities are implemented in compliance with the pertinent Jordanian labor law and Social Security .</t>
  </si>
  <si>
    <t>All initiatives of the programme are identified with no orientation or execution that  disrespects the rights and responsibilities of indigenous groups (the beduins). However, and all cultural issues are respect by EEs and IE</t>
  </si>
  <si>
    <t>The programme activities are focusing on Ecosystems Rejuvenation based Adaptation, including recovery of biodiversity and agroecological practices at the farm level</t>
  </si>
  <si>
    <t xml:space="preserve">implementation process of programme activities avoids the alteration, damage, or removal of any physical cultural resources, cultural sites, and sites with unique natural values recognized as such at the community, national or international level 
</t>
  </si>
  <si>
    <t>although this risk has a low potential of occurrence  all activities are monitored for technical errors that might occur that generates degradation of land and soil</t>
  </si>
  <si>
    <t>there are no activities that have been identified as big consumers of natural resources and therefore would require measures for their efficient use. On the contrary, most of the programme's activity are oriented towards the better use of available resources, especially fresh water</t>
  </si>
  <si>
    <t>Both IE and EE are following safe practices and standard operating procedures, and ensuring that all workers have  basic safety training and  implementing the water reuse activity according to  Jordanian  regulations  on  safe  reuse  and  in  accordance  with JS893/2006</t>
  </si>
  <si>
    <t>6/year, 24 for the whole project duration</t>
  </si>
  <si>
    <t>No. of methods applied</t>
  </si>
  <si>
    <t>615 farmer (444 males, 168 females)</t>
  </si>
  <si>
    <t>a</t>
  </si>
  <si>
    <t xml:space="preserve"> Diversified and strengthened livelihood &amp; sources of income for vulnerable people in targeted areas (and living standards of targeted communities in poverty pockets raised, crops productivity increased)</t>
  </si>
  <si>
    <t xml:space="preserve">Outcome </t>
  </si>
  <si>
    <t>No. of benifeciaries</t>
  </si>
  <si>
    <t>480 female</t>
  </si>
  <si>
    <t>3840 (3187 males, 653 females)</t>
  </si>
  <si>
    <t xml:space="preserve">Strengthend awareness and ownership of adaptation and climate risk reduction processes at local level </t>
  </si>
  <si>
    <t>653 females</t>
  </si>
  <si>
    <t>Increased ecosystem resilience in response to climate change and variability-induced</t>
  </si>
  <si>
    <t>No. of new direct and indirect created jobs</t>
  </si>
  <si>
    <t>5,400 jobs for females</t>
  </si>
  <si>
    <t>Integrated early warning system which includes (Web portal, mobile application, SMS service and IMIS)</t>
  </si>
  <si>
    <t>Output</t>
  </si>
  <si>
    <t xml:space="preserve">No. of registered farmers </t>
  </si>
  <si>
    <t>408 females from 16 WUA</t>
  </si>
  <si>
    <t xml:space="preserve">2400 farmers from 30 WUA
</t>
  </si>
  <si>
    <t>focusing and insuring the involvement of female stakeholders fully and equally, receiving equal social and economic benefits and not suffering from adverse effects after the completion of each activity, by  establishing mechanisms for women's equal participation and equitable representation at all levels like:
* female employees direct participation and consultation are always insured within the process of identifying needs and opportunities 
* in the implementation of programmes activities female presence especially training seminars and workshops  was of a great importance</t>
  </si>
  <si>
    <t>No.</t>
  </si>
  <si>
    <t>2: Physical asset (produced/improved/strenghtened)</t>
  </si>
  <si>
    <t>there was no unanticipated ESP risk encountered while implementing new USPs and the original ESMP was still valid during this reporting period</t>
  </si>
  <si>
    <t xml:space="preserve">yes, complete EIA was performed for this project </t>
  </si>
  <si>
    <t>no</t>
  </si>
  <si>
    <t>all impacts and risks will comply with Jordanian and international governing laws.</t>
  </si>
  <si>
    <t>Continuous the soil monitoring program</t>
  </si>
  <si>
    <t xml:space="preserve">conducting EIA for water dam construction in the proposed area </t>
  </si>
  <si>
    <t>1- Give priority to farmers nearest to the WWTP for purchase of TWW  and supporting them to carry out safe reuse
2- Jordan has a National Resilience Plan to address all aspects of refugees impact on the national natural and institutional as well as infrastructure resources</t>
  </si>
  <si>
    <t>1- Inequality of socioeconomic impacts in ww effluent availability
2- Large influxes of refugees from Syria and Iraq increasing the demand for TWW &amp; affecting the farmers water share</t>
  </si>
  <si>
    <t>Finding Historical sites during excavation works for  construction</t>
  </si>
  <si>
    <t>1- Incorporate various built-in design mitigations</t>
  </si>
  <si>
    <t xml:space="preserve"> Protection of natural habitats
Conservation of biological diversity
</t>
  </si>
  <si>
    <t xml:space="preserve"> Physical and cultural heritage</t>
  </si>
  <si>
    <t xml:space="preserve">there is a very low potential of introducing non-indigenous species </t>
  </si>
  <si>
    <t xml:space="preserve">PDTRA is planning to provide training for the employees that will be hired on this activity  </t>
  </si>
  <si>
    <t>the watermill site was identified as a cultural heritage and PDTRA had the necessary permits to work on rehabilitating it</t>
  </si>
  <si>
    <t>USP1.6.7: Supply and equip a National Seed Bank to preserve the seeds of local breeds to be  used in Permaculture</t>
  </si>
  <si>
    <t xml:space="preserve">NARC has provided training for the employees on permaculture </t>
  </si>
  <si>
    <t>The Government of Jordan received a grant totaling US Dollars 9,266,00 (9.226  million US$) from the Adaptation Fund to implement a programme of "Increasing the Resilience of Poor and Vulnerable Communities to Climate Change Impacts in Jordan through Implementing Innovative Projects in Water and Agriculture in Support of Adaptation to Climate Change". The National Implementing Entity (NIE) is Ministry of Planning and International Cooperation (MoPIC). The overall objective of the proposed programme is to adapt the agricultural sector in Jordan to climate change induced water shortages and stresses on food security through piloting innovative technology transfer, policy support linked to community livelihoods and resilience.
The programme presents six sub-projects divided under two main components, with component 1 presenting four sub-projects related to concrete adaptation solutions to address water scarcity and agriculture in vulnerable regions in Jordan, and component 2 presenting three sub-projects related to policy reforms, training and knowledge management.
The programme objective will be achieved through the following two components:
- Component 1: Climate Change Adaptation of Agricultural and Water Sector through Technology Transfer (The use of non-conventional water resources – reuse of wastewater, rainwater harvesting and permaculture),
- Component 2: Climate Change Adaptation Capacity Building, Knowledge Dissemination, Policy and Legislation Mainstreaming.
Main outcomes of Jordan's Program are:
Outcome : Increased water availability and  efficient use through wastewater reuse (thus releasing more fresh water amounts supplied to other municipal needs)
Outcome : Diversified and strengthened livelihood and sources of income for vulnerable people in targeted areas (and living standards of targeted communities in poverty pockets raised, crops productivity increased)
Outcome : Increased water availability and efficient use through rainwater harvesting
Outcome : Increased adaptive capacity within relevant development and natural resource sectors
Outcome: Diversified and strengthened livelihoods and sources of income for vulnerable people in targeted areas
Outcome : Strengthen awareness and ownership of adaptation and climate risk reduction processes at local level 
Outcome :  Increased ecosystem resilience in response to climate change and variability-induced</t>
  </si>
  <si>
    <t>All activities are oriented towards poverty pockets and vulnerable socioeconomic groups of farmers and beduins. All EEs are trying to access these groups with the cooperation of WUAs</t>
  </si>
  <si>
    <t>all activities and funding initiatives are/ will be published in local media 
all communication channels are open with the farmers for their input on the activities or their interest in receiving support from the programme's EEs</t>
  </si>
  <si>
    <t xml:space="preserve">Both EEs and IE are working on fair and equal implementation of activities between men and women. Some initiatives oriented to promote the active involvement of women groups in order to achieve enhanced empowerment. </t>
  </si>
  <si>
    <t>satisfactory</t>
  </si>
  <si>
    <t>poor (Outcomes' indicator not met yet)</t>
  </si>
  <si>
    <t xml:space="preserve">satisfactory (Outcomes' indicator not fully met yet) </t>
  </si>
  <si>
    <t>Making compost training</t>
  </si>
  <si>
    <t>Outcome 1: Increased water availability and  efficient use through wastewater reuse (thus releasing more fresh water amounts supplied to other municipal needs)</t>
  </si>
  <si>
    <t>Outcome 2: Diversified and strengthened livelihood &amp; sources of income for vulnerable people in targeted areas (and living standards of targeted communities in poverty pockets raised, crops productivity increased)</t>
  </si>
  <si>
    <t>Outcome 3: Increased adaptive capacity within relevant development and natural resource sectors</t>
  </si>
  <si>
    <t xml:space="preserve">Outcome 4: Strengthen awareness and ownership of adaptation and climate risk reduction processes at local level </t>
  </si>
  <si>
    <t>Outcome 5: Increased ecosystem resilience in response to climate change and variability-induced</t>
  </si>
  <si>
    <t xml:space="preserve">Output 1.1: Treated wastewater complying with national standards used in irrigated agriculture to augment available fresh water resources available as a means for CC resilience in agriculture (Securing good quantity and quality of treated wastewater for irrigation purposes in Wadi Musa &amp; in Northern Jordan Valley) </t>
  </si>
  <si>
    <t>Output 1.2: Increased water availability and efficient use through rainwater harvesting</t>
  </si>
  <si>
    <t xml:space="preserve">Output 3.2: Improved Irrigation infrastructure </t>
  </si>
  <si>
    <t xml:space="preserve">Output 4.1: WUAs  enhanced knowledge and well trained on water/ agricultural sectors </t>
  </si>
  <si>
    <t>Output 2.2: Increased application of permaculture as a climate change adaptive capacity.</t>
  </si>
  <si>
    <t xml:space="preserve"> Output 3.3: CBOs can provide workshops for farmers about Climate change adaptation</t>
  </si>
  <si>
    <t>Output 5.1: Integrated early warning system which includes (Web portal, mobile application, SMS service and IMIS)</t>
  </si>
  <si>
    <t>Change in yearly income for household/person</t>
  </si>
  <si>
    <t>Subproject (1.1) 70 Families
Subproject (1.2) 30 Families
Subproject (1.3) 70 Families
Subproject (1.4) 70 Families</t>
  </si>
  <si>
    <t>No. of farms applying permaculture and other adaptive concepts</t>
  </si>
  <si>
    <t>49 WUAs</t>
  </si>
  <si>
    <t>Number of new direct&amp; indirect jobs related to agribusiness in Jordan Valley</t>
  </si>
  <si>
    <t>No. of farmers trained</t>
  </si>
  <si>
    <t xml:space="preserve">Output 3.1: Awareness of new advanced innovative climate change adaptive agricultural methods applied </t>
  </si>
  <si>
    <t>No. of CBOs which can provide workshops for local farmers in CCA</t>
  </si>
  <si>
    <t>Signature Date</t>
  </si>
  <si>
    <t>Bureaucratic procedures at the executing entities’ side might cause an overall delay in the execution of planned activities, such as  Projects’ coordinators nomination and serving period stability (i.e., the long time it takes to nominate a sub-project ‘s coordinator and the re-naming of the coordinator at a later stage during the lifespan of implementation, which forcing us to re-train the new coordinator on the project’s implementation mechanism and re-provide fresh orientation to help prepare the work plan).</t>
  </si>
  <si>
    <t xml:space="preserve">7.wrong estimation due to lack of preliminary studies of the land size, topography, soil properties which an intervention will take place on 
</t>
  </si>
  <si>
    <t>we are continuously monitoring the involvement of women  fully and equally, receiving equal social and economic benefits and not suffering from adverse effects after the completion of each activity</t>
  </si>
  <si>
    <t>we are continuously ensuring that all activities' implementation is in  compliance with Labor law compliance for worker safety, health and rights supervised by
the national , international human rights organization</t>
  </si>
  <si>
    <t>The fact that project beneficiaries are either farmer owners in JV or members of the WUA Sad Al Ahmar in Wadi Mousa will ensure governance, stakeholder participation and that nobody is disrespected and that fair and equitable treatment when it comes to profits is allocated this will be ensured through the supervision of MOPIC/PU, JVA and PTDRA..</t>
  </si>
  <si>
    <t>we are closely monitoring initiatives taking place on a natural habitat and closely monitoring the designs to be implemented on these lands as well as taking the necessary approvals for these initiatives and designs</t>
  </si>
  <si>
    <t>Sub-project 1.1 implemented in Wadi Musa will be continuously monitored with regards of this issue because the lands are considered as environmental  reserves and some of the activities will be transferred to another areas</t>
  </si>
  <si>
    <t>we are ensuring that implementation avoids any significant or unjustified reduction or loss of biological diversity or the introduction of known invasive species</t>
  </si>
  <si>
    <t>The implementation of the small dairy plant might be of a concern because there will be some waste streams discharged, this issue will be tackled in the design phase of the plant as the PMU  and the executing entity have prepared the TOR for a consultant to design the dairy plant</t>
  </si>
  <si>
    <t>non of the activities has caused a problem regarding public health</t>
  </si>
  <si>
    <t>sub-project 1.1 PDTRA acquired a watermill that is a cultural heritage and will be rehabilitated and maintained while implementing the activity
sub-project 1.5 JVA had to change the water dam location due to the presence of an archaeological site</t>
  </si>
  <si>
    <t>all activities  in the programme are oriented towards the conservation and use of soil however there exists a risk that during the application of good practices technical errors might occur that generate degradation of land and soil.</t>
  </si>
  <si>
    <t xml:space="preserve">Request Executing Entities to secure respective permits, cadastral plans and related legal approvals on implemented activities.
the PMU is regularly monitoring for compliance with the pertinent national laws and standards </t>
  </si>
  <si>
    <t>6 – Core labor rights</t>
  </si>
  <si>
    <t xml:space="preserve">1- Conducting EIA prior to construction initiation
2- Involving department of Antiquities in every stage of implementation and acquiring the necessary approvals </t>
  </si>
  <si>
    <t>Is the categorization according to ESP standards still relevant?</t>
  </si>
  <si>
    <t>1- technical training on breeding of native plants</t>
  </si>
  <si>
    <t xml:space="preserve">USP 1.1.5 Development of sustainable eco-friendly water efficient &amp; demonstration picnicking and strolling areas for the Jordanian citizens and supporting the development of a local nature and environmental tourism activity in al-hisha forest </t>
  </si>
  <si>
    <t xml:space="preserve">1- cutting trees for the new construction components was reduced to the minimum
2- the size of the service roads were changed for less than the required by civil defense regulations due to the nature of the project </t>
  </si>
  <si>
    <r>
      <t xml:space="preserve">USP </t>
    </r>
    <r>
      <rPr>
        <i/>
        <sz val="11"/>
        <color theme="1"/>
        <rFont val="Times New Roman"/>
        <family val="1"/>
      </rPr>
      <t xml:space="preserve">1.1.6 : (1) Rehabilitation of 35000 meters  uncovered irrigation canals and (2) establishment of 1000 m covered irrigation canals in another area rehabilitating (3) Rehabilitating of the watermill in mousa's spring area </t>
    </r>
  </si>
  <si>
    <t>yes, by obtaining the necessary approvals from the department of antiquities all studies and requirements were delivered</t>
  </si>
  <si>
    <t>1- technical training on Permaculture concepts</t>
  </si>
  <si>
    <t>yes,  performance reviews and activity reports using gender-disaggregated data where all showing appropriate effectiveness level of these implementation arrangements</t>
  </si>
  <si>
    <t>All EEs had the same values and arrangements with regard to this issue the all ensured that :
(1)all female beneficiaries had access to resources
(2) Eliminating all practices that discriminate against women; assisting women participation in the planned activities
(3) they all supported female workers in decision making s and ability to take a stand</t>
  </si>
  <si>
    <t>Please Provide the Name and Contact information of person(s) responsible for completing the Rating section</t>
  </si>
  <si>
    <t>2. Executing Entity</t>
  </si>
  <si>
    <t>Designs for sustainable eco-friendly water efficient &amp; demonstration picnicking and strolling areas for the Jordanian citizens and supporting the development of a local nature and environmental tourism activity in al-hisha forest</t>
  </si>
  <si>
    <t>Spare parts and devices for Tal Al Mantah WWTP</t>
  </si>
  <si>
    <t>Delivered Spare parts and devices</t>
  </si>
  <si>
    <t>Designs for new construction works of the WWTP</t>
  </si>
  <si>
    <t xml:space="preserve">Delivered designs and TOR for the contractor </t>
  </si>
  <si>
    <t>Designs and tender documents for Khnizerah earthen water dam</t>
  </si>
  <si>
    <t>completed and finalized designs and tender documents</t>
  </si>
  <si>
    <t>Contractor to initiate the work on Khnizerah dam</t>
  </si>
  <si>
    <t>finalized designs and tender documents</t>
  </si>
  <si>
    <t>Situation Analysis and Stakeholder Analysis report deliverd to IE and EE</t>
  </si>
  <si>
    <t>System Data base and web portal</t>
  </si>
  <si>
    <t>Developed mandate for the Agribusiness Committee/ workshop for  brainstorming and  identifying the bottlenecks</t>
  </si>
  <si>
    <t>Training on Agribusiness concepts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</si>
  <si>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</si>
  <si>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Type of Indicator (indicators towards Objectives, Outcomes, etc.…)</t>
  </si>
  <si>
    <t>Output 2.1: Increased and enhanced livestock feeding on locally produced berseem clover (alfalfa) grown locally on treated wastewater</t>
  </si>
  <si>
    <t xml:space="preserve">No. of stakeholders trained on permaculture concepts </t>
  </si>
  <si>
    <t xml:space="preserve">no. of farmers registered in the early warning system database </t>
  </si>
  <si>
    <t>Output 5.2: Standards and policies reviewed and amended in support of climate change adaptation</t>
  </si>
  <si>
    <t xml:space="preserve">Subproject (1.5) $2000/farm/year
Subproject (1.6) $5000/farm/year
</t>
  </si>
  <si>
    <t>Subproject (1.5) 410 Families
Subproject (1.6) 380 Families</t>
  </si>
  <si>
    <t>Mid term evaluation has not yet been conducted for the programme due to some delays in the tendering process, but based on our observation of positive reaction of targeted beneficiary communities, installations of climate resilience interventions such as rainwater harvesting structures, pilot permaculture sites, introduction of tropical crops and producing organic compost undertaken by the project/programme will have high potential to be replicated and scaled up.</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</si>
  <si>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</si>
  <si>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 implementation of component 2 sub-projects ensures direct personal contribution of local communities in the implementation of adaptation measures .
*Local communities are aware of the strengths and opportunities in the implementation of a particular adaptation measures
* Achieved results of this project can be used as a model for buildings relationships with the local community, development of plans and jointly their implementation as will be presented in the programme's demonstration sites and other sites of the beneficiaries.</t>
  </si>
  <si>
    <t>we have selected to implement some activities that can be replicable and sustainable over time through governmental organizations that are   responsible for providing direct technical assistance to the farmers and that are permanent institutions so there will be a great potential in witnessing these activities by other donors or other beneficiaries</t>
  </si>
  <si>
    <t>because the implementation the program is still effected by the delay and unexpected circumstances are still  coming to the surface we still need to update baseline data based on existing information and data as well as recent knowledge bases. We have concluded that setting the baseline value of sub-projects’ indicators should be based on opinions and experience of more on-ground involved experts and technical staff form the potential executing entities rather than just the opinion of the individual consultant/team of consultants who prepared the project proposal thus there is still more intervention in the field to improve the reality of the beneficiaries</t>
  </si>
  <si>
    <t>N/A (as the progress in this reporting period is not noticeable enough to respond to this question) However, it is strongly believed that the programs’ learning objectives articulated above will help achieve outcomes of the projects mainly the ones related to community briefs on vulnerable regions to climate change and potential impacts, integrated water resources management, use of reclaimed water for irrigation according to national standards, conservation agriculture, drought-resilient cropping patterns, climate-resilient post-harvest practices; etc.; preparing and delivering training workshops and short courses on climate change and sustainable land management for non-governmental community leaders and local government institutions; implementation of concrete adaptation actions through pilot programs to foster learning experience, which will feed into all awareness, training and knowledge management actions facilitated and conducted by the project.</t>
  </si>
  <si>
    <t>• The implementation of the activities and tasks for each sub project has slowed down and most of the executing entities showed delay in the execution of their action plans and this delay was for the following reasons:
1- Submitting the tender documents past their due date 
2- Re-tendering some of the advertised tenders due to the poor technicality or inaccuracy of the TORs. 
3- Not taking into consideration the pre-status of the land on which an intervention to take place whether it's a natural reserve or an archeological site, or the geography will not serve the project as proposed etc., before starting to implement the new activities, which caused execution delays.
4- cost escalation problems was also a main cause of delay and has caused a substantial change in some of the action plans of some of the sub-projects 
5- very slow and lengthy tendering process that is administrated by MOPIC itself and other related entities from tender announcements to awarding the tenders
• The PMU is still continuously monitoring and following up with the implementing entities and other stakeholders to try and minimize the effect of the delay caused from external organizations and external procedures</t>
  </si>
  <si>
    <r>
      <t xml:space="preserve">This Reporting period: 
</t>
    </r>
    <r>
      <rPr>
        <b/>
        <sz val="11"/>
        <color rgb="FF000000"/>
        <rFont val="Times New Roman"/>
        <family val="1"/>
      </rPr>
      <t>1-</t>
    </r>
    <r>
      <rPr>
        <sz val="11"/>
        <color rgb="FF000000"/>
        <rFont val="Times New Roman"/>
        <family val="1"/>
      </rPr>
      <t xml:space="preserve"> Sub-project 1.1 :Reuse of Treated Wastewater for On-farm Agricultural Adaptation as a Tool for Integrated Water Resources Management at Wadi Mousa, the beneficiary WUA Sad Al Ahmar  had an inadequate financial and administrative status, thus the expected inability of the NGO to manage the execution and maintain suitability of the actions and activities proposed for the association and allocated sub-budget.  Sad Al Ahmar was replaced with another indigenous association named “Green Petra Association” with regard to the activities related to utilization of treated waste water in  irrigation in Wadi Mousa/Petra Region, also the number of NGOs  to benefit from the activities of the sub-project 1.1 after removal of Sad Al Ahmar Association was increased to maximize the adaptation benefits expected form the program to Wadi Mousa/Petra area and nearby regions. 
</t>
    </r>
    <r>
      <rPr>
        <b/>
        <sz val="11"/>
        <color rgb="FF000000"/>
        <rFont val="Times New Roman"/>
        <family val="1"/>
      </rPr>
      <t>2-</t>
    </r>
    <r>
      <rPr>
        <sz val="11"/>
        <color rgb="FF000000"/>
        <rFont val="Times New Roman"/>
        <family val="1"/>
      </rPr>
      <t xml:space="preserve"> Sub-project 1.2,1.4,1.5 Implemented by Jordan valley authority:  transfers between budgets of sub-projects to cover a deficit in tenders awarding
</t>
    </r>
    <r>
      <rPr>
        <b/>
        <i/>
        <sz val="11"/>
        <color rgb="FF000000"/>
        <rFont val="Times New Roman"/>
        <family val="1"/>
      </rPr>
      <t xml:space="preserve">I. Transferring an amount  </t>
    </r>
    <r>
      <rPr>
        <b/>
        <sz val="11"/>
        <color rgb="FF000000"/>
        <rFont val="Times New Roman"/>
        <family val="1"/>
      </rPr>
      <t xml:space="preserve">of 130,815.639 USD from their sub-project 1.2: “The Northern Jordan Valley Wastewater Reuse Project” [allocated master budget 1,170,000 USD ++ Administrate budget], as follows: </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112,994.350 USD from the amount allocated for the Activity “Technical Assistance Support [of 120,000 USD] since another activity on sub-project 2.1 is taking care of this activity at the level of the whole geographical areas of the program 
</t>
    </r>
    <r>
      <rPr>
        <b/>
        <sz val="11"/>
        <color rgb="FF000000"/>
        <rFont val="Times New Roman"/>
        <family val="1"/>
      </rPr>
      <t>b.</t>
    </r>
    <r>
      <rPr>
        <sz val="11"/>
        <color rgb="FF000000"/>
        <rFont val="Times New Roman"/>
        <family val="1"/>
      </rPr>
      <t xml:space="preserve"> An amount of (17,821.289) USD from the total administrative cost budget allocated for this sub-project on Project Field Execution Costs/Administrative Cost (Master Table 31 : “Breakdown of Project Field Execution Costs” on Jordan’s project proposal) 
</t>
    </r>
    <r>
      <rPr>
        <b/>
        <i/>
        <sz val="11"/>
        <color rgb="FF000000"/>
        <rFont val="Times New Roman"/>
        <family val="1"/>
      </rPr>
      <t>II. Transferring an amount  of 240,112.994 USD from their sub-project 1.4: “Wastewater Reuse at North Shouneh WWTP” [allocated master budget 530,000 USD ++ Administrate budget], as follows:</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150,112.994 USD leftover after successful awarding of design contract and put aside allocated budget for construction activity for their pilot-size reuse of treated waste water-adaptation structures of this sub-project (by this, this sup-project is in the way to finalize all contractual activities toward putting the sub-project on the track of planned final execution toward fulfilling the objectives of this sub-project).
</t>
    </r>
    <r>
      <rPr>
        <b/>
        <sz val="11"/>
        <color rgb="FF000000"/>
        <rFont val="Times New Roman"/>
        <family val="1"/>
      </rPr>
      <t>b.</t>
    </r>
    <r>
      <rPr>
        <sz val="11"/>
        <color rgb="FF000000"/>
        <rFont val="Times New Roman"/>
        <family val="1"/>
      </rPr>
      <t xml:space="preserve"> the whole amount allocated for the Activity “Technical Assistance Support [70,000 USD] since another activity on Component 2: sub-project 2.1 is successfully taking care of this at the level of the whole geographical areas of the program 
</t>
    </r>
    <r>
      <rPr>
        <b/>
        <sz val="11"/>
        <color rgb="FF000000"/>
        <rFont val="Times New Roman"/>
        <family val="1"/>
      </rPr>
      <t>c</t>
    </r>
    <r>
      <rPr>
        <sz val="11"/>
        <color rgb="FF000000"/>
        <rFont val="Times New Roman"/>
        <family val="1"/>
      </rPr>
      <t xml:space="preserve">. the whole amount allocated for the Activity “Water Quality Monitoring  [20,000 USD] as their sub-project 1.2 is taking care of this activity at the entire geographic area of all JVA’s sub-projects level (monitoring stations implementation contract successfully awarded and field installation works underway) 
</t>
    </r>
  </si>
  <si>
    <t xml:space="preserve">•for the nine sub-projects four focal points of the executing entities are females as well as other female administrative and financial officers
• Special Tendering Committee of the program has 3 female members versus 3 males, as well as the technical evaluation committees of the tenders have at least 1 female member and some of them were all female engineers. 
• Training component in the prepared work plans is targeted to farmers and field workers who will be employed on the farms that will be irrigated with reclaimed water or mixed water quality on the safety and hygiene issues, health risks, gender integration and welfare issues.
Lessons learned from this inclusion of gender consideration that a balanced implementation, capacity building and benefiting from results will prevail during the lifespan of the program. This will ensure engagement of vulnerable groups and women and will foster a gender-sensitive approach. The development and implementation of programs’ plans is being undertaken in a participatory manner, encouraging input from all targeted groups including women community members
</t>
  </si>
  <si>
    <t>director@narc.gov.jo'</t>
  </si>
  <si>
    <t>Regional political instability may impact implementation or cause delay.</t>
  </si>
  <si>
    <r>
      <t xml:space="preserve">1.3 Poor cooperation and slow response by </t>
    </r>
    <r>
      <rPr>
        <b/>
        <u/>
        <sz val="9"/>
        <rFont val="Calibri"/>
        <family val="2"/>
        <scheme val="minor"/>
      </rPr>
      <t>few</t>
    </r>
    <r>
      <rPr>
        <b/>
        <sz val="9"/>
        <rFont val="Calibri"/>
        <family val="2"/>
        <scheme val="minor"/>
      </rPr>
      <t xml:space="preserve"> sub-project’s coordinators with the PMU</t>
    </r>
    <r>
      <rPr>
        <sz val="9"/>
        <rFont val="Calibri"/>
        <family val="2"/>
        <scheme val="minor"/>
      </rPr>
      <t>, which contributed to further delays in delivery.</t>
    </r>
  </si>
  <si>
    <t>Inequality of socio-economic impacts in ww effluent availability</t>
  </si>
  <si>
    <t>During construction of the proposed dam(s), most  of  the  existing vegetation within the construction site will probably be removed and uprooted</t>
  </si>
  <si>
    <t>Technical services-fixed price contract</t>
  </si>
  <si>
    <t>Methodology for Auditing</t>
  </si>
  <si>
    <t xml:space="preserve">North, Middle and South Jordan Valley, Petra Development and Tourism Region Authority </t>
  </si>
  <si>
    <t xml:space="preserve">National Center for Agricultural Research (NARC) </t>
  </si>
  <si>
    <t>8. Health problems, and social and economic impacts from the Covid-19 pandemic</t>
  </si>
  <si>
    <t>9. The decision making process for this project is delayed due to the involvement of many stakeholders in project implementation.</t>
  </si>
  <si>
    <t>Project sustainability</t>
  </si>
  <si>
    <t xml:space="preserve">irfreight involved workforce Study </t>
  </si>
  <si>
    <t>Operator for airports Study</t>
  </si>
  <si>
    <t xml:space="preserve">The expansion and support of an "Agricultural Risk Management Fund" </t>
  </si>
  <si>
    <t xml:space="preserve"> Deployment of advanced innovative irrigation methods</t>
  </si>
  <si>
    <t xml:space="preserve">a new cold nursery </t>
  </si>
  <si>
    <t>Testing system implementation</t>
  </si>
  <si>
    <t xml:space="preserve">finished Study </t>
  </si>
  <si>
    <t xml:space="preserve"> finished Study</t>
  </si>
  <si>
    <t>finished procedures and study</t>
  </si>
  <si>
    <t>Using Information and Communication Technology (ICT) tools to empower farmers of Poor &amp; Remote Communities to Better Adapt to Climate Change Adverse Impacts</t>
  </si>
  <si>
    <t>HS</t>
  </si>
  <si>
    <t>Infrastructure at NARC to support the activities (purchasing needed equipment’s and lab rehabilitation</t>
  </si>
  <si>
    <t>Establishing a seeds bank</t>
  </si>
  <si>
    <t xml:space="preserve">
Accomplished</t>
  </si>
  <si>
    <t>Accomplished (trained 40)</t>
  </si>
  <si>
    <t xml:space="preserve"> survey</t>
  </si>
  <si>
    <t xml:space="preserve">finished Actuarial study </t>
  </si>
  <si>
    <t xml:space="preserve">The program fully abide with provisions of the Jordan’s Environmental Protection Law (EPL) No. 6 of the Year 2017 with particular abidance with the Environmental Impact Assessment (EIA) By-Law of 2005. Some of the activities of the Programme are classified as Category A under the mandate of By-Law thus they require conducting full EIA prior to execution. Other activities are classified as Category B under the By-Law thus require conducting Initial EIA prior to execution. We have requested  studies and designs consultants we contracted to conduct such studies accordingly per each activity fall under any of the two categories. For examples: the activity under Sub-Project 1.1 to install drip irrigation networks along the roadsides of Petra Region to utilize treated waste water for irrigation of ornamental trees was subjected to such Full EIA requirement compared to the activity to construct a livestock barn in the area to foster local consumption of berseem clover (alfalfa) grown locally on treated wastewater, to be tendered soon, will follow a preliminary EIA procedure requirement. Moreover, the activity of the Sub-project 1.5 for the design and construction of the earthen dam (pool) to capture rainwater harvesting at Southern Jordan Valley for irrigation was subjected to the full EIA requirement 
This is all on top of following the provision pf the master ESIA pre-conducted for the program prior to obtaining the fund from AF (at the blueprint phase).
</t>
  </si>
  <si>
    <t xml:space="preserve">Full or Preliminary EIAs will be conducted accordingly on the due date of execution of design activities for relevant tasks elaborated in each sub-project’s action plan </t>
  </si>
  <si>
    <t xml:space="preserve">Anas Atyat </t>
  </si>
  <si>
    <t>anas atyat@mop.gov.jo</t>
  </si>
  <si>
    <t xml:space="preserve"> * MOPIC is coordinating that complement rather than compete with already existing government projects twining with climate change strategy  along with coordinating all national and donor parties. </t>
  </si>
  <si>
    <t>*Using the new monitoring systems technology monitor wastewater re-use
*Continue the soil management and washing through monitoring programs and compliance with Jordanian Standards 1145/2006 - Jordan Institute for Standards  and Metrology (Sludge – Reuse of treated  sludge in agriculture)</t>
  </si>
  <si>
    <t>* Construction materials/wastewater should be securely packed/stored on trucks to prevent them from falling off/ spillage and causing harm. 
*The contractor should prepare and abide by a traffic management plan.
* Transportation of workers should be done in vehicles equipped with seats and barriers for their safety. It is not permitted to transport individuals in dump trucks
*contact with local to rent and use the vehicles owned them, to avoid bring the vehicles from outside and traffic risk occur.</t>
  </si>
  <si>
    <t>*Develop emergency response procedures</t>
  </si>
  <si>
    <t>RSS for sub- project 2.2  according to the tripartite agreement</t>
  </si>
  <si>
    <t xml:space="preserve"> Traffic: the number of vehicles is expected to increase during Operation &amp; construction activities</t>
  </si>
  <si>
    <t>USP 1.1.4 Establishment new nursery for native plants and herbs</t>
  </si>
  <si>
    <t xml:space="preserve">No grievancee were received during the reporting period </t>
  </si>
  <si>
    <t>July 2020-July 2021</t>
  </si>
  <si>
    <t xml:space="preserve">Dr. Issa Al-Nsour </t>
  </si>
  <si>
    <t>Issa.Alnsour@MOP.GOV.JO</t>
  </si>
  <si>
    <t>Raed.Badwan@mop.gov.jo</t>
  </si>
  <si>
    <t>manar_mahasneh@mwi.gov.jo</t>
  </si>
  <si>
    <t xml:space="preserve"> Water Authority Jordan </t>
  </si>
  <si>
    <t>RSS eighth payment for sub- project 2.2 to D5 (amount: 50,000$) according to the tripartite agreement</t>
  </si>
  <si>
    <t>Ruqn Al Handasa Consulting Engineers third payment (sub-project 1.1)</t>
  </si>
  <si>
    <t>Advance payment Ohud For Contracting Company (sub-project1.4)</t>
  </si>
  <si>
    <t>Musa Al Quoz &amp; Sons third payment (sub-project 1.5)</t>
  </si>
  <si>
    <t>Giuseppe Tallarico+IBIS+ECO CONS.'s Consortium's final payment (sub-project 1.6)</t>
  </si>
  <si>
    <t>Mohammad Tahseen Al Baalbaki &amp; Partners co. (sub-project1.6)</t>
  </si>
  <si>
    <t>RSS ninth payment for sub- project 2.2 to D 6&amp;7 (amount: 195,000$) according to the tripartite agreement</t>
  </si>
  <si>
    <t>Mostaqbal Engineering and environmental contracting Fifth, seventh, eighth and ninth payments (sub-project 1.5)</t>
  </si>
  <si>
    <t>Mostaqbal Engineering and environmental contracting Sixth payment (sub-project 1.3)</t>
  </si>
  <si>
    <t>Musa Al Quoz &amp; Sons fourth payment (sub-project 1.5)</t>
  </si>
  <si>
    <t>Mostaqbal Engineering and environmental contracting tenth payment (sub-project 1.5)</t>
  </si>
  <si>
    <t>Mostaqbal Engineering and environmental contracting eleventh  payments (sub-project 1.5)</t>
  </si>
  <si>
    <t>Wael Al-Azza Establishment for Construction Contracting third and final payment (sub-project 2.3)</t>
  </si>
  <si>
    <t>Omar Mohammad Al Omari &amp; partner Co.. fourth payment (sub-project 1.1)</t>
  </si>
  <si>
    <t>Ohud For Contracting Company second payment (sub-project1.4)</t>
  </si>
  <si>
    <t>Ohud For Contracting Company first payment (sub-project1.4)</t>
  </si>
  <si>
    <t xml:space="preserve">Mostaqbal Engineering and environmental contracting Twelfth  payments (sub-project 1.5)  </t>
  </si>
  <si>
    <t xml:space="preserve">Mostaqbal Engineering and environmental contracting Thirteenth  payments (sub-project 1.5)  </t>
  </si>
  <si>
    <t>Mostaqbal Engineering and environmental contracting Seventh payment (sub-project 1.3)</t>
  </si>
  <si>
    <t>Musa Al Quoz &amp; Sons sexth payment (sub-project 1.5)</t>
  </si>
  <si>
    <t>Musa Al Quoz &amp; Sons Seventh payment (sub-project 1.5)</t>
  </si>
  <si>
    <t>Musa Al Quoz &amp; Sons eighth payment (sub-project 1.5)</t>
  </si>
  <si>
    <t>Horizons Engineering Switchgear Manufacturing Co. first payment (sub-project 1.2)</t>
  </si>
  <si>
    <t>RSS for sub- project 2.1 according to the tripartite agreement</t>
  </si>
  <si>
    <t>Accomplished and starting final delivery by PDTRA</t>
  </si>
  <si>
    <t xml:space="preserve"> Native Trees along the road to the WWTP</t>
  </si>
  <si>
    <t>Accomplished and starting final delivery by JVA</t>
  </si>
  <si>
    <t xml:space="preserve">
completed </t>
  </si>
  <si>
    <t>construction of  of 2 pilot permaculture sites</t>
  </si>
  <si>
    <t>completed</t>
  </si>
  <si>
    <t>start  prepare the agreamnet between Ministry of Environment, National Agricultural Research Center and Jordan Meteorological Department</t>
  </si>
  <si>
    <t>establishment 2 center sfor Grading , Packaging, and Cooling</t>
  </si>
  <si>
    <t xml:space="preserve">Fai &amp; Mai Co </t>
  </si>
  <si>
    <t xml:space="preserve">Planning House Consulting Company </t>
  </si>
  <si>
    <t>Desing services-fixed price contract</t>
  </si>
  <si>
    <t>Manar Consulting Engineers</t>
  </si>
  <si>
    <t xml:space="preserve">Sufian Al-Nasser &amp; Sons Company </t>
  </si>
  <si>
    <t xml:space="preserve">Jordan River Company for Environmental Technology </t>
  </si>
  <si>
    <t xml:space="preserve">Russell exhibition for agricultural seedlings </t>
  </si>
  <si>
    <t>Engineering Corp. For Farming &amp; Trading</t>
  </si>
  <si>
    <t>Mostaqbal Engineering and environmental contracting Eighteenth  payment (sub-project 1.5)</t>
  </si>
  <si>
    <t>Mostaqbal Engineering and environmental contracting Fourteenth  payment (sub-project 1.5)</t>
  </si>
  <si>
    <t>Musa Al Quoz &amp; Sons nighth payment (sub-project 1.5)</t>
  </si>
  <si>
    <t xml:space="preserve">Central bank commission </t>
  </si>
  <si>
    <t>ESTA  (sub-project1.6)</t>
  </si>
  <si>
    <t>Musa Al Quoz &amp; Sons Fifth payment (sub-project 1.5)</t>
  </si>
  <si>
    <t>Fai &amp; Mai Co first payment (sub-project 1.1)</t>
  </si>
  <si>
    <t>Arabtech Jardaneh Water &amp; Environment second and final payment</t>
  </si>
  <si>
    <t>Ohud For Contracting Company third and final payment (sub-project1.4)</t>
  </si>
  <si>
    <t>Fai &amp; Mai Co second and final payment  (sub-project 1.1)</t>
  </si>
  <si>
    <t xml:space="preserve">The Co-financing pledged by MoPIC is In-kind contribution, such as:   
 In-kind contribution to cover the PMU office running costs (electricity, water and heating) which is hard to estimate as cost is imbedded in the total corporate's overall bills, As well as fuel and vehicle costs.
</t>
  </si>
  <si>
    <t xml:space="preserve"> bashar_bataineh@mwi.gov.jo</t>
  </si>
  <si>
    <t>Ministry Of Water And Irrigationn( MWI)</t>
  </si>
  <si>
    <t>Jihad_Mahamid@mwi.gov.jo</t>
  </si>
  <si>
    <t>Purchase tractor with annexes  to Al mdeljh CBO in Petra /Wadi Musa</t>
  </si>
  <si>
    <t>Purchase of plastic strips for (3) greenhouses and maintenance of the irrigation network  for alghurub CBO</t>
  </si>
  <si>
    <t>Purchase tractor with annexes  to Alghurub CBO in Petra /Wadi Musa</t>
  </si>
  <si>
    <t>Maintenance and rehabilitation of cement agricultural ponds  for Al ghurub CBO</t>
  </si>
  <si>
    <t xml:space="preserve">  Beekeeping and Honey production facility for Green Petra CBO</t>
  </si>
  <si>
    <t xml:space="preserve">  Livestock Breeding Barn Designs for alnida' CBO</t>
  </si>
  <si>
    <t>Purchase flock of sheep  for alnida' CBO</t>
  </si>
  <si>
    <t>construction  Livestock Breeding Barn  for alnida' CBO</t>
  </si>
  <si>
    <t>Purchase  fixed metal  water tank(12 m3)  for alnida' CBO</t>
  </si>
  <si>
    <t>completed, finalized designs and tender documents</t>
  </si>
  <si>
    <t>Supply and installation of electrical cable with  annexes  for Green Petra CBO</t>
  </si>
  <si>
    <t>Supply and installation of two (2) new greenhouses with annexes for alghurub CBO</t>
  </si>
  <si>
    <t xml:space="preserve">The EE prepare tender document for activity </t>
  </si>
  <si>
    <t>Tender document prepared and HFDJB collect offers</t>
  </si>
  <si>
    <t xml:space="preserve">Accomplished and starting final delivery by HFDJB  </t>
  </si>
  <si>
    <t xml:space="preserve">Tender document prepared </t>
  </si>
  <si>
    <t>The tender under assign</t>
  </si>
  <si>
    <t>not started yet</t>
  </si>
  <si>
    <r>
      <t xml:space="preserve">Project actions/activities planned for current reporting period  are </t>
    </r>
    <r>
      <rPr>
        <b/>
        <sz val="11"/>
        <rFont val="Times New Roman"/>
        <family val="1"/>
      </rPr>
      <t>not</t>
    </r>
    <r>
      <rPr>
        <sz val="11"/>
        <rFont val="Times New Roman"/>
        <family val="1"/>
      </rPr>
      <t xml:space="preserve"> on track and shows that it is failing to achieve, and is not expected to achieve, any of its outcomes/outputs.</t>
    </r>
  </si>
  <si>
    <t>National Center for Agricultural Research</t>
  </si>
  <si>
    <t>mohammad.aheari@MOA.GOV.JO</t>
  </si>
  <si>
    <t xml:space="preserve">No investment income in this program </t>
  </si>
  <si>
    <t>As it show figure above, which  it is reflect increased of disbursements, the figure reflect  the amount of spending during reporting period which started form July 2020  up to end of July 2021. And this reveal that most activities are being implemented are on track and their scheduled relatively. On the other side some of disbursements delay because Covid-19 pandemic.
Please note that the remaining final payment is  1,970,086 $</t>
  </si>
  <si>
    <t>Conducting studies and design and develop TOR for sustainable eco-friendly water efficient picnicking and strolling areas to support the development of a local nature and environmental tourism activity in Al-Hisha Forest, Ruqn Al Handasa Consulting Engineers, project (1.1)</t>
  </si>
  <si>
    <t>Supply of materials and establishment of 12 km drip irrigation systems on the roadsides and  Cultivation of Native Trees alongside the roads in Petra Region - Omar Mohammad Al Omari &amp; partner Co, project (1.1)</t>
  </si>
  <si>
    <t>Supply and Installation of Real time monitoring system before and after mixing with fresh water at Wadi Arab- North JV-Horizons Engineering Switchgear Manufacturing Co, project (1.2)</t>
  </si>
  <si>
    <t>PROJECTED COST
 USD</t>
  </si>
  <si>
    <t xml:space="preserve">Establishment of two (2) pilot sites for Permaculture  in the northern Jordan Valley and Ghor Al Safi region, Shayyar Group, project (1.6). * under processing (the tender assigned and the agreement under sgining)  </t>
  </si>
  <si>
    <t>Construction of the earthen dam/hafira, Musa Al Quoz &amp; Sons Co , project (1.5)</t>
  </si>
  <si>
    <t>Purchase tractor to Al mdeljh CBO in Petra /Wadi Musa, project (1.1), under processing (the tender under assign)</t>
  </si>
  <si>
    <t>Conducting external financial audit (1/1/2021 to 31/12/2021 Methodology for Auditing</t>
  </si>
  <si>
    <t>Livestock Breeding Barn Designs,Planning House Consulting Company, project (1.1)</t>
  </si>
  <si>
    <t xml:space="preserve">Please provide information for all contracts over $2,500 </t>
  </si>
  <si>
    <t>the least price, meeting all pre-requirements and in compliance with all technical requirements</t>
  </si>
  <si>
    <t>the least price based on the average price , meeting all pre-requirements and in compliance with all technical requirements</t>
  </si>
  <si>
    <t>Recruitment  delays  may  affect  initiation  of  project  activities</t>
  </si>
  <si>
    <t xml:space="preserve">Project was expected to commence on June 2015. </t>
  </si>
  <si>
    <t xml:space="preserve">
*Install Equipment and tools for  monitoring water quality (physio-chemical parameters) are to be enforced and supported with ISO 1725  (like the Equipment we are Installing  in sub project  1.2)
 *Install Best Available Technology of Water Filtration 
*We still throug sub project  2.1 &amp;2.2  develop and update Early Warning System to guide how to manage accident flood once occur, the sysemt will be manage by NARC and  Meteorological Departmen.</t>
  </si>
  <si>
    <t>*Ensure strict compliance with JS 893/2006 –Jordan Institute for Standards and Metrology (Water – Reclaimed Domestic Wastewater)
*Using  the new monitoring systems technology monitor wastewater re-use.</t>
  </si>
  <si>
    <t>Design civil and electromechanical works for Tal Al Mantah WWTP -Al Mostaqbal Engineering and Environmental consultation, project (1.3)</t>
  </si>
  <si>
    <t>Payment for  NARC (Workshops, training  and Consultant Fees ), project (2.3)</t>
  </si>
  <si>
    <t>establishment 2 center for Grading , Packaging, and Cooling, projcet (2.3), *under  processing (the tender docemnt ready and will advertise in Sep 2021)</t>
  </si>
  <si>
    <t>Implement civil and electromechanical works, equipment installation for Tal Al Mantah WWTP, project (1.3),  *under  processing (the tender docemnt under preparation and will advertise ASAP)</t>
  </si>
  <si>
    <t>*Before the starting the construction Hafirah ,must be taken the approval from the Ministry of Agriculture (MoA) &amp;  Ministry of Environment (MoEnv) Because  the  government owned lands and buildings , the MoA &amp; MoEnv responsible to check the land have vegetation cover  or not and give the approvals</t>
  </si>
  <si>
    <t>* Before the starting the construction to  rainwater harvesting, must be taken the approval from the Ministry Of Tourism And Antiquities Because the  government owned lands and buildings , the Ministry Of Tourism And Antiquities responsible to check the land have historical sites or not and give the approvals</t>
  </si>
  <si>
    <t xml:space="preserve">*Carrying out routine inspection
*Implementing emergency response and contingency plans.
*Investigating emergency power needs and incorporate into design as needed
*Develop emergency response procedures
*Construction dykes barriers along with water course,  around and up stream project area </t>
  </si>
  <si>
    <t>supervison by NARC for demonstration farm for using unmixed treated waste water in northern shouneh, according to the agreement between NARC  and JVA, project (1.4)</t>
  </si>
  <si>
    <t>Implementation  for sustainable eco-friendly water efficient &amp; demonstration picnicking and strolling areas for the Jordanian citizens and supporting the development of a local nature and environmental tourism activity in al-hisha forest</t>
  </si>
  <si>
    <t>High</t>
  </si>
  <si>
    <t>*Share the tender documents  with representative the Government Tenders Department (GTD) to sure all related documents are clear, complete, and technically correct.</t>
  </si>
  <si>
    <t>*Due to COVID -19 effected on project sustainability,the concerned EEs try to replace the activities need the running cost by a new activities to keep sustainability  for propose activities.</t>
  </si>
  <si>
    <t>*Assessment studies will be conducted and field visits to actual locations will be performed in order to validate the possibility and feasibility of executing projects in the targeted areas.</t>
  </si>
  <si>
    <t>The PMU Continuous evaluation and contact the EEs nearly daily based upon current situation to accelerate the decision-making process through the information provided by the EEs and direct consultation with the decision makers.</t>
  </si>
  <si>
    <t xml:space="preserve">39 tenders </t>
  </si>
  <si>
    <t>*conduct the session and focus group discussion for change Syria and Iraq traditions and methods to use water and TWW</t>
  </si>
  <si>
    <t xml:space="preserve">As a result of the COVID 19 Pandemi, the following adjustments or changes have had to be made:
*Follow-up of the protocols issued by the  World Health Organization (WHO) and Ministry of Health (MoH) in Jordan  for the prevention of transmission of the virus. 
* Replace the official communications (hard copy) with EEs by emails (soft copy)
* Rescheduling the project work plan. 
* Review and extension of addendums to contracts.
* The modality for the delivery of proposals was adapted so that it is virtual.* Review and adaptation of methodology for group activities such as recruitment, technical assistance, monitoring visits, etc.
* Review and adaptation of the methodology for  meetings (Selection Committee and others).
* Adaptations for teleworking at NIES, EE and NGO level (virtual meetings, virtual work).
</t>
  </si>
  <si>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Continuous changes in project implementation workplan;
-  Changes in baseline (both ongoing and forthcoming activities);
-  Change in conditions of beneficiaries;
-  Price increase in procurements;
-  Requiring construction sites to close, or entitling contractors to suspend works and to extension of time.
Also, the PMU try to create new mechanics to achieve the project activities under the work influence of Covid-19 pandemic and its implications, such as: conduct the meeting with focal points and decision makers online, prepared the tenders and workplans online.</t>
  </si>
  <si>
    <t>Implementing Entity Milestones according to Executing Entities annul action plans</t>
  </si>
  <si>
    <t>Initiating the establishment/rehabilitation of 3000 meters  uncovered irrigation canals and Rehabilitating watermill in mousa's spring area establishment of 1000m new uncovered irrigation canals</t>
  </si>
  <si>
    <t xml:space="preserve">Tender completed </t>
  </si>
  <si>
    <t>not started yet , waiting complete the design</t>
  </si>
  <si>
    <t>Delivered designs and TOR for the contractor</t>
  </si>
  <si>
    <t xml:space="preserve">contracto  supply Water Quality Monitoring devices to JVA  </t>
  </si>
  <si>
    <t>not yet finalized</t>
  </si>
  <si>
    <t>Supervision on Demonstration farm with next 2 years</t>
  </si>
  <si>
    <t>Supervision on Demonstration farm</t>
  </si>
  <si>
    <t>JAV signed the agreement with NACR for two years to Supervision on Demonstration farm</t>
  </si>
  <si>
    <t>Accomplished and starting initial delivery by JVA</t>
  </si>
  <si>
    <t>NARC signing an agreement with contractor</t>
  </si>
  <si>
    <t xml:space="preserve">not yet started </t>
  </si>
  <si>
    <t>the EE submit first draft of the a criteria</t>
  </si>
  <si>
    <t>20 farms selected to be converted</t>
  </si>
  <si>
    <t xml:space="preserve"> not yet started </t>
  </si>
  <si>
    <t>Implementation of the training  courses  
the remaining trainings to accomplish activity it (Post-harvest techniques, statistical analysis and value chain )</t>
  </si>
  <si>
    <t>the NARC prepared documents for tendering</t>
  </si>
  <si>
    <t>Dr. Issa Al-Nsour, Program Manager</t>
  </si>
  <si>
    <t xml:space="preserve">Issa.alnsour@MOP.GOV.JO </t>
  </si>
  <si>
    <t>A lot of delays in the implementation in the action Plans during this period (July 2020-July 2021) caused Covid19 pandemic, which led to alternately and online work from Aug, 2020 till June 2021 restricted population movement drastically and work in specific hours, resulted in the suspension of community training and organization activities at the local level, which consequently, caused canceled and delays the implementation schedule, especially for the development of the design and construction stages. Also Some delays caused structure which has happened in EEs for decision maker (SGs).
Due to Covid19 pandemic and its implications at the time of the development of this report are not clearly defined, follow-up activities have been planned with beneficiary communities and local actors to follow the development of the project, taking preventive measures, establishing mechanisms of communication with the focal points of the project and organizing meetings through virtual platforms such as social networks so as not to slow down the pace of the planned activities.
Accordingly, because of the above reasons on the ground, the project's performance will be assisted as Marginally Satisfactory.</t>
  </si>
  <si>
    <t>Financial information:  cumulative from project start to [ end of July 2021]</t>
  </si>
  <si>
    <t>Estimated cumulative total disbursement as of [July 2021]</t>
  </si>
  <si>
    <t>* Involve of local communities, represented by Water Users Association WUAs  and The Royal Marine Conservation Society of Jordan (JREDS) in the steering committee of the program</t>
  </si>
  <si>
    <t>*The PMU conduct sufras meetings with focal points to follow up and collect information for activity by online application due to COVID 19 make transportation restricted</t>
  </si>
  <si>
    <t xml:space="preserve"> *The PMU are still conduct  awareness campaigns through conduct sessions(online) to  stakeholders, farmers and local communities, in order to show the impact of program/activity for the long term and short term
*local communities there are sufficient incentives to participate in the project activities.
*The PMU shared the press releases (news, videos) regarding some of achievement activities with local communities and farmers to increase incentives</t>
  </si>
  <si>
    <t>*Appointmented  of M&amp;E specialist and Technical and Administrative on July, 2020.due to resinga both of them.
* Project manager (Dr. Ahmad abdalftah)  resigned by the end of Aug 2020.
*M&amp;E after 6 month from appointment resigned from the project, then the Technical and Administrative person (Eng. Anas Atyta) was took her place (replacement) and since the time occupied. 
*in after 7 month from resigned Project manager , a new Project manager(Dr. Issa Al-Nsour ) was appointmented on Feb . 2021.</t>
  </si>
  <si>
    <t>*The projects steering committe  and  Technical  Committee (focal points from EEs) is continuously monitoring and supervising the impelntation of the projects components and is facilitaing the needed actions and solving  issues.
*presented the result of mid term evaluation  report to the steering committee of the program to facility the needed actions and solving  issues</t>
  </si>
  <si>
    <t>*This slightly impacting progress but this is being mitigated by engaging Steering Committee on facilitating  solve  issues  and increased number of meeting for steering  committee
*Built relationships with new SGs to facilitate project implementation.
*All the work plans and work follow are not directly connected to SG, governed by Government measures</t>
  </si>
  <si>
    <t xml:space="preserve">* The PMU still keeping to invite the representative of local communities and WUAs to attend the steering committee, in order to raise awareness of projects’ activities in target areas.
*The project will adopt a two-way communication approach to create community ownership and buy-in of the project intervention. 
</t>
  </si>
  <si>
    <t>*The Regional political instability, so far doesn't revel negatively in the project implementation.</t>
  </si>
  <si>
    <t xml:space="preserve">
*Ensure strict compliance with World Health organization "WHO" Guidelines (E-coli threshold varies from 1000 to 100000 MPN/100 ml depending on the set health based target)
*Management systems and scheduling along with soil and TWW quality monitoring
*Using the new monitoring systems technology monitor wastewater reuse.</t>
  </si>
  <si>
    <t>*Ensure strict compliance with treat sludge to first or second level in  accordance with JS 1145/2006:(1) 1st level: dry wet sludge on sludge drying beds followed by storage in piles . (2) 2nd level: treat sludge by composting (temperature of at least 55°C for 15 days)
* identify   nearest   suitable  disposal site/landfill (In   case  of  sludge   disposal)</t>
  </si>
  <si>
    <t>*Installing covers on anaerobic basins and denitrification reactors.</t>
  </si>
  <si>
    <t>*Contractor will monitor on a daily basis the area  surrounding the site to  dust  contral 
 *Contractor providing  workers by : ear plugs, ear muffs and noise attenuation helmets.
*Schedule work tasks so that exposure durations for workers are within the acceptable limits.
*Ensure strict apply procedures  Safety &amp; Health Institute And Ministry of Environment</t>
  </si>
  <si>
    <t>*Enhance biological control of insects.
*Following-up the implementation of the projects' EMP and conducting ad-hoc ESIA studies as needed.</t>
  </si>
  <si>
    <t>*Give priority to farmers and local NGOs  nearest to the WWTP for purchase of TWW  and supporting them to carry out safe reuse</t>
  </si>
  <si>
    <t>*Ensure warning sings fixed in project area such as hafire 
*Constriction fence around danger area such as hafire
*Ensure advance warning of all workers of upcoming maintenance works 
*Ensure proper maintenance signage is put up.
*Ensure strict compliance with Jordanian  regulations  on  safe  reuse  and  in  accordance  with JS 893/2006
*Providing assembly point for WWTP site and dams</t>
  </si>
  <si>
    <t>*Coordinate with the MoH and municipality.</t>
  </si>
  <si>
    <t>*Lands where the earthen dams will be built owned by the government (Jordan Valley Authority-JVA) so there will be minimum disputes and acquisitions</t>
  </si>
  <si>
    <t>* Provide separate routes for pedestrians and vehicles where possible.
*Vehicles should provding  reversing alarms fitted where appropriate.</t>
  </si>
  <si>
    <t xml:space="preserve">*Continuously contact the PMU with key person in EEs to keep the previous focal points which led to accelerate implementation of activities and communications.   </t>
  </si>
  <si>
    <t>*Conduct Technical  Committee (focal points from EE) meeting  continuously  to follow up.</t>
  </si>
  <si>
    <t xml:space="preserve">
*Conduct Technical  Committee (focal points from EE) meeting  continuously  to monitor and supervis the impelntation of the projects components and is facilitaing the needed actions.
* Continuous follow up  the implementation on a daily basis through emails, phone calls, online meeting, office visits, etc. </t>
  </si>
  <si>
    <t xml:space="preserve">*Conduct tender committee meeting upon the PMU request to start tender process.
* The PUM contact with members of tender committee which led to reduces the steps the processing </t>
  </si>
  <si>
    <r>
      <t xml:space="preserve">RFQ- contract for Design Livestock Barn in Petra District (Ma'an)
Tender No.: </t>
    </r>
    <r>
      <rPr>
        <b/>
        <sz val="11"/>
        <rFont val="Times New Roman"/>
        <family val="1"/>
      </rPr>
      <t>EPP-CCP-5/2019</t>
    </r>
    <r>
      <rPr>
        <sz val="11"/>
        <rFont val="Times New Roman"/>
        <family val="1"/>
      </rPr>
      <t xml:space="preserve">
Date of Call: 15 June 2020</t>
    </r>
  </si>
  <si>
    <r>
      <t xml:space="preserve">RFQ- contract for Implementation of  Cultivate of 350 Dunums with fruit trees and fodder will irrigate by waste water treatment 
Tender No.: </t>
    </r>
    <r>
      <rPr>
        <b/>
        <sz val="11"/>
        <rFont val="Times New Roman"/>
        <family val="1"/>
      </rPr>
      <t>EPP-CCP-2/2020</t>
    </r>
    <r>
      <rPr>
        <sz val="11"/>
        <rFont val="Times New Roman"/>
        <family val="1"/>
      </rPr>
      <t xml:space="preserve">
Date of Call: 7 Jan 2019</t>
    </r>
  </si>
  <si>
    <t>the sign contract in Dec 2019 and start the work, but because the Covid-19 some deliverables and missions delay
the Mid-term  deliveryed and shared with AF in 26 Oct 2020</t>
  </si>
  <si>
    <t>Programme Closing will be 13 Jan 2023</t>
  </si>
  <si>
    <t>Terminal Evaluation will be delayed until 
Dec 2022</t>
  </si>
  <si>
    <t>Key Milestones of achievements/ Activities for (July 2020-July 2021)</t>
  </si>
  <si>
    <t xml:space="preserve">
S</t>
  </si>
  <si>
    <t xml:space="preserve">No such risk is anticipated </t>
  </si>
  <si>
    <r>
      <rPr>
        <b/>
        <sz val="14"/>
        <rFont val="Times New Roman"/>
        <family val="1"/>
      </rPr>
      <t>Reports:</t>
    </r>
    <r>
      <rPr>
        <sz val="11"/>
        <rFont val="Times New Roman"/>
        <family val="1"/>
      </rPr>
      <t xml:space="preserve">
Mid term evaluation report
Financial and management reports for the physically 2020 the external auditing
</t>
    </r>
  </si>
  <si>
    <r>
      <rPr>
        <b/>
        <sz val="14"/>
        <rFont val="Times New Roman"/>
        <family val="1"/>
      </rPr>
      <t>Documents:</t>
    </r>
    <r>
      <rPr>
        <sz val="14"/>
        <rFont val="Times New Roman"/>
        <family val="1"/>
      </rPr>
      <t xml:space="preserve"> </t>
    </r>
    <r>
      <rPr>
        <sz val="11"/>
        <rFont val="Times New Roman"/>
        <family val="1"/>
      </rPr>
      <t xml:space="preserve">
-Tender Document for Installation of the Best Available Technology of Water Filtration Systems and  Link irrigation systems to storage facilities, Tender No.: EPP-CCP-04/2019
-Tender Document for Upgrading/new construction works of the WWTP Tal Al manth (such as installing aeriation tank, paving the tankers lot, receiving tank, sedimentation tank, blower room…..  etc) , Tender No.: EPP-CCP-04/2020
-Tender Document for Establish 2 permaculture Pilots one in the upper middle Valley and one in Mazrrah/Haditha Valley, Tender No.: EPP-CCP-03/2020
-Tender Document for Development of sustainable eco-friendly water efficient &amp; demonstration picnicking areas for the Jordanian citizens in Al-Hisha forest (Construction), Tender No.: EPP-CCP-05/2020
-Tender Document for Purchase tractor with annexes  to Al mdeljh CBO in Petra /Wadi Musa, Tender No.: EPP-CCP-01/2021
-Tender Doucment for Establishment 2 center sfor Grading , Packaging, and Cooling, Tender No.: EPP-CCP-02/2021 
</t>
    </r>
    <r>
      <rPr>
        <b/>
        <sz val="11"/>
        <rFont val="Times New Roman"/>
        <family val="1"/>
      </rPr>
      <t>A</t>
    </r>
    <r>
      <rPr>
        <b/>
        <sz val="14"/>
        <rFont val="Times New Roman"/>
        <family val="1"/>
      </rPr>
      <t>nnouncement</t>
    </r>
    <r>
      <rPr>
        <sz val="11"/>
        <rFont val="Times New Roman"/>
        <family val="1"/>
      </rPr>
      <t xml:space="preserve">
- press release to activity  Cultivate of 350 Dunums with fruit trees and fodder will irrigate by waste water treatment :https://web.facebook.com/157166537694206/posts/4063362540407900/?_rdc=1&amp;_rdr , https://www.facebook.com/268455863267291/posts/4007843675995139/ ,
</t>
    </r>
  </si>
  <si>
    <t>*The PMU requsted extension from AF for 12 month as a result COVID 19  (the extension till 13 Jan 2023).
*Rearrange work plan are proposed for the remaining 18 months of the activities within the programm from EEs  
*Good planning, and securing of project extensions to allow for the infrastructure components to be implemented
*The PMU and the Technical  Committee (focal points from EE)  are continuously follow up implementation of activities.
*The PMU and the Steering Committee and the PMU of the project are continuously follow up implementation of activities and take decisions for several action</t>
  </si>
  <si>
    <t>Program progress can be expressed as 'marginal Marginally Satisfactory. As it was previously rated.
However, due to the Covid19 pandemic, which directly affected and reflected great risks on the progress of the project, especially in the way of communication among the 8 EEs of the project/program, which led to transformations, including working online from March 2020 up to June 2021. Also, a significantly restricting to the movement of workers, working hours and the training activities, which caused delays in the implementation activities according to the work plans and timetables which were set in advance, especially the implementation(construction) of the activities. Whereas, due to COVID-19 pandemic, the implementation of the majority of the activities of the EEs has been suspended or delayed, according to the agendas that had been proposed by the EEs. In fact the project made acceptable progress in the design and study development activities, but due to the COVID-19 pandemic, the activities were negatively affected, given the time spent on initial planning, approvals, consultations, procurement and bidding activities as mentioned in previous reports. Despite the critical risks posed by COVID-19 pandemic and its current situation, which has an impact that was evaluated between high to medium, it still affects the progress of the program and has led to delays in completion and restrictions have been placed and limited the implementation of some program activities on time. Accordingly, the PMU made a recommendation to His Excellency the Secretary-General of the Ministry (head of steering Committee) to address His Excellency the Minister to address the Adaptation Fund(AF) to extend the program/project for a period of one year(no cost extension), which was approved by the AF.
Also, the increase in the cost of activities received from service providers/contractors is still due to the poor accuracy in estimating the real cost than what was planned in the original document, due to the long period of time between preparation of the draft study and implementation (2012 to 2021), regarding the existence of differences in prices and their rise, which led to an escalation of delays in the implementation of the activities and hindered the process of awarding bids due to the high prices of offers and their raising of the estimated and allocated budgets of the activities.
The PMU has developed follow-up mechanisms to complete the implementation arrangements after learning the lessons during the previous years of implementation and trying to compress work programs for the purpose of compensating for the wasted time. The PMU and the focal points were also able to find effective ways in terms of determining and estimating the true estimated cost for the purposes of implementing the activities, which means that the project reaches its goals and results within the allocated budgets to it and without any increase according to expectations by the focal points, after modifications were made to some activities, so that the outputs are not affected so much by what is agreed upon in the original document of the project/program.</t>
  </si>
  <si>
    <t xml:space="preserve">
No, in the previous period there were no unforeseen risks.    </t>
  </si>
  <si>
    <t xml:space="preserve">No such risk is anticipated 
</t>
  </si>
  <si>
    <t>Due to COVID 19 pandemic there was no regular monitoring and evaluation of implementation of activities were carried out during this period.</t>
  </si>
  <si>
    <t>No, Due to COVID 19 pandemic</t>
  </si>
  <si>
    <t>General delays were caused  COVID 19 pandemic</t>
  </si>
  <si>
    <t>During this period no any environmental and social were done.</t>
  </si>
  <si>
    <t>yes,  there was no ESMP committee established at the beginning of the project implementation but all EEs are well aware and informed of the environmental and social risks they might encounter as well as complying with the Jordanian law with regard to safe handling of TWW, EIA regulations.....etc.</t>
  </si>
  <si>
    <t xml:space="preserve">.
There were no grievances/ compliants during the reporting period. 
</t>
  </si>
  <si>
    <t xml:space="preserve">satisfactory, (Outcomes' indicator not met yet) </t>
  </si>
  <si>
    <t>Satisfactory</t>
  </si>
  <si>
    <t>No, Due to COVID 19 pandemic most of activities were  suspended  which affected  implementation arrangements</t>
  </si>
  <si>
    <t>Implementation  for sustainable eco-friendly water efficient &amp; demonstration picnicking and strolling areas for the Jordanian citizens and supporting the development of a local nature and environmental tourism activity in al-hisha forest, projcet (1.1).</t>
  </si>
  <si>
    <t>establishment of a new nursery for native plants, projcet (1.1).</t>
  </si>
  <si>
    <t>in tendering process</t>
  </si>
  <si>
    <t xml:space="preserve">JVA proposed to cancel this activity and replaced this in new activity of purchasing equipment,  this is still pendeing based on the decision of the Jordan Valley Authority in this regard </t>
  </si>
  <si>
    <t>*Some activities in the original document were cancelled/ changed, and a budget transfers between sub-projects of the same executing entity may be considered to cover a deficit in executing main activities by ceasing the execution of supportive activities
*The EEs are  looking  for other sources of funds in order to cover deficits in budget</t>
  </si>
  <si>
    <t xml:space="preserve"> No activities are identified with EE that  could  generate  a  negative  impact  on marginalized and/or vulnerable groups. On the contrary the  activities are  oriented  to  generate  benefits  for  the  groups  whcih most  vulnerable  to  climate  change  and  socioeconomic conditions</t>
  </si>
  <si>
    <t>EEs will be consulted during the development and  implementation of the Initiatives. The ESIAs already conducted ensures that mitigation plans eliminate or solve the adverse impacts for activities related to reclaim water</t>
  </si>
  <si>
    <r>
      <rPr>
        <b/>
        <sz val="11"/>
        <color rgb="FFFF0000"/>
        <rFont val="Times New Roman"/>
        <family val="1"/>
      </rPr>
      <t>List the identified impacts for which safeguard measures are required (as per II.K/II.L)</t>
    </r>
    <r>
      <rPr>
        <sz val="11"/>
        <color rgb="FFFF0000"/>
        <rFont val="Times New Roman"/>
        <family val="1"/>
      </rPr>
      <t xml:space="preserve">
The  activites are  oriented  to  promote  a  fair  and  equal development between men and women. Some initiatives  are  also  oriented  to  promote  the  active  involvement  of  women  groups  in  order  to  achieve  enhanced empowerment.
</t>
    </r>
    <r>
      <rPr>
        <b/>
        <sz val="11"/>
        <color rgb="FFFF0000"/>
        <rFont val="Times New Roman"/>
        <family val="1"/>
      </rPr>
      <t>List here the safeguard measures (i.e. avoidance, management or mitigation) identified for each impact that are supposed to be (or had to be) implemented during the reporting period. Please break down the safeguard measures by activit</t>
    </r>
    <r>
      <rPr>
        <sz val="11"/>
        <color rgb="FFFF0000"/>
        <rFont val="Times New Roman"/>
        <family val="1"/>
      </rPr>
      <t xml:space="preserve">
Women engagement and empowerment through the labour and social  laws are ensured. Include contractual clauses to executing agencies that  for all initiatives, a cross-cutting component of gender equity has to exist  and be maintained
One of the main activities of this programme is to gradually increase  women participation in the target areas through pilot demonstrations to encourage women to participate in agribusiness. During implantation the Climate Change Adaptation Program, 29% Female were  participated for training, workshop, TWG, TC and SC till now thorough the Program/ Project aiming to adapt with Climate Change
</t>
    </r>
  </si>
  <si>
    <r>
      <t xml:space="preserve">The  risk  has  been  identified  that  the  people  working  for the  beneficiaries  or  the EE of  the  activities  could  be  outside  the  national  or  international legislation  (for  example  minimum  salary,  vacations, insurance, etc.)
Children are at risk when their needs for food,  shelter, education, medical care, protection, and  security are not met. Also, especially in the  remote areas of the project where people are  less educated and poverty rate is higher which  forces some parents to push their children to work.
</t>
    </r>
    <r>
      <rPr>
        <sz val="11"/>
        <color rgb="FF7030A0"/>
        <rFont val="Times New Roman"/>
        <family val="1"/>
      </rPr>
      <t xml:space="preserve">
</t>
    </r>
    <r>
      <rPr>
        <sz val="11"/>
        <color theme="6" tint="-0.499984740745262"/>
        <rFont val="Times New Roman"/>
        <family val="1"/>
      </rPr>
      <t/>
    </r>
  </si>
  <si>
    <t xml:space="preserve">Request  EE  a  legal declaration  that  shows  compliance  with labor  rights  identified  by  the  International  Organization  for  Work. </t>
  </si>
  <si>
    <t xml:space="preserve">this answer related to 9 – Protection of natural habitats: 
There is a risk that some agricultural and 
treated ww reuse activities are developed 
nearby protected areas or surrounding areas. such as PETRA protction area.
this answer related to 10 – Conservation of biological diversity: 
The activities are focusing on Ecosystems 
Rejuvenation based Adaptation as proposed, including recovery of biodiversity and agro ecological practices at the farm level. A risk of 
introduction of nonindigenous species is a 
potential risk to be considered.
</t>
  </si>
  <si>
    <t>this answer related to 9 – Protection of natural habitats: 
 Request  cadastral  plans  or  land  use permits  to  verify  the  existence  or proximity to protected areas.
this answer related to 10 – Conservation of biological diversity: 
Request EE to identify and prevent risks of biodiversity loss and to avoid introduction of alien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</si>
</sst>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409]d\-mmm\-yy;@"/>
    <numFmt numFmtId="166" formatCode="_(* #,##0.0_);_(* \(#,##0.0\);_(* &quot;-&quot;??_);_(@_)"/>
    <numFmt numFmtId="167" formatCode="#,##0.00000000000"/>
    <numFmt numFmtId="168" formatCode="_(* #,##0_);_(* \(#,##0\);_(* &quot;-&quot;??_);_(@_)"/>
  </numFmts>
  <fonts count="8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0"/>
      <name val="Arial"/>
      <family val="2"/>
    </font>
    <font>
      <b/>
      <sz val="9"/>
      <name val="Calibri"/>
      <family val="2"/>
      <scheme val="minor"/>
    </font>
    <font>
      <sz val="9"/>
      <name val="Calibri"/>
      <family val="2"/>
      <scheme val="minor"/>
    </font>
    <font>
      <b/>
      <u/>
      <sz val="11"/>
      <name val="Times New Roman"/>
      <family val="1"/>
    </font>
    <font>
      <sz val="9"/>
      <color indexed="8"/>
      <name val="Times New Roman"/>
      <family val="1"/>
    </font>
    <font>
      <sz val="9"/>
      <color theme="1"/>
      <name val="Calibri"/>
      <family val="2"/>
      <scheme val="minor"/>
    </font>
    <font>
      <b/>
      <sz val="10"/>
      <color indexed="8"/>
      <name val="Times New Roman"/>
      <family val="1"/>
    </font>
    <font>
      <sz val="10"/>
      <color indexed="8"/>
      <name val="Times New Roman"/>
      <family val="1"/>
    </font>
    <font>
      <b/>
      <i/>
      <sz val="11"/>
      <color rgb="FF000000"/>
      <name val="Times New Roman"/>
      <family val="1"/>
    </font>
    <font>
      <sz val="10"/>
      <color theme="1"/>
      <name val="Calibri"/>
      <family val="2"/>
      <scheme val="minor"/>
    </font>
    <font>
      <sz val="10"/>
      <color rgb="FF0070C0"/>
      <name val="Times New Roman"/>
      <family val="1"/>
    </font>
    <font>
      <sz val="10"/>
      <color rgb="FF0070C0"/>
      <name val="Calibri"/>
      <family val="2"/>
    </font>
    <font>
      <b/>
      <sz val="10"/>
      <name val="Calibri"/>
      <family val="2"/>
    </font>
    <font>
      <sz val="14"/>
      <color theme="1"/>
      <name val="Courier New"/>
      <family val="3"/>
    </font>
    <font>
      <sz val="14"/>
      <color theme="1"/>
      <name val="Cambria"/>
      <family val="1"/>
    </font>
    <font>
      <sz val="11"/>
      <color rgb="FF000000"/>
      <name val="Courier New"/>
      <family val="3"/>
    </font>
    <font>
      <b/>
      <sz val="14"/>
      <color rgb="FF9C6500"/>
      <name val="Calibri"/>
      <family val="2"/>
      <scheme val="minor"/>
    </font>
    <font>
      <b/>
      <u/>
      <sz val="9"/>
      <name val="Calibri"/>
      <family val="2"/>
      <scheme val="minor"/>
    </font>
    <font>
      <sz val="11"/>
      <color rgb="FF00B050"/>
      <name val="Times New Roman"/>
      <family val="1"/>
    </font>
    <font>
      <b/>
      <sz val="10"/>
      <name val="Calibri"/>
      <family val="2"/>
      <scheme val="minor"/>
    </font>
    <font>
      <sz val="9"/>
      <color rgb="FFFF0000"/>
      <name val="Calibri"/>
      <family val="2"/>
      <scheme val="minor"/>
    </font>
    <font>
      <sz val="9"/>
      <name val="Times New Roman"/>
      <family val="1"/>
    </font>
    <font>
      <sz val="11"/>
      <name val="Calibri"/>
      <family val="2"/>
      <scheme val="minor"/>
    </font>
    <font>
      <sz val="14"/>
      <name val="Times New Roman"/>
      <family val="1"/>
    </font>
    <font>
      <b/>
      <sz val="9"/>
      <name val="Arial"/>
      <family val="2"/>
    </font>
    <font>
      <b/>
      <sz val="12"/>
      <color theme="1"/>
      <name val="Calibri"/>
      <family val="2"/>
      <scheme val="minor"/>
    </font>
    <font>
      <b/>
      <sz val="14"/>
      <name val="Times New Roman"/>
      <family val="1"/>
    </font>
    <font>
      <b/>
      <sz val="9"/>
      <name val="Times New Roman"/>
      <family val="1"/>
    </font>
    <font>
      <b/>
      <sz val="10"/>
      <name val="Times New Roman"/>
      <family val="1"/>
    </font>
    <font>
      <b/>
      <sz val="11"/>
      <name val="Calibri"/>
      <family val="2"/>
      <scheme val="minor"/>
    </font>
    <font>
      <sz val="11"/>
      <color rgb="FF7030A0"/>
      <name val="Times New Roman"/>
      <family val="1"/>
    </font>
    <font>
      <sz val="11"/>
      <color theme="6" tint="-0.499984740745262"/>
      <name val="Times New Roman"/>
      <family val="1"/>
    </font>
    <font>
      <b/>
      <sz val="11"/>
      <color rgb="FFFF000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6" tint="0.39997558519241921"/>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top style="medium">
        <color auto="1"/>
      </top>
      <bottom style="mediumDashed">
        <color indexed="64"/>
      </bottom>
      <diagonal/>
    </border>
    <border>
      <left style="medium">
        <color auto="1"/>
      </left>
      <right style="medium">
        <color auto="1"/>
      </right>
      <top style="medium">
        <color auto="1"/>
      </top>
      <bottom style="mediumDashed">
        <color indexed="64"/>
      </bottom>
      <diagonal/>
    </border>
    <border>
      <left/>
      <right/>
      <top style="thin">
        <color indexed="64"/>
      </top>
      <bottom/>
      <diagonal/>
    </border>
    <border>
      <left/>
      <right style="thin">
        <color auto="1"/>
      </right>
      <top style="medium">
        <color auto="1"/>
      </top>
      <bottom/>
      <diagonal/>
    </border>
  </borders>
  <cellStyleXfs count="8">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0" fontId="54" fillId="0" borderId="0"/>
    <xf numFmtId="0" fontId="54" fillId="0" borderId="0"/>
    <xf numFmtId="0" fontId="54" fillId="0" borderId="0"/>
  </cellStyleXfs>
  <cellXfs count="990">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0" fillId="0" borderId="0" xfId="0" applyFill="1" applyBorder="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26" fillId="4" borderId="17" xfId="0" applyFont="1" applyFill="1" applyBorder="1" applyAlignment="1">
      <alignment horizontal="center" vertical="center" wrapText="1"/>
    </xf>
    <xf numFmtId="0" fontId="14"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1" fillId="3" borderId="25" xfId="0" applyFont="1" applyFill="1" applyBorder="1" applyAlignment="1" applyProtection="1">
      <alignment vertical="top" wrapText="1"/>
    </xf>
    <xf numFmtId="0" fontId="12" fillId="3" borderId="23" xfId="0" applyFont="1" applyFill="1" applyBorder="1" applyAlignment="1" applyProtection="1">
      <alignment vertical="top" wrapText="1"/>
    </xf>
    <xf numFmtId="0" fontId="12" fillId="3" borderId="22" xfId="0" applyFont="1" applyFill="1" applyBorder="1" applyAlignment="1" applyProtection="1">
      <alignment vertical="top" wrapText="1"/>
    </xf>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23"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0" xfId="0" applyFont="1" applyFill="1" applyBorder="1" applyProtection="1"/>
    <xf numFmtId="0" fontId="23" fillId="3" borderId="21" xfId="0" applyFont="1" applyFill="1" applyBorder="1" applyProtection="1"/>
    <xf numFmtId="0" fontId="23" fillId="3" borderId="0"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7"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8" fillId="3" borderId="19" xfId="0" applyFont="1" applyFill="1" applyBorder="1" applyAlignment="1">
      <alignment vertical="center"/>
    </xf>
    <xf numFmtId="0" fontId="28" fillId="3" borderId="22"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3" fillId="3" borderId="19" xfId="0" applyFont="1" applyFill="1" applyBorder="1"/>
    <xf numFmtId="0" fontId="23" fillId="3" borderId="22" xfId="0" applyFont="1" applyFill="1" applyBorder="1"/>
    <xf numFmtId="0" fontId="23" fillId="3" borderId="23" xfId="0" applyFont="1" applyFill="1" applyBorder="1"/>
    <xf numFmtId="0" fontId="29" fillId="3" borderId="0" xfId="0" applyFont="1" applyFill="1" applyBorder="1"/>
    <xf numFmtId="0" fontId="30" fillId="3" borderId="0" xfId="0" applyFont="1" applyFill="1" applyBorder="1"/>
    <xf numFmtId="0" fontId="29" fillId="0" borderId="28" xfId="0" applyFont="1" applyFill="1" applyBorder="1" applyAlignment="1">
      <alignment vertical="top" wrapText="1"/>
    </xf>
    <xf numFmtId="0" fontId="29" fillId="0" borderId="26" xfId="0" applyFont="1" applyFill="1" applyBorder="1" applyAlignment="1">
      <alignment vertical="top" wrapText="1"/>
    </xf>
    <xf numFmtId="0" fontId="29" fillId="0" borderId="27" xfId="0" applyFont="1" applyFill="1" applyBorder="1" applyAlignment="1">
      <alignment vertical="top" wrapText="1"/>
    </xf>
    <xf numFmtId="0" fontId="29" fillId="0" borderId="23" xfId="0" applyFont="1" applyFill="1" applyBorder="1" applyAlignment="1">
      <alignment vertical="top" wrapText="1"/>
    </xf>
    <xf numFmtId="0" fontId="29" fillId="0" borderId="1" xfId="0" applyFont="1" applyFill="1" applyBorder="1" applyAlignment="1">
      <alignment vertical="top" wrapText="1"/>
    </xf>
    <xf numFmtId="0" fontId="29" fillId="0" borderId="31" xfId="0" applyFont="1" applyFill="1" applyBorder="1" applyAlignment="1">
      <alignment vertical="top" wrapText="1"/>
    </xf>
    <xf numFmtId="0" fontId="23" fillId="0" borderId="1" xfId="0" applyFont="1" applyFill="1" applyBorder="1" applyAlignment="1">
      <alignment vertical="top" wrapText="1"/>
    </xf>
    <xf numFmtId="0" fontId="23" fillId="3" borderId="25" xfId="0" applyFont="1" applyFill="1" applyBorder="1"/>
    <xf numFmtId="0" fontId="31" fillId="0" borderId="1" xfId="0" applyFont="1" applyFill="1" applyBorder="1" applyAlignment="1">
      <alignment horizontal="center" vertical="top" wrapText="1"/>
    </xf>
    <xf numFmtId="0" fontId="31" fillId="0" borderId="31" xfId="0" applyFont="1" applyFill="1" applyBorder="1" applyAlignment="1">
      <alignment horizontal="center" vertical="top" wrapText="1"/>
    </xf>
    <xf numFmtId="0" fontId="31" fillId="0" borderId="1" xfId="0" applyFont="1" applyFill="1" applyBorder="1" applyAlignment="1">
      <alignment horizontal="center" vertical="top"/>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3" fillId="2" borderId="19" xfId="0" applyFont="1" applyFill="1" applyBorder="1" applyAlignment="1" applyProtection="1">
      <alignment vertical="top" wrapText="1"/>
    </xf>
    <xf numFmtId="0" fontId="13" fillId="2" borderId="40" xfId="0" applyFont="1" applyFill="1" applyBorder="1" applyAlignment="1" applyProtection="1">
      <alignment horizontal="center" vertical="center" wrapText="1"/>
    </xf>
    <xf numFmtId="0" fontId="13" fillId="2" borderId="41" xfId="0" applyFont="1" applyFill="1" applyBorder="1" applyAlignment="1" applyProtection="1">
      <alignment horizontal="left" vertical="top" wrapText="1"/>
    </xf>
    <xf numFmtId="0" fontId="13" fillId="3" borderId="43"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0" fillId="3" borderId="0" xfId="0" applyFill="1"/>
    <xf numFmtId="0" fontId="13" fillId="3" borderId="23" xfId="0" applyFont="1" applyFill="1" applyBorder="1" applyAlignment="1">
      <alignment horizontal="center"/>
    </xf>
    <xf numFmtId="0" fontId="23" fillId="3" borderId="24" xfId="0" applyFont="1" applyFill="1" applyBorder="1"/>
    <xf numFmtId="0" fontId="23"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1" fillId="11" borderId="59"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38" fillId="8" borderId="11" xfId="4" applyFont="1" applyBorder="1" applyAlignment="1" applyProtection="1">
      <alignment horizontal="center" vertical="center"/>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62"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9"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63" xfId="0" applyFont="1" applyFill="1" applyBorder="1" applyAlignment="1" applyProtection="1">
      <alignment horizontal="center" vertical="center" wrapText="1"/>
    </xf>
    <xf numFmtId="0" fontId="41" fillId="11" borderId="47"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55"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55"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7" xfId="4" applyFont="1" applyBorder="1" applyAlignment="1" applyProtection="1">
      <alignment vertical="center"/>
      <protection locked="0"/>
    </xf>
    <xf numFmtId="0" fontId="46"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63"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40" xfId="0" applyFont="1" applyFill="1" applyBorder="1" applyAlignment="1" applyProtection="1">
      <alignment horizontal="center" vertical="center" wrapText="1"/>
    </xf>
    <xf numFmtId="0" fontId="46" fillId="8" borderId="56" xfId="4" applyFont="1" applyBorder="1" applyAlignment="1" applyProtection="1">
      <alignment horizontal="center" vertical="center"/>
      <protection locked="0"/>
    </xf>
    <xf numFmtId="0" fontId="38" fillId="12" borderId="11" xfId="4" applyFill="1" applyBorder="1" applyProtection="1">
      <protection locked="0"/>
    </xf>
    <xf numFmtId="0" fontId="46" fillId="12" borderId="30" xfId="4" applyFont="1" applyFill="1" applyBorder="1" applyAlignment="1" applyProtection="1">
      <alignment vertical="center" wrapText="1"/>
      <protection locked="0"/>
    </xf>
    <xf numFmtId="0" fontId="46" fillId="12" borderId="5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9"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55"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55"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47"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0" fontId="41" fillId="11" borderId="10" xfId="0" applyFont="1" applyFill="1" applyBorder="1" applyAlignment="1" applyProtection="1">
      <alignment horizontal="center" vertical="center" wrapText="1"/>
    </xf>
    <xf numFmtId="0" fontId="38" fillId="8" borderId="35" xfId="4" applyBorder="1" applyAlignment="1" applyProtection="1">
      <protection locked="0"/>
    </xf>
    <xf numFmtId="10" fontId="38" fillId="8" borderId="40" xfId="4" applyNumberFormat="1" applyBorder="1" applyAlignment="1" applyProtection="1">
      <alignment horizontal="center" vertical="center"/>
      <protection locked="0"/>
    </xf>
    <xf numFmtId="0" fontId="38" fillId="12" borderId="35" xfId="4" applyFill="1" applyBorder="1" applyAlignment="1" applyProtection="1">
      <protection locked="0"/>
    </xf>
    <xf numFmtId="10" fontId="38" fillId="12" borderId="40" xfId="4" applyNumberFormat="1" applyFill="1" applyBorder="1" applyAlignment="1" applyProtection="1">
      <alignment horizontal="center" vertical="center"/>
      <protection locked="0"/>
    </xf>
    <xf numFmtId="0" fontId="41" fillId="11" borderId="30"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9"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30"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20" xfId="0" applyFont="1" applyFill="1" applyBorder="1" applyAlignment="1">
      <alignment vertical="top" wrapText="1"/>
    </xf>
    <xf numFmtId="0" fontId="24" fillId="3" borderId="21" xfId="0" applyFont="1" applyFill="1" applyBorder="1" applyAlignment="1">
      <alignment vertical="top" wrapText="1"/>
    </xf>
    <xf numFmtId="0" fontId="22" fillId="3" borderId="25" xfId="1" applyFill="1" applyBorder="1" applyAlignment="1" applyProtection="1">
      <alignment vertical="top" wrapText="1"/>
    </xf>
    <xf numFmtId="0" fontId="22" fillId="3" borderId="26" xfId="1" applyFill="1" applyBorder="1" applyAlignment="1" applyProtection="1">
      <alignment vertical="top" wrapText="1"/>
    </xf>
    <xf numFmtId="0" fontId="0" fillId="10" borderId="1" xfId="0" applyFill="1" applyBorder="1" applyProtection="1"/>
    <xf numFmtId="0" fontId="38" fillId="12" borderId="59"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0" fillId="0" borderId="0" xfId="0" applyFont="1" applyAlignment="1">
      <alignment horizontal="left" vertical="top" wrapText="1"/>
    </xf>
    <xf numFmtId="0" fontId="50" fillId="0" borderId="0" xfId="0" applyFont="1" applyAlignment="1">
      <alignment horizontal="left" vertical="top"/>
    </xf>
    <xf numFmtId="0" fontId="23" fillId="0" borderId="0" xfId="0" applyFont="1" applyAlignment="1">
      <alignment horizontal="left" vertical="top"/>
    </xf>
    <xf numFmtId="0" fontId="0" fillId="0" borderId="0" xfId="0" applyFill="1" applyAlignment="1">
      <alignment horizontal="left" vertical="top"/>
    </xf>
    <xf numFmtId="0" fontId="50" fillId="0" borderId="0" xfId="0" applyFont="1" applyFill="1" applyAlignment="1">
      <alignment horizontal="left" vertical="top"/>
    </xf>
    <xf numFmtId="0" fontId="50" fillId="0" borderId="0" xfId="0" applyFont="1" applyFill="1" applyAlignment="1">
      <alignment horizontal="left" vertical="top" wrapText="1"/>
    </xf>
    <xf numFmtId="0" fontId="0" fillId="2" borderId="0" xfId="0" applyFill="1"/>
    <xf numFmtId="0" fontId="23" fillId="0" borderId="0" xfId="0" applyFont="1" applyFill="1" applyAlignment="1">
      <alignment horizontal="left" vertical="top" wrapText="1"/>
    </xf>
    <xf numFmtId="0" fontId="23" fillId="0" borderId="0" xfId="0" applyFont="1" applyFill="1" applyAlignment="1">
      <alignment horizontal="left" vertical="top"/>
    </xf>
    <xf numFmtId="0" fontId="23" fillId="0" borderId="0" xfId="0" applyFont="1" applyFill="1" applyAlignment="1">
      <alignment wrapText="1"/>
    </xf>
    <xf numFmtId="0" fontId="23" fillId="0" borderId="0" xfId="0" applyFont="1" applyFill="1" applyAlignment="1">
      <alignment horizontal="center" vertical="top"/>
    </xf>
    <xf numFmtId="0" fontId="23" fillId="13" borderId="19" xfId="0" applyFont="1" applyFill="1" applyBorder="1"/>
    <xf numFmtId="0" fontId="23" fillId="13" borderId="20" xfId="0" applyFont="1" applyFill="1" applyBorder="1" applyAlignment="1">
      <alignment horizontal="center" vertical="top"/>
    </xf>
    <xf numFmtId="0" fontId="23" fillId="13" borderId="20" xfId="0" applyFont="1" applyFill="1" applyBorder="1" applyAlignment="1">
      <alignment wrapText="1"/>
    </xf>
    <xf numFmtId="0" fontId="23" fillId="13" borderId="21" xfId="0" applyFont="1" applyFill="1" applyBorder="1"/>
    <xf numFmtId="0" fontId="23" fillId="13" borderId="22" xfId="0" applyFont="1" applyFill="1" applyBorder="1"/>
    <xf numFmtId="0" fontId="23" fillId="13" borderId="23" xfId="0" applyFont="1" applyFill="1" applyBorder="1"/>
    <xf numFmtId="0" fontId="52" fillId="13" borderId="0" xfId="0" applyFont="1" applyFill="1" applyBorder="1" applyAlignment="1">
      <alignment horizontal="center"/>
    </xf>
    <xf numFmtId="0" fontId="32" fillId="13" borderId="0" xfId="0" applyFont="1" applyFill="1" applyBorder="1" applyAlignment="1">
      <alignment horizontal="left" vertical="top" wrapText="1"/>
    </xf>
    <xf numFmtId="0" fontId="32" fillId="13" borderId="0" xfId="0" applyFont="1" applyFill="1" applyBorder="1" applyAlignment="1">
      <alignment horizontal="left" vertical="top"/>
    </xf>
    <xf numFmtId="0" fontId="23" fillId="13" borderId="0" xfId="0" applyFont="1" applyFill="1" applyBorder="1" applyAlignment="1">
      <alignment horizontal="center" vertical="top"/>
    </xf>
    <xf numFmtId="0" fontId="23" fillId="13" borderId="0" xfId="0" applyFont="1" applyFill="1" applyBorder="1" applyAlignment="1">
      <alignment horizontal="left" vertical="top" wrapText="1"/>
    </xf>
    <xf numFmtId="0" fontId="23" fillId="13" borderId="0" xfId="0" applyFont="1" applyFill="1" applyBorder="1" applyAlignment="1">
      <alignment horizontal="left" vertical="top"/>
    </xf>
    <xf numFmtId="0" fontId="23" fillId="13" borderId="24" xfId="0" applyFont="1" applyFill="1" applyBorder="1"/>
    <xf numFmtId="0" fontId="23" fillId="13" borderId="25" xfId="0" applyFont="1" applyFill="1" applyBorder="1" applyAlignment="1">
      <alignment horizontal="center" vertical="top"/>
    </xf>
    <xf numFmtId="0" fontId="23" fillId="13" borderId="25" xfId="0" applyFont="1" applyFill="1" applyBorder="1" applyAlignment="1">
      <alignment horizontal="left" vertical="top" wrapText="1"/>
    </xf>
    <xf numFmtId="0" fontId="23" fillId="13" borderId="26" xfId="0" applyFont="1" applyFill="1" applyBorder="1"/>
    <xf numFmtId="0" fontId="23" fillId="0" borderId="11" xfId="0" applyFont="1" applyFill="1" applyBorder="1" applyAlignment="1">
      <alignment horizontal="left" vertical="top" wrapText="1"/>
    </xf>
    <xf numFmtId="0" fontId="23" fillId="0" borderId="11" xfId="0" applyFont="1" applyFill="1" applyBorder="1" applyAlignment="1">
      <alignment horizontal="left" vertical="top"/>
    </xf>
    <xf numFmtId="0" fontId="23"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3" fillId="3" borderId="0" xfId="0" applyFont="1" applyFill="1" applyAlignment="1">
      <alignment horizontal="left" vertical="top"/>
    </xf>
    <xf numFmtId="0" fontId="50" fillId="3" borderId="0" xfId="0" applyFont="1" applyFill="1" applyAlignment="1">
      <alignment horizontal="left" vertical="top"/>
    </xf>
    <xf numFmtId="0" fontId="0" fillId="3" borderId="0" xfId="0" applyFill="1" applyAlignment="1">
      <alignment horizontal="left" vertical="top" wrapText="1"/>
    </xf>
    <xf numFmtId="0" fontId="50" fillId="3" borderId="0" xfId="0" applyFont="1" applyFill="1" applyAlignment="1">
      <alignment horizontal="left" vertical="top" wrapText="1"/>
    </xf>
    <xf numFmtId="0" fontId="0" fillId="13" borderId="0" xfId="0" applyFill="1" applyBorder="1"/>
    <xf numFmtId="0" fontId="32" fillId="13" borderId="0" xfId="0" applyFont="1" applyFill="1" applyBorder="1"/>
    <xf numFmtId="0" fontId="23" fillId="13" borderId="0" xfId="0" applyFont="1" applyFill="1" applyBorder="1"/>
    <xf numFmtId="0" fontId="0" fillId="13" borderId="0" xfId="0" applyFill="1" applyBorder="1" applyAlignment="1">
      <alignment horizontal="left" vertical="top"/>
    </xf>
    <xf numFmtId="0" fontId="50" fillId="13" borderId="0" xfId="0" applyFont="1" applyFill="1" applyBorder="1" applyAlignment="1">
      <alignment horizontal="left" vertical="top"/>
    </xf>
    <xf numFmtId="0" fontId="50"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3"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3" fillId="3" borderId="22" xfId="0" applyFont="1" applyFill="1" applyBorder="1" applyAlignment="1">
      <alignment horizontal="left" vertical="top"/>
    </xf>
    <xf numFmtId="0" fontId="23" fillId="13" borderId="23" xfId="0" applyFont="1" applyFill="1" applyBorder="1" applyAlignment="1">
      <alignment horizontal="left" vertical="top"/>
    </xf>
    <xf numFmtId="0" fontId="50" fillId="13" borderId="23" xfId="0" applyFont="1" applyFill="1" applyBorder="1" applyAlignment="1">
      <alignment horizontal="left" vertical="top"/>
    </xf>
    <xf numFmtId="0" fontId="50"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0"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3" fillId="0" borderId="8" xfId="0" applyFont="1" applyFill="1" applyBorder="1" applyAlignment="1">
      <alignment horizontal="left" vertical="top"/>
    </xf>
    <xf numFmtId="0" fontId="32" fillId="0" borderId="10" xfId="0" applyFont="1" applyFill="1" applyBorder="1" applyAlignment="1">
      <alignment horizontal="center"/>
    </xf>
    <xf numFmtId="0" fontId="32" fillId="0" borderId="8" xfId="0" applyFont="1" applyFill="1" applyBorder="1" applyAlignment="1">
      <alignment horizontal="left" vertical="top"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top"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32"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3" fillId="0" borderId="7" xfId="0" applyFont="1" applyFill="1" applyBorder="1" applyAlignment="1">
      <alignment wrapText="1"/>
    </xf>
    <xf numFmtId="0" fontId="32"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23" fillId="0" borderId="47" xfId="0" applyFont="1" applyFill="1" applyBorder="1" applyAlignment="1">
      <alignment horizontal="left" vertical="top" wrapText="1"/>
    </xf>
    <xf numFmtId="0" fontId="23" fillId="0" borderId="7" xfId="0" applyFont="1" applyFill="1" applyBorder="1" applyAlignment="1">
      <alignment horizontal="left" vertical="top"/>
    </xf>
    <xf numFmtId="0" fontId="23" fillId="3" borderId="0" xfId="0" applyFont="1" applyFill="1"/>
    <xf numFmtId="0" fontId="32" fillId="0" borderId="32" xfId="0" applyFont="1" applyFill="1" applyBorder="1" applyAlignment="1">
      <alignment horizontal="left" vertical="center" wrapText="1"/>
    </xf>
    <xf numFmtId="0" fontId="32" fillId="0" borderId="6" xfId="0" applyFont="1" applyBorder="1" applyAlignment="1">
      <alignment horizontal="center" vertical="center"/>
    </xf>
    <xf numFmtId="0" fontId="32" fillId="0" borderId="11" xfId="0" applyFont="1" applyBorder="1" applyAlignment="1">
      <alignment horizontal="center" vertical="center"/>
    </xf>
    <xf numFmtId="0" fontId="32" fillId="0" borderId="7" xfId="0" applyFont="1" applyBorder="1" applyAlignment="1">
      <alignment horizontal="center" vertical="center" wrapText="1"/>
    </xf>
    <xf numFmtId="0" fontId="23" fillId="3" borderId="0" xfId="0" applyFont="1" applyFill="1" applyBorder="1" applyAlignment="1">
      <alignment horizontal="left" vertical="top"/>
    </xf>
    <xf numFmtId="0" fontId="23" fillId="3" borderId="19" xfId="0" applyFont="1" applyFill="1" applyBorder="1" applyAlignment="1">
      <alignment horizontal="left" vertical="top"/>
    </xf>
    <xf numFmtId="0" fontId="23" fillId="3" borderId="20" xfId="0" applyFont="1" applyFill="1" applyBorder="1" applyAlignment="1">
      <alignment horizontal="left" vertical="top"/>
    </xf>
    <xf numFmtId="0" fontId="23" fillId="3" borderId="21" xfId="0" applyFont="1" applyFill="1" applyBorder="1" applyAlignment="1">
      <alignment horizontal="left" vertical="top"/>
    </xf>
    <xf numFmtId="0" fontId="23" fillId="3" borderId="23" xfId="0" applyFont="1" applyFill="1" applyBorder="1" applyAlignment="1">
      <alignment horizontal="left" vertical="top"/>
    </xf>
    <xf numFmtId="0" fontId="32" fillId="3" borderId="0" xfId="0" applyFont="1" applyFill="1" applyBorder="1" applyAlignment="1">
      <alignment horizontal="left" vertical="top"/>
    </xf>
    <xf numFmtId="0" fontId="32" fillId="3" borderId="0" xfId="0" applyFont="1" applyFill="1" applyBorder="1" applyAlignment="1">
      <alignment horizontal="left" vertical="top" wrapText="1"/>
    </xf>
    <xf numFmtId="0" fontId="23" fillId="3" borderId="24" xfId="0" applyFont="1" applyFill="1" applyBorder="1" applyAlignment="1">
      <alignment horizontal="left" vertical="top"/>
    </xf>
    <xf numFmtId="0" fontId="23" fillId="3" borderId="25" xfId="0" applyFont="1" applyFill="1" applyBorder="1" applyAlignment="1">
      <alignment horizontal="left" vertical="top"/>
    </xf>
    <xf numFmtId="0" fontId="23" fillId="3" borderId="26" xfId="0" applyFont="1" applyFill="1" applyBorder="1" applyAlignment="1">
      <alignment horizontal="left" vertical="top"/>
    </xf>
    <xf numFmtId="0" fontId="32" fillId="0" borderId="40" xfId="0" applyFont="1" applyBorder="1" applyAlignment="1">
      <alignment horizontal="center" vertical="center"/>
    </xf>
    <xf numFmtId="0" fontId="32"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2" fillId="13" borderId="8" xfId="0" applyFont="1" applyFill="1" applyBorder="1" applyAlignment="1">
      <alignment horizontal="center" vertical="center"/>
    </xf>
    <xf numFmtId="0" fontId="32" fillId="13" borderId="9" xfId="0" applyFont="1" applyFill="1" applyBorder="1" applyAlignment="1">
      <alignment horizontal="center" vertical="center" wrapText="1"/>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vertical="center"/>
    </xf>
    <xf numFmtId="165" fontId="1" fillId="2" borderId="3" xfId="0" applyNumberFormat="1" applyFont="1" applyFill="1" applyBorder="1" applyAlignment="1" applyProtection="1">
      <alignment horizontal="center" vertical="center"/>
    </xf>
    <xf numFmtId="0" fontId="3" fillId="0" borderId="0" xfId="0" applyFont="1" applyProtection="1"/>
    <xf numFmtId="0" fontId="23" fillId="0" borderId="0" xfId="0" applyFont="1" applyProtection="1"/>
    <xf numFmtId="0" fontId="1" fillId="0" borderId="0" xfId="0" applyFont="1" applyFill="1" applyProtection="1"/>
    <xf numFmtId="0" fontId="6" fillId="0" borderId="0" xfId="0" applyFont="1" applyFill="1" applyProtection="1"/>
    <xf numFmtId="0" fontId="1" fillId="3" borderId="23" xfId="0" applyFont="1" applyFill="1" applyBorder="1" applyProtection="1"/>
    <xf numFmtId="0" fontId="2"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9" fillId="3" borderId="0" xfId="0" applyFont="1" applyFill="1" applyBorder="1" applyAlignment="1" applyProtection="1">
      <alignment horizontal="center" wrapText="1"/>
    </xf>
    <xf numFmtId="0" fontId="22" fillId="2" borderId="3" xfId="1" applyFill="1" applyBorder="1" applyAlignment="1" applyProtection="1">
      <protection locked="0"/>
    </xf>
    <xf numFmtId="0" fontId="22" fillId="2" borderId="3" xfId="1" quotePrefix="1" applyFill="1" applyBorder="1" applyAlignment="1" applyProtection="1">
      <protection locked="0"/>
    </xf>
    <xf numFmtId="164" fontId="1" fillId="3" borderId="0" xfId="0" applyNumberFormat="1" applyFont="1" applyFill="1" applyBorder="1" applyAlignment="1" applyProtection="1">
      <alignment horizontal="left"/>
      <protection locked="0"/>
    </xf>
    <xf numFmtId="0" fontId="2" fillId="2" borderId="38" xfId="0" applyFont="1" applyFill="1" applyBorder="1" applyAlignment="1" applyProtection="1">
      <alignment horizontal="left" vertical="center" wrapText="1"/>
    </xf>
    <xf numFmtId="0" fontId="2" fillId="2" borderId="39" xfId="0" applyFont="1" applyFill="1" applyBorder="1" applyAlignment="1" applyProtection="1">
      <alignment horizontal="left" vertical="center" wrapText="1"/>
    </xf>
    <xf numFmtId="0" fontId="0" fillId="0" borderId="0" xfId="0" applyAlignment="1">
      <alignment vertical="center"/>
    </xf>
    <xf numFmtId="0" fontId="0" fillId="3" borderId="20" xfId="0" applyFill="1" applyBorder="1" applyAlignment="1">
      <alignment vertical="center"/>
    </xf>
    <xf numFmtId="0" fontId="12" fillId="3" borderId="0" xfId="0" applyFont="1" applyFill="1" applyBorder="1" applyAlignment="1" applyProtection="1">
      <alignment vertical="center" wrapText="1"/>
    </xf>
    <xf numFmtId="0" fontId="13" fillId="2" borderId="1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0" fillId="0" borderId="0" xfId="0" applyAlignment="1">
      <alignment wrapText="1"/>
    </xf>
    <xf numFmtId="0" fontId="0" fillId="3" borderId="19" xfId="0" applyFill="1" applyBorder="1" applyAlignment="1">
      <alignment wrapText="1"/>
    </xf>
    <xf numFmtId="0" fontId="0" fillId="3" borderId="20" xfId="0" applyFill="1" applyBorder="1" applyAlignment="1">
      <alignment wrapText="1"/>
    </xf>
    <xf numFmtId="0" fontId="0" fillId="3" borderId="20" xfId="0" applyFill="1" applyBorder="1" applyAlignment="1">
      <alignment vertical="center" wrapText="1"/>
    </xf>
    <xf numFmtId="0" fontId="0" fillId="3" borderId="22" xfId="0" applyFill="1" applyBorder="1" applyAlignment="1">
      <alignment wrapText="1"/>
    </xf>
    <xf numFmtId="0" fontId="12" fillId="3" borderId="0" xfId="0" applyFont="1" applyFill="1" applyBorder="1" applyAlignment="1" applyProtection="1">
      <alignment wrapText="1"/>
    </xf>
    <xf numFmtId="0" fontId="0" fillId="0" borderId="0" xfId="0" applyFill="1" applyBorder="1" applyAlignment="1">
      <alignment wrapText="1"/>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vertical="center"/>
    </xf>
    <xf numFmtId="0" fontId="12" fillId="3" borderId="23" xfId="0" applyFont="1" applyFill="1" applyBorder="1" applyAlignment="1" applyProtection="1">
      <alignment vertical="center" wrapText="1"/>
    </xf>
    <xf numFmtId="0" fontId="12" fillId="3" borderId="22"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49" fontId="12" fillId="2" borderId="68" xfId="0" applyNumberFormat="1" applyFont="1" applyFill="1" applyBorder="1" applyAlignment="1" applyProtection="1">
      <alignment horizontal="left" vertical="center" wrapText="1"/>
    </xf>
    <xf numFmtId="0" fontId="13" fillId="2" borderId="32"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25" xfId="0" applyFont="1" applyFill="1" applyBorder="1" applyAlignment="1" applyProtection="1">
      <alignment horizontal="left" vertical="center" wrapText="1"/>
    </xf>
    <xf numFmtId="0" fontId="7" fillId="3" borderId="26"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49" fontId="55" fillId="2" borderId="3" xfId="0" applyNumberFormat="1" applyFont="1" applyFill="1" applyBorder="1" applyAlignment="1" applyProtection="1">
      <alignment vertical="center" wrapText="1"/>
    </xf>
    <xf numFmtId="49" fontId="55" fillId="2" borderId="69" xfId="0" applyNumberFormat="1" applyFont="1" applyFill="1" applyBorder="1" applyAlignment="1" applyProtection="1">
      <alignment vertical="center" wrapText="1"/>
    </xf>
    <xf numFmtId="49" fontId="12" fillId="2" borderId="69" xfId="0" applyNumberFormat="1" applyFont="1" applyFill="1" applyBorder="1" applyAlignment="1" applyProtection="1">
      <alignment vertical="center" wrapText="1"/>
    </xf>
    <xf numFmtId="49" fontId="55" fillId="2" borderId="15" xfId="0" applyNumberFormat="1" applyFont="1" applyFill="1" applyBorder="1" applyAlignment="1" applyProtection="1">
      <alignment vertical="center" wrapText="1"/>
    </xf>
    <xf numFmtId="49" fontId="12" fillId="2" borderId="56" xfId="0" applyNumberFormat="1" applyFont="1" applyFill="1" applyBorder="1" applyAlignment="1" applyProtection="1">
      <alignment vertical="center" wrapText="1"/>
    </xf>
    <xf numFmtId="49" fontId="55" fillId="2" borderId="56" xfId="0" applyNumberFormat="1" applyFont="1" applyFill="1" applyBorder="1" applyAlignment="1" applyProtection="1">
      <alignment vertical="center" wrapText="1"/>
    </xf>
    <xf numFmtId="49" fontId="55" fillId="2" borderId="33" xfId="0" applyNumberFormat="1" applyFont="1" applyFill="1" applyBorder="1" applyAlignment="1" applyProtection="1">
      <alignment vertical="center" wrapText="1"/>
    </xf>
    <xf numFmtId="49" fontId="55" fillId="2" borderId="68" xfId="0" applyNumberFormat="1" applyFont="1" applyFill="1" applyBorder="1" applyAlignment="1" applyProtection="1">
      <alignment vertical="center" wrapText="1"/>
    </xf>
    <xf numFmtId="49" fontId="12" fillId="2" borderId="68" xfId="0" applyNumberFormat="1" applyFont="1" applyFill="1" applyBorder="1" applyAlignment="1" applyProtection="1">
      <alignment vertical="center" wrapText="1"/>
    </xf>
    <xf numFmtId="0" fontId="59" fillId="2" borderId="1" xfId="0" applyFont="1" applyFill="1" applyBorder="1" applyAlignment="1">
      <alignment horizontal="left" vertical="center" wrapText="1"/>
    </xf>
    <xf numFmtId="0" fontId="0" fillId="2" borderId="1" xfId="0" applyFill="1" applyBorder="1" applyAlignment="1">
      <alignment horizontal="center" vertical="center"/>
    </xf>
    <xf numFmtId="0" fontId="1" fillId="3" borderId="20" xfId="0" applyFont="1" applyFill="1" applyBorder="1" applyAlignment="1" applyProtection="1">
      <alignment vertical="center"/>
    </xf>
    <xf numFmtId="0" fontId="0" fillId="3" borderId="20" xfId="0" applyFill="1" applyBorder="1" applyAlignment="1">
      <alignment horizontal="center" vertical="center"/>
    </xf>
    <xf numFmtId="0" fontId="9" fillId="3" borderId="0" xfId="0" applyFont="1" applyFill="1" applyBorder="1" applyAlignment="1" applyProtection="1">
      <alignment horizontal="center" vertical="center" wrapText="1"/>
    </xf>
    <xf numFmtId="0" fontId="1" fillId="3" borderId="0" xfId="0" applyFont="1" applyFill="1" applyBorder="1" applyAlignment="1" applyProtection="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1" fillId="3" borderId="0"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61" fillId="2" borderId="31" xfId="0" applyFont="1" applyFill="1" applyBorder="1" applyAlignment="1" applyProtection="1">
      <alignment vertical="center" wrapText="1"/>
    </xf>
    <xf numFmtId="0" fontId="61" fillId="2" borderId="46" xfId="0" applyFont="1" applyFill="1" applyBorder="1" applyAlignment="1" applyProtection="1">
      <alignment vertical="center" wrapText="1"/>
    </xf>
    <xf numFmtId="0" fontId="1" fillId="5"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0" fontId="20" fillId="3" borderId="0" xfId="0" applyFont="1" applyFill="1" applyBorder="1" applyAlignment="1" applyProtection="1"/>
    <xf numFmtId="0" fontId="50" fillId="3" borderId="0" xfId="0" applyFont="1" applyFill="1"/>
    <xf numFmtId="0" fontId="2" fillId="3" borderId="0" xfId="0" applyFont="1" applyFill="1" applyBorder="1" applyAlignment="1" applyProtection="1">
      <alignment horizontal="center" vertical="center"/>
    </xf>
    <xf numFmtId="0" fontId="2" fillId="3" borderId="22" xfId="0" applyFont="1" applyFill="1" applyBorder="1" applyAlignment="1" applyProtection="1">
      <alignment horizontal="left" vertical="center"/>
    </xf>
    <xf numFmtId="0" fontId="8" fillId="3" borderId="0" xfId="0" applyFont="1" applyFill="1" applyBorder="1" applyAlignment="1" applyProtection="1">
      <alignment vertical="center" wrapText="1"/>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25" xfId="0" applyFont="1" applyFill="1" applyBorder="1" applyAlignment="1" applyProtection="1">
      <alignment vertical="center" wrapText="1"/>
    </xf>
    <xf numFmtId="0" fontId="0" fillId="3" borderId="25" xfId="0" applyFill="1" applyBorder="1" applyAlignment="1">
      <alignment vertical="center"/>
    </xf>
    <xf numFmtId="0" fontId="0" fillId="3" borderId="25" xfId="0" applyFill="1" applyBorder="1" applyAlignment="1">
      <alignment horizontal="center" vertical="center"/>
    </xf>
    <xf numFmtId="0" fontId="29" fillId="0"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0" borderId="1" xfId="0" applyFont="1" applyFill="1" applyBorder="1" applyAlignment="1">
      <alignment wrapText="1"/>
    </xf>
    <xf numFmtId="0" fontId="29" fillId="0" borderId="1" xfId="0" applyFont="1" applyFill="1" applyBorder="1" applyAlignment="1">
      <alignment vertical="center" wrapText="1"/>
    </xf>
    <xf numFmtId="0" fontId="0" fillId="0" borderId="0" xfId="0" applyFill="1" applyAlignment="1">
      <alignment wrapText="1"/>
    </xf>
    <xf numFmtId="0" fontId="23" fillId="13" borderId="0" xfId="0" applyFont="1" applyFill="1" applyBorder="1" applyAlignment="1">
      <alignment wrapText="1"/>
    </xf>
    <xf numFmtId="0" fontId="0" fillId="13" borderId="23" xfId="0" applyFill="1" applyBorder="1" applyAlignment="1">
      <alignment wrapText="1"/>
    </xf>
    <xf numFmtId="0" fontId="0" fillId="3" borderId="0" xfId="0" applyFill="1" applyAlignment="1">
      <alignment wrapText="1"/>
    </xf>
    <xf numFmtId="3" fontId="2" fillId="2" borderId="15" xfId="0" applyNumberFormat="1"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2" borderId="54" xfId="0" applyFont="1" applyFill="1" applyBorder="1" applyAlignment="1" applyProtection="1">
      <alignment vertical="center" wrapText="1"/>
    </xf>
    <xf numFmtId="0" fontId="2" fillId="2" borderId="3" xfId="0" applyFont="1" applyFill="1" applyBorder="1" applyAlignment="1" applyProtection="1">
      <alignment horizontal="left" vertical="center" wrapText="1"/>
    </xf>
    <xf numFmtId="0" fontId="2" fillId="14" borderId="28" xfId="0" applyFont="1" applyFill="1" applyBorder="1" applyAlignment="1" applyProtection="1">
      <alignment vertical="center" wrapText="1"/>
    </xf>
    <xf numFmtId="0" fontId="32" fillId="4" borderId="16" xfId="0" applyFont="1" applyFill="1" applyBorder="1" applyAlignment="1">
      <alignment horizontal="center" vertical="center" wrapText="1"/>
    </xf>
    <xf numFmtId="0" fontId="67" fillId="0" borderId="0" xfId="0" applyFont="1" applyFill="1" applyBorder="1" applyAlignment="1">
      <alignment horizontal="left" vertical="center" wrapText="1" indent="1"/>
    </xf>
    <xf numFmtId="0" fontId="68" fillId="0" borderId="0" xfId="0" applyFont="1" applyFill="1" applyBorder="1" applyAlignment="1">
      <alignment horizontal="left" vertical="center" wrapText="1" indent="1"/>
    </xf>
    <xf numFmtId="0" fontId="69" fillId="0" borderId="0" xfId="0" applyFont="1" applyFill="1" applyBorder="1" applyAlignment="1">
      <alignment horizontal="left" vertical="center" wrapText="1" indent="1"/>
    </xf>
    <xf numFmtId="0" fontId="2" fillId="4" borderId="11" xfId="0" applyFont="1" applyFill="1" applyBorder="1" applyAlignment="1" applyProtection="1">
      <alignment horizontal="left" vertical="center" wrapText="1"/>
    </xf>
    <xf numFmtId="0" fontId="2" fillId="14" borderId="11" xfId="0" applyFont="1" applyFill="1" applyBorder="1" applyAlignment="1" applyProtection="1">
      <alignment horizontal="left" vertical="center" wrapText="1"/>
    </xf>
    <xf numFmtId="0" fontId="32" fillId="0" borderId="34" xfId="0" applyFont="1" applyBorder="1" applyAlignment="1">
      <alignment horizontal="center" vertical="center" wrapText="1"/>
    </xf>
    <xf numFmtId="0" fontId="32" fillId="0" borderId="40" xfId="0" applyFont="1" applyBorder="1" applyAlignment="1">
      <alignment horizontal="center" vertical="center" wrapText="1"/>
    </xf>
    <xf numFmtId="0" fontId="23" fillId="0" borderId="22" xfId="0" applyFont="1" applyFill="1" applyBorder="1"/>
    <xf numFmtId="0" fontId="48" fillId="0" borderId="1" xfId="0" applyFont="1" applyFill="1" applyBorder="1"/>
    <xf numFmtId="0" fontId="23" fillId="0" borderId="23" xfId="0" applyFont="1" applyFill="1" applyBorder="1"/>
    <xf numFmtId="49" fontId="56" fillId="2" borderId="15" xfId="0" applyNumberFormat="1" applyFont="1" applyFill="1" applyBorder="1" applyAlignment="1" applyProtection="1">
      <alignment horizontal="left" vertical="center" wrapText="1" indent="1"/>
    </xf>
    <xf numFmtId="49" fontId="55" fillId="2" borderId="3" xfId="0" applyNumberFormat="1" applyFont="1" applyFill="1" applyBorder="1" applyAlignment="1" applyProtection="1">
      <alignment horizontal="left" vertical="center" wrapText="1"/>
    </xf>
    <xf numFmtId="49" fontId="12" fillId="2" borderId="33" xfId="0" applyNumberFormat="1" applyFont="1" applyFill="1" applyBorder="1" applyAlignment="1" applyProtection="1">
      <alignment horizontal="left" vertical="center" wrapText="1"/>
    </xf>
    <xf numFmtId="49" fontId="12" fillId="2" borderId="16" xfId="0" applyNumberFormat="1" applyFont="1" applyFill="1" applyBorder="1" applyAlignment="1" applyProtection="1">
      <alignment horizontal="left" vertical="center" wrapText="1"/>
    </xf>
    <xf numFmtId="49" fontId="12" fillId="2" borderId="4" xfId="0" applyNumberFormat="1" applyFont="1" applyFill="1" applyBorder="1" applyAlignment="1" applyProtection="1">
      <alignment horizontal="left" vertical="center" wrapText="1"/>
    </xf>
    <xf numFmtId="0" fontId="41" fillId="11" borderId="41" xfId="0" applyFont="1" applyFill="1" applyBorder="1" applyAlignment="1" applyProtection="1">
      <alignment horizontal="center" vertical="center"/>
    </xf>
    <xf numFmtId="0" fontId="41" fillId="11" borderId="30" xfId="0" applyFont="1" applyFill="1" applyBorder="1" applyAlignment="1" applyProtection="1">
      <alignment horizontal="center" vertical="center" wrapText="1"/>
    </xf>
    <xf numFmtId="0" fontId="41" fillId="11" borderId="59" xfId="0" applyFont="1" applyFill="1" applyBorder="1" applyAlignment="1" applyProtection="1">
      <alignment horizontal="center" vertical="center" wrapText="1"/>
    </xf>
    <xf numFmtId="0" fontId="38" fillId="8" borderId="59" xfId="4" applyBorder="1" applyAlignment="1" applyProtection="1">
      <alignment horizontal="center" vertical="center"/>
      <protection locked="0"/>
    </xf>
    <xf numFmtId="0" fontId="38" fillId="12" borderId="59" xfId="4" applyFill="1" applyBorder="1" applyAlignment="1" applyProtection="1">
      <alignment horizontal="center" vertical="center"/>
      <protection locked="0"/>
    </xf>
    <xf numFmtId="0" fontId="38" fillId="12" borderId="30" xfId="4" applyFill="1" applyBorder="1" applyAlignment="1" applyProtection="1">
      <alignment horizontal="center" vertical="center" wrapText="1"/>
      <protection locked="0"/>
    </xf>
    <xf numFmtId="0" fontId="41" fillId="11" borderId="56" xfId="0" applyFont="1" applyFill="1" applyBorder="1" applyAlignment="1" applyProtection="1">
      <alignment horizontal="center" vertical="center" wrapText="1"/>
    </xf>
    <xf numFmtId="0" fontId="38" fillId="12" borderId="56" xfId="4" applyFill="1" applyBorder="1" applyAlignment="1" applyProtection="1">
      <alignment horizontal="center" vertical="center"/>
      <protection locked="0"/>
    </xf>
    <xf numFmtId="0" fontId="38" fillId="12" borderId="59" xfId="4" applyFill="1" applyBorder="1" applyAlignment="1" applyProtection="1">
      <alignment horizontal="center" vertical="center" wrapText="1"/>
      <protection locked="0"/>
    </xf>
    <xf numFmtId="0" fontId="41" fillId="11" borderId="55" xfId="0" applyFont="1" applyFill="1" applyBorder="1" applyAlignment="1" applyProtection="1">
      <alignment horizontal="center" vertical="center" wrapText="1"/>
    </xf>
    <xf numFmtId="0" fontId="46" fillId="8" borderId="30"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38" fillId="12" borderId="7" xfId="4" applyFill="1" applyBorder="1" applyAlignment="1" applyProtection="1">
      <alignment horizontal="center" vertical="center" wrapText="1"/>
      <protection locked="0"/>
    </xf>
    <xf numFmtId="0" fontId="38" fillId="12" borderId="55" xfId="4" applyFill="1" applyBorder="1" applyAlignment="1" applyProtection="1">
      <alignment horizontal="center" vertical="center" wrapText="1"/>
      <protection locked="0"/>
    </xf>
    <xf numFmtId="0" fontId="38" fillId="12" borderId="35" xfId="4" applyFill="1" applyBorder="1" applyAlignment="1" applyProtection="1">
      <alignment horizontal="center" vertical="center"/>
      <protection locked="0"/>
    </xf>
    <xf numFmtId="0" fontId="38" fillId="12" borderId="11" xfId="4" applyFill="1" applyBorder="1" applyAlignment="1" applyProtection="1">
      <alignment horizontal="center" vertical="center" wrapText="1"/>
      <protection locked="0"/>
    </xf>
    <xf numFmtId="0" fontId="38" fillId="8" borderId="11" xfId="4" applyBorder="1" applyAlignment="1" applyProtection="1">
      <alignment horizontal="center" vertical="center" wrapText="1"/>
      <protection locked="0"/>
    </xf>
    <xf numFmtId="0" fontId="46" fillId="12" borderId="37" xfId="4" applyFont="1" applyFill="1" applyBorder="1" applyAlignment="1" applyProtection="1">
      <alignment horizontal="center" vertical="center"/>
      <protection locked="0"/>
    </xf>
    <xf numFmtId="49" fontId="73" fillId="2" borderId="3" xfId="0" applyNumberFormat="1" applyFont="1" applyFill="1" applyBorder="1" applyAlignment="1" applyProtection="1">
      <alignment vertical="center" wrapText="1"/>
    </xf>
    <xf numFmtId="0" fontId="56" fillId="2" borderId="15" xfId="0" applyNumberFormat="1" applyFont="1" applyFill="1" applyBorder="1" applyAlignment="1" applyProtection="1">
      <alignment horizontal="left" vertical="center" wrapText="1" indent="1"/>
      <protection locked="0"/>
    </xf>
    <xf numFmtId="49" fontId="55" fillId="0" borderId="3" xfId="0" applyNumberFormat="1" applyFont="1" applyFill="1" applyBorder="1" applyAlignment="1" applyProtection="1">
      <alignment vertical="center" wrapText="1"/>
    </xf>
    <xf numFmtId="49" fontId="55" fillId="0" borderId="56" xfId="0" applyNumberFormat="1" applyFont="1" applyFill="1" applyBorder="1" applyAlignment="1" applyProtection="1">
      <alignment vertical="center" wrapText="1"/>
    </xf>
    <xf numFmtId="49" fontId="12" fillId="0" borderId="56" xfId="0" applyNumberFormat="1" applyFont="1" applyFill="1" applyBorder="1" applyAlignment="1" applyProtection="1">
      <alignment vertical="center" wrapText="1"/>
    </xf>
    <xf numFmtId="49" fontId="56" fillId="0" borderId="15" xfId="0" applyNumberFormat="1" applyFont="1" applyFill="1" applyBorder="1" applyAlignment="1" applyProtection="1">
      <alignment horizontal="left" vertical="center" wrapText="1" indent="1"/>
    </xf>
    <xf numFmtId="0" fontId="48" fillId="2" borderId="5" xfId="0" applyFont="1" applyFill="1" applyBorder="1" applyAlignment="1" applyProtection="1">
      <alignment horizontal="left" vertical="center" wrapText="1"/>
    </xf>
    <xf numFmtId="49" fontId="74" fillId="2" borderId="15" xfId="0" applyNumberFormat="1" applyFont="1" applyFill="1" applyBorder="1" applyAlignment="1" applyProtection="1">
      <alignment horizontal="left" vertical="center" wrapText="1" indent="1"/>
    </xf>
    <xf numFmtId="0" fontId="2" fillId="3" borderId="23" xfId="0" applyFont="1" applyFill="1" applyBorder="1" applyAlignment="1" applyProtection="1">
      <alignment horizontal="center" vertical="center" wrapText="1"/>
    </xf>
    <xf numFmtId="17" fontId="75" fillId="2" borderId="17" xfId="0" applyNumberFormat="1" applyFont="1" applyFill="1" applyBorder="1" applyAlignment="1" applyProtection="1">
      <alignment vertical="center" wrapText="1"/>
    </xf>
    <xf numFmtId="0" fontId="76" fillId="2" borderId="1" xfId="0" applyFont="1" applyFill="1" applyBorder="1" applyAlignment="1">
      <alignment horizontal="center" vertical="center"/>
    </xf>
    <xf numFmtId="0" fontId="76" fillId="0" borderId="0" xfId="0" applyFont="1" applyAlignment="1">
      <alignment horizontal="left" vertical="top" wrapText="1"/>
    </xf>
    <xf numFmtId="0" fontId="12" fillId="2" borderId="0" xfId="0" applyFont="1" applyFill="1" applyBorder="1" applyAlignment="1" applyProtection="1">
      <alignment vertical="top" wrapText="1"/>
      <protection locked="0"/>
    </xf>
    <xf numFmtId="0" fontId="56" fillId="2" borderId="1" xfId="0" applyFont="1" applyFill="1" applyBorder="1" applyAlignment="1">
      <alignment horizontal="left" vertical="center" wrapText="1"/>
    </xf>
    <xf numFmtId="0" fontId="76" fillId="2" borderId="1" xfId="0" applyFont="1" applyFill="1" applyBorder="1" applyAlignment="1">
      <alignment horizontal="center" vertical="center" wrapText="1"/>
    </xf>
    <xf numFmtId="17" fontId="75" fillId="2" borderId="46" xfId="0" applyNumberFormat="1" applyFont="1" applyFill="1" applyBorder="1" applyAlignment="1" applyProtection="1">
      <alignment vertical="center" wrapText="1"/>
    </xf>
    <xf numFmtId="0" fontId="3" fillId="2" borderId="31" xfId="0" applyFont="1" applyFill="1" applyBorder="1" applyAlignment="1" applyProtection="1">
      <alignment vertical="center" wrapText="1"/>
    </xf>
    <xf numFmtId="0" fontId="3" fillId="2" borderId="17" xfId="0" applyFont="1" applyFill="1" applyBorder="1" applyAlignment="1" applyProtection="1">
      <alignment vertical="center" wrapText="1"/>
    </xf>
    <xf numFmtId="49" fontId="78" fillId="0" borderId="16" xfId="0" applyNumberFormat="1" applyFont="1" applyBorder="1" applyAlignment="1">
      <alignment horizontal="left" vertical="center" wrapText="1"/>
    </xf>
    <xf numFmtId="49" fontId="78" fillId="0" borderId="33" xfId="0" applyNumberFormat="1" applyFont="1" applyBorder="1" applyAlignment="1">
      <alignment horizontal="left" vertical="center" wrapText="1"/>
    </xf>
    <xf numFmtId="49" fontId="78" fillId="0" borderId="3" xfId="0" applyNumberFormat="1" applyFont="1" applyBorder="1" applyAlignment="1">
      <alignment horizontal="left" vertical="center" wrapText="1"/>
    </xf>
    <xf numFmtId="49" fontId="78" fillId="0" borderId="68" xfId="0" applyNumberFormat="1" applyFont="1" applyBorder="1" applyAlignment="1">
      <alignment horizontal="left" vertical="center" wrapText="1"/>
    </xf>
    <xf numFmtId="49" fontId="78" fillId="0" borderId="4" xfId="0" applyNumberFormat="1" applyFont="1" applyBorder="1" applyAlignment="1">
      <alignment horizontal="left" vertical="center" wrapText="1"/>
    </xf>
    <xf numFmtId="43" fontId="23" fillId="0" borderId="0" xfId="0" applyNumberFormat="1" applyFont="1" applyAlignment="1">
      <alignment horizontal="left" vertical="center"/>
    </xf>
    <xf numFmtId="0" fontId="13" fillId="2" borderId="8"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9" xfId="0" applyFont="1" applyFill="1" applyBorder="1" applyAlignment="1" applyProtection="1">
      <alignment horizontal="left" vertical="center" wrapText="1"/>
    </xf>
    <xf numFmtId="43" fontId="23" fillId="0" borderId="0" xfId="0" applyNumberFormat="1" applyFont="1"/>
    <xf numFmtId="4" fontId="79" fillId="0" borderId="0" xfId="0" applyNumberFormat="1" applyFont="1"/>
    <xf numFmtId="167" fontId="23" fillId="0" borderId="0" xfId="0" applyNumberFormat="1" applyFont="1"/>
    <xf numFmtId="43" fontId="2" fillId="0" borderId="0" xfId="0" applyNumberFormat="1" applyFont="1" applyFill="1" applyBorder="1" applyAlignment="1" applyProtection="1">
      <alignment vertical="top" wrapText="1"/>
    </xf>
    <xf numFmtId="3" fontId="23" fillId="0" borderId="0" xfId="0" applyNumberFormat="1" applyFont="1"/>
    <xf numFmtId="0" fontId="2" fillId="3"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wrapText="1" indent="1"/>
    </xf>
    <xf numFmtId="168" fontId="0" fillId="0" borderId="0" xfId="0" applyNumberFormat="1"/>
    <xf numFmtId="0" fontId="56" fillId="2" borderId="15" xfId="0" applyNumberFormat="1" applyFont="1" applyFill="1" applyBorder="1" applyAlignment="1" applyProtection="1">
      <alignment horizontal="left" vertical="center" wrapText="1" indent="1"/>
    </xf>
    <xf numFmtId="17" fontId="58" fillId="2" borderId="46" xfId="0" applyNumberFormat="1"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59" fillId="2" borderId="46" xfId="0" applyFont="1" applyFill="1" applyBorder="1" applyAlignment="1">
      <alignment horizontal="center" vertical="center" wrapText="1"/>
    </xf>
    <xf numFmtId="17" fontId="75" fillId="2" borderId="46" xfId="0" applyNumberFormat="1"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22" fillId="2" borderId="46" xfId="1" applyFill="1" applyBorder="1" applyAlignment="1" applyProtection="1">
      <alignment horizontal="center" vertical="center" wrapText="1"/>
      <protection locked="0"/>
    </xf>
    <xf numFmtId="0" fontId="22" fillId="2" borderId="17" xfId="1" applyFill="1" applyBorder="1" applyAlignment="1" applyProtection="1">
      <alignment horizontal="center" vertical="center"/>
      <protection locked="0"/>
    </xf>
    <xf numFmtId="0" fontId="22" fillId="2" borderId="31" xfId="1" applyFill="1" applyBorder="1" applyAlignment="1" applyProtection="1">
      <alignment horizontal="center" vertical="center"/>
      <protection locked="0"/>
    </xf>
    <xf numFmtId="17" fontId="75" fillId="2" borderId="19" xfId="0" applyNumberFormat="1" applyFont="1" applyFill="1" applyBorder="1" applyAlignment="1" applyProtection="1">
      <alignment horizontal="center" vertical="center" wrapText="1"/>
    </xf>
    <xf numFmtId="0" fontId="56" fillId="2" borderId="46" xfId="0" applyFont="1" applyFill="1" applyBorder="1" applyAlignment="1">
      <alignment horizontal="center" vertical="center" wrapText="1"/>
    </xf>
    <xf numFmtId="0" fontId="56" fillId="2" borderId="31" xfId="0" applyFont="1" applyFill="1" applyBorder="1" applyAlignment="1">
      <alignment horizontal="center" vertical="center" wrapText="1"/>
    </xf>
    <xf numFmtId="0" fontId="22" fillId="2" borderId="46" xfId="1" applyFill="1" applyBorder="1" applyAlignment="1" applyProtection="1">
      <alignment horizontal="center"/>
      <protection locked="0"/>
    </xf>
    <xf numFmtId="0" fontId="22" fillId="2" borderId="17" xfId="1" applyFill="1" applyBorder="1" applyAlignment="1" applyProtection="1">
      <alignment horizontal="center"/>
      <protection locked="0"/>
    </xf>
    <xf numFmtId="0" fontId="22" fillId="2" borderId="31" xfId="1" applyFill="1" applyBorder="1" applyAlignment="1" applyProtection="1">
      <alignment horizontal="center"/>
      <protection locked="0"/>
    </xf>
    <xf numFmtId="0" fontId="1" fillId="2" borderId="4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2" fillId="2" borderId="54" xfId="0" applyFont="1" applyFill="1" applyBorder="1" applyAlignment="1" applyProtection="1">
      <alignment horizontal="left" vertical="center" wrapText="1"/>
    </xf>
    <xf numFmtId="0" fontId="12" fillId="2" borderId="55" xfId="0" applyFont="1" applyFill="1" applyBorder="1" applyAlignment="1" applyProtection="1">
      <alignment horizontal="left" vertical="center" wrapText="1"/>
    </xf>
    <xf numFmtId="0" fontId="12" fillId="2" borderId="56"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166" fontId="2" fillId="0" borderId="0" xfId="0" applyNumberFormat="1" applyFont="1" applyFill="1" applyBorder="1" applyAlignment="1" applyProtection="1">
      <alignment vertical="top" wrapText="1"/>
    </xf>
    <xf numFmtId="0" fontId="76" fillId="0" borderId="31" xfId="0" applyFont="1" applyBorder="1" applyAlignment="1">
      <alignment vertical="center"/>
    </xf>
    <xf numFmtId="17" fontId="75" fillId="2" borderId="32" xfId="0" applyNumberFormat="1" applyFont="1" applyFill="1" applyBorder="1" applyAlignment="1" applyProtection="1">
      <alignment horizontal="center" vertical="center" wrapText="1"/>
    </xf>
    <xf numFmtId="0" fontId="76" fillId="0" borderId="65" xfId="0" applyFont="1" applyBorder="1" applyAlignment="1">
      <alignment horizontal="center" vertical="center"/>
    </xf>
    <xf numFmtId="17" fontId="58" fillId="2" borderId="32" xfId="0" applyNumberFormat="1"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76" fillId="0" borderId="32" xfId="0" applyFont="1" applyBorder="1" applyAlignment="1">
      <alignment horizontal="center" vertical="center" wrapText="1"/>
    </xf>
    <xf numFmtId="0" fontId="9" fillId="0" borderId="61" xfId="0" applyFont="1" applyFill="1" applyBorder="1" applyAlignment="1" applyProtection="1">
      <alignment horizontal="left" vertical="center" wrapText="1"/>
    </xf>
    <xf numFmtId="0" fontId="12" fillId="2" borderId="2" xfId="0" applyFont="1" applyFill="1" applyBorder="1" applyProtection="1">
      <protection locked="0"/>
    </xf>
    <xf numFmtId="165" fontId="12" fillId="2" borderId="4" xfId="0" applyNumberFormat="1" applyFont="1" applyFill="1" applyBorder="1" applyAlignment="1" applyProtection="1">
      <alignment horizontal="center" vertical="center"/>
    </xf>
    <xf numFmtId="0" fontId="13" fillId="2" borderId="1" xfId="0" applyFont="1" applyFill="1" applyBorder="1" applyAlignment="1" applyProtection="1">
      <alignment horizontal="center"/>
    </xf>
    <xf numFmtId="3" fontId="13" fillId="0" borderId="46" xfId="0" applyNumberFormat="1" applyFont="1" applyFill="1" applyBorder="1" applyAlignment="1" applyProtection="1">
      <alignment horizontal="center" vertical="center" wrapText="1"/>
      <protection locked="0"/>
    </xf>
    <xf numFmtId="3" fontId="72" fillId="0" borderId="31" xfId="0" applyNumberFormat="1" applyFont="1" applyFill="1" applyBorder="1" applyAlignment="1" applyProtection="1">
      <alignment horizontal="center" vertical="top" wrapText="1"/>
      <protection locked="0"/>
    </xf>
    <xf numFmtId="0" fontId="12" fillId="2" borderId="6" xfId="0" applyFont="1" applyFill="1" applyBorder="1" applyAlignment="1" applyProtection="1">
      <alignment horizontal="left" vertical="center" wrapText="1"/>
    </xf>
    <xf numFmtId="166" fontId="12" fillId="2" borderId="7" xfId="0" applyNumberFormat="1" applyFont="1" applyFill="1" applyBorder="1" applyAlignment="1" applyProtection="1">
      <alignment horizontal="left" vertical="center" wrapText="1"/>
    </xf>
    <xf numFmtId="0" fontId="12" fillId="0" borderId="6" xfId="0" applyFont="1" applyFill="1" applyBorder="1" applyAlignment="1" applyProtection="1">
      <alignment vertical="top" wrapText="1"/>
    </xf>
    <xf numFmtId="0" fontId="12" fillId="0" borderId="6" xfId="0" applyFont="1" applyFill="1" applyBorder="1" applyAlignment="1" applyProtection="1">
      <alignment horizontal="left" vertical="center" wrapText="1"/>
    </xf>
    <xf numFmtId="166" fontId="12" fillId="2" borderId="37" xfId="0" applyNumberFormat="1" applyFont="1" applyFill="1" applyBorder="1" applyAlignment="1" applyProtection="1">
      <alignment horizontal="left" vertical="center" wrapText="1"/>
    </xf>
    <xf numFmtId="10" fontId="12" fillId="0" borderId="6" xfId="0" applyNumberFormat="1" applyFont="1" applyFill="1" applyBorder="1" applyAlignment="1" applyProtection="1">
      <alignment horizontal="left" vertical="center" wrapText="1"/>
    </xf>
    <xf numFmtId="166" fontId="12" fillId="0" borderId="6" xfId="0" applyNumberFormat="1" applyFont="1" applyFill="1" applyBorder="1" applyAlignment="1" applyProtection="1">
      <alignment horizontal="left" vertical="center" wrapText="1"/>
    </xf>
    <xf numFmtId="0" fontId="13" fillId="2" borderId="32" xfId="0" applyFont="1" applyFill="1" applyBorder="1" applyAlignment="1" applyProtection="1">
      <alignment horizontal="center" vertical="center" wrapText="1"/>
    </xf>
    <xf numFmtId="166" fontId="12" fillId="2" borderId="18" xfId="0" applyNumberFormat="1" applyFont="1" applyFill="1" applyBorder="1" applyAlignment="1" applyProtection="1">
      <alignment horizontal="left" vertical="top" wrapText="1"/>
    </xf>
    <xf numFmtId="3" fontId="12" fillId="0" borderId="6" xfId="0" applyNumberFormat="1" applyFont="1" applyFill="1" applyBorder="1" applyAlignment="1" applyProtection="1">
      <alignment horizontal="left" vertical="center" wrapText="1"/>
    </xf>
    <xf numFmtId="17" fontId="12" fillId="0" borderId="2" xfId="0" applyNumberFormat="1" applyFont="1" applyFill="1" applyBorder="1" applyAlignment="1" applyProtection="1">
      <alignment horizontal="left" vertical="center" wrapText="1"/>
    </xf>
    <xf numFmtId="0" fontId="12" fillId="2" borderId="6" xfId="0" applyFont="1" applyFill="1" applyBorder="1" applyAlignment="1" applyProtection="1">
      <alignment vertical="top" wrapText="1"/>
    </xf>
    <xf numFmtId="17" fontId="12" fillId="2" borderId="3" xfId="0" applyNumberFormat="1" applyFont="1" applyFill="1" applyBorder="1" applyAlignment="1" applyProtection="1">
      <alignment horizontal="left" vertical="top" wrapText="1"/>
    </xf>
    <xf numFmtId="17" fontId="12" fillId="2" borderId="4" xfId="0" applyNumberFormat="1"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3" fontId="13" fillId="0" borderId="1" xfId="0" applyNumberFormat="1" applyFont="1" applyFill="1" applyBorder="1" applyAlignment="1" applyProtection="1">
      <alignment horizontal="left" vertical="center" wrapText="1"/>
    </xf>
    <xf numFmtId="17" fontId="12" fillId="2" borderId="0" xfId="0" applyNumberFormat="1"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left" vertical="center" wrapText="1"/>
    </xf>
    <xf numFmtId="3" fontId="13" fillId="2" borderId="11" xfId="0" applyNumberFormat="1" applyFont="1" applyFill="1" applyBorder="1" applyAlignment="1" applyProtection="1">
      <alignment horizontal="left" vertical="top" wrapText="1"/>
    </xf>
    <xf numFmtId="14" fontId="13" fillId="0" borderId="11" xfId="0" applyNumberFormat="1" applyFont="1" applyFill="1" applyBorder="1" applyAlignment="1" applyProtection="1">
      <alignment horizontal="left" vertical="center" wrapText="1"/>
    </xf>
    <xf numFmtId="3" fontId="13" fillId="2" borderId="11" xfId="0" applyNumberFormat="1" applyFont="1" applyFill="1" applyBorder="1" applyAlignment="1" applyProtection="1">
      <alignment horizontal="left" vertical="center" wrapText="1"/>
    </xf>
    <xf numFmtId="4" fontId="13" fillId="2" borderId="11" xfId="0" applyNumberFormat="1" applyFont="1" applyFill="1" applyBorder="1" applyAlignment="1" applyProtection="1">
      <alignment horizontal="left" vertical="center" wrapText="1"/>
    </xf>
    <xf numFmtId="14" fontId="13" fillId="2" borderId="11" xfId="0" applyNumberFormat="1" applyFont="1" applyFill="1" applyBorder="1" applyAlignment="1" applyProtection="1">
      <alignment horizontal="left" vertical="center" wrapText="1"/>
    </xf>
    <xf numFmtId="168" fontId="13" fillId="2" borderId="7" xfId="0" applyNumberFormat="1" applyFont="1" applyFill="1" applyBorder="1" applyAlignment="1" applyProtection="1">
      <alignment horizontal="left" vertical="center" wrapText="1" readingOrder="2"/>
    </xf>
    <xf numFmtId="0" fontId="12" fillId="2" borderId="2" xfId="0" applyFont="1" applyFill="1" applyBorder="1" applyAlignment="1" applyProtection="1">
      <alignment horizontal="left" vertical="center" wrapText="1"/>
    </xf>
    <xf numFmtId="4" fontId="13" fillId="2" borderId="23" xfId="0" applyNumberFormat="1" applyFont="1" applyFill="1" applyBorder="1" applyAlignment="1" applyProtection="1">
      <alignment horizontal="center" vertical="top" wrapText="1"/>
    </xf>
    <xf numFmtId="0" fontId="12" fillId="2" borderId="4" xfId="0" applyFont="1" applyFill="1" applyBorder="1" applyAlignment="1" applyProtection="1">
      <alignment horizontal="left" vertical="center" wrapText="1"/>
    </xf>
    <xf numFmtId="4" fontId="13" fillId="2" borderId="23" xfId="0" applyNumberFormat="1" applyFont="1" applyFill="1" applyBorder="1" applyAlignment="1" applyProtection="1">
      <alignment horizontal="center" vertical="center" wrapText="1"/>
    </xf>
    <xf numFmtId="0" fontId="12" fillId="2" borderId="2" xfId="0" applyFont="1" applyFill="1" applyBorder="1" applyAlignment="1" applyProtection="1">
      <alignment vertical="center" wrapText="1"/>
    </xf>
    <xf numFmtId="3" fontId="13" fillId="2" borderId="30" xfId="0" applyNumberFormat="1" applyFont="1" applyFill="1" applyBorder="1" applyAlignment="1" applyProtection="1">
      <alignment horizontal="left" vertical="top" wrapText="1"/>
    </xf>
    <xf numFmtId="4" fontId="13" fillId="2" borderId="40" xfId="0" applyNumberFormat="1" applyFont="1" applyFill="1" applyBorder="1" applyAlignment="1" applyProtection="1">
      <alignment horizontal="center" vertical="center" wrapText="1"/>
    </xf>
    <xf numFmtId="0" fontId="12" fillId="2" borderId="15" xfId="0" applyFont="1" applyFill="1" applyBorder="1" applyAlignment="1" applyProtection="1">
      <alignment vertical="center" wrapText="1"/>
    </xf>
    <xf numFmtId="4" fontId="13" fillId="2" borderId="60" xfId="0" applyNumberFormat="1" applyFont="1" applyFill="1" applyBorder="1" applyAlignment="1" applyProtection="1">
      <alignment horizontal="center" vertical="center" wrapText="1"/>
    </xf>
    <xf numFmtId="0" fontId="12" fillId="2" borderId="44" xfId="0" applyFont="1" applyFill="1" applyBorder="1" applyAlignment="1" applyProtection="1">
      <alignment horizontal="left" vertical="top" wrapText="1"/>
    </xf>
    <xf numFmtId="0" fontId="12" fillId="2" borderId="28" xfId="0" applyFont="1" applyFill="1" applyBorder="1" applyAlignment="1" applyProtection="1">
      <alignment vertical="top" wrapText="1"/>
    </xf>
    <xf numFmtId="3" fontId="13" fillId="2" borderId="26" xfId="0" applyNumberFormat="1" applyFont="1" applyFill="1" applyBorder="1" applyAlignment="1" applyProtection="1">
      <alignment horizontal="center" vertical="center" wrapText="1"/>
    </xf>
    <xf numFmtId="0" fontId="12" fillId="2" borderId="45" xfId="0" applyFont="1" applyFill="1" applyBorder="1" applyAlignment="1" applyProtection="1">
      <alignment vertical="top" wrapText="1"/>
    </xf>
    <xf numFmtId="0" fontId="1" fillId="0" borderId="0" xfId="0" applyFont="1" applyFill="1" applyBorder="1" applyAlignment="1" applyProtection="1">
      <alignment horizontal="center" vertical="center"/>
    </xf>
    <xf numFmtId="0" fontId="81" fillId="2" borderId="46" xfId="0" applyFont="1" applyFill="1" applyBorder="1" applyAlignment="1" applyProtection="1">
      <alignment horizontal="left" vertical="center" wrapText="1"/>
    </xf>
    <xf numFmtId="17" fontId="75" fillId="2" borderId="46" xfId="0" applyNumberFormat="1" applyFont="1" applyFill="1" applyBorder="1" applyAlignment="1" applyProtection="1">
      <alignment horizontal="left" vertical="center" wrapText="1"/>
    </xf>
    <xf numFmtId="0" fontId="82" fillId="2" borderId="46" xfId="0" applyFont="1" applyFill="1" applyBorder="1" applyAlignment="1" applyProtection="1">
      <alignment horizontal="left" vertical="center" wrapText="1"/>
    </xf>
    <xf numFmtId="17" fontId="75" fillId="0" borderId="46" xfId="0" applyNumberFormat="1" applyFont="1" applyFill="1" applyBorder="1" applyAlignment="1" applyProtection="1">
      <alignment horizontal="center" vertical="center" wrapText="1"/>
    </xf>
    <xf numFmtId="0" fontId="56" fillId="2"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13" fillId="3" borderId="36" xfId="0" applyFont="1" applyFill="1" applyBorder="1" applyAlignment="1" applyProtection="1">
      <alignment horizontal="center" vertical="center" wrapText="1"/>
    </xf>
    <xf numFmtId="17" fontId="75" fillId="0" borderId="46" xfId="0" applyNumberFormat="1" applyFont="1" applyFill="1" applyBorder="1" applyAlignment="1" applyProtection="1">
      <alignment vertical="center" wrapText="1"/>
    </xf>
    <xf numFmtId="17" fontId="75" fillId="2" borderId="19" xfId="0" applyNumberFormat="1" applyFont="1" applyFill="1" applyBorder="1" applyAlignment="1" applyProtection="1">
      <alignment horizontal="center" vertical="top" wrapText="1"/>
    </xf>
    <xf numFmtId="0" fontId="76" fillId="2" borderId="16" xfId="0" applyFont="1" applyFill="1" applyBorder="1" applyAlignment="1">
      <alignment horizontal="center" vertical="center"/>
    </xf>
    <xf numFmtId="0" fontId="56" fillId="2" borderId="16" xfId="0" applyFont="1" applyFill="1" applyBorder="1" applyAlignment="1">
      <alignment horizontal="left" vertical="center" wrapText="1"/>
    </xf>
    <xf numFmtId="17" fontId="75" fillId="2" borderId="70" xfId="0" applyNumberFormat="1" applyFont="1" applyFill="1" applyBorder="1" applyAlignment="1" applyProtection="1">
      <alignment horizontal="center" vertical="top" wrapText="1"/>
    </xf>
    <xf numFmtId="17" fontId="75" fillId="2" borderId="70" xfId="0" applyNumberFormat="1" applyFont="1" applyFill="1" applyBorder="1" applyAlignment="1" applyProtection="1">
      <alignment horizontal="center" vertical="center" wrapText="1"/>
    </xf>
    <xf numFmtId="9" fontId="75" fillId="0" borderId="71" xfId="0" applyNumberFormat="1" applyFont="1" applyFill="1" applyBorder="1" applyAlignment="1" applyProtection="1">
      <alignment vertical="center" wrapText="1"/>
    </xf>
    <xf numFmtId="17" fontId="75" fillId="2" borderId="46" xfId="0" applyNumberFormat="1" applyFont="1" applyFill="1" applyBorder="1" applyAlignment="1" applyProtection="1">
      <alignment horizontal="center" vertical="top" wrapText="1"/>
    </xf>
    <xf numFmtId="0" fontId="76" fillId="2" borderId="28" xfId="0" applyFont="1" applyFill="1" applyBorder="1" applyAlignment="1">
      <alignment horizontal="center" vertical="center"/>
    </xf>
    <xf numFmtId="17" fontId="75" fillId="2" borderId="24" xfId="0" applyNumberFormat="1" applyFont="1" applyFill="1" applyBorder="1" applyAlignment="1" applyProtection="1">
      <alignment horizontal="center" vertical="top" wrapText="1"/>
    </xf>
    <xf numFmtId="17" fontId="75" fillId="2" borderId="65" xfId="0" applyNumberFormat="1" applyFont="1" applyFill="1" applyBorder="1" applyAlignment="1" applyProtection="1">
      <alignment horizontal="center" vertical="center" wrapText="1"/>
    </xf>
    <xf numFmtId="17" fontId="75" fillId="2" borderId="51" xfId="0" applyNumberFormat="1" applyFont="1" applyFill="1" applyBorder="1" applyAlignment="1" applyProtection="1">
      <alignment horizontal="center" vertical="center" wrapText="1"/>
    </xf>
    <xf numFmtId="0" fontId="76" fillId="0" borderId="32" xfId="0" applyFont="1" applyBorder="1" applyAlignment="1">
      <alignment horizontal="left" vertical="center"/>
    </xf>
    <xf numFmtId="0" fontId="76" fillId="0" borderId="66" xfId="0" applyFont="1" applyBorder="1" applyAlignment="1">
      <alignment horizontal="left" vertical="center"/>
    </xf>
    <xf numFmtId="0" fontId="76" fillId="0" borderId="66" xfId="0" applyFont="1" applyBorder="1" applyAlignment="1">
      <alignment horizontal="left" vertical="center" wrapText="1"/>
    </xf>
    <xf numFmtId="0" fontId="76" fillId="0" borderId="0" xfId="0" applyFont="1" applyAlignment="1">
      <alignment horizontal="center" vertical="center"/>
    </xf>
    <xf numFmtId="0" fontId="82" fillId="2" borderId="46" xfId="0" applyFont="1" applyFill="1" applyBorder="1" applyAlignment="1" applyProtection="1">
      <alignment horizontal="center" vertical="center" wrapText="1"/>
    </xf>
    <xf numFmtId="0" fontId="83" fillId="2" borderId="1" xfId="0" applyFont="1" applyFill="1" applyBorder="1" applyAlignment="1">
      <alignment horizontal="center" vertical="center"/>
    </xf>
    <xf numFmtId="0" fontId="50" fillId="2" borderId="1" xfId="0" applyFont="1" applyFill="1" applyBorder="1" applyAlignment="1">
      <alignment horizontal="center" vertical="center"/>
    </xf>
    <xf numFmtId="0" fontId="82" fillId="2" borderId="31" xfId="0" applyFont="1" applyFill="1" applyBorder="1" applyAlignment="1" applyProtection="1">
      <alignment horizontal="center" vertical="center" wrapText="1"/>
    </xf>
    <xf numFmtId="0" fontId="76" fillId="0" borderId="32" xfId="0" applyFont="1" applyBorder="1" applyAlignment="1">
      <alignment horizontal="left"/>
    </xf>
    <xf numFmtId="0" fontId="76" fillId="0" borderId="66" xfId="0" applyFont="1" applyBorder="1" applyAlignment="1">
      <alignment horizontal="center"/>
    </xf>
    <xf numFmtId="0" fontId="76" fillId="0" borderId="0" xfId="0" applyFont="1" applyAlignment="1">
      <alignment horizontal="left"/>
    </xf>
    <xf numFmtId="17" fontId="75" fillId="0" borderId="32" xfId="0" applyNumberFormat="1" applyFont="1" applyFill="1" applyBorder="1" applyAlignment="1" applyProtection="1">
      <alignment horizontal="center" vertical="center" wrapText="1"/>
    </xf>
    <xf numFmtId="0" fontId="76" fillId="0" borderId="0" xfId="0" applyFont="1" applyAlignment="1">
      <alignment horizontal="center"/>
    </xf>
    <xf numFmtId="0" fontId="3" fillId="2" borderId="46" xfId="0" applyFont="1" applyFill="1" applyBorder="1" applyAlignment="1" applyProtection="1">
      <alignment vertical="center" wrapText="1"/>
    </xf>
    <xf numFmtId="0" fontId="76" fillId="0" borderId="46" xfId="0" applyFont="1" applyBorder="1" applyAlignment="1">
      <alignment horizontal="center" vertical="center"/>
    </xf>
    <xf numFmtId="0" fontId="76" fillId="0" borderId="36" xfId="0" applyFont="1" applyBorder="1" applyAlignment="1">
      <alignment horizontal="center" vertical="center" wrapText="1"/>
    </xf>
    <xf numFmtId="0" fontId="76" fillId="0" borderId="66" xfId="0" applyFont="1" applyBorder="1" applyAlignment="1">
      <alignment horizontal="center" vertical="center" wrapText="1"/>
    </xf>
    <xf numFmtId="0" fontId="13" fillId="5" borderId="1" xfId="0" applyFont="1" applyFill="1" applyBorder="1" applyAlignment="1" applyProtection="1">
      <alignment horizontal="center" vertical="center"/>
    </xf>
    <xf numFmtId="0" fontId="9" fillId="0" borderId="22" xfId="0" applyFont="1" applyFill="1" applyBorder="1" applyAlignment="1" applyProtection="1">
      <alignment horizontal="left" vertical="center" wrapText="1"/>
    </xf>
    <xf numFmtId="0" fontId="48" fillId="0" borderId="11" xfId="0" applyFont="1" applyFill="1" applyBorder="1" applyAlignment="1">
      <alignment horizontal="left" vertical="top" wrapText="1"/>
    </xf>
    <xf numFmtId="0" fontId="48" fillId="0" borderId="6" xfId="0" applyFont="1" applyFill="1" applyBorder="1" applyAlignment="1">
      <alignment horizontal="left" vertical="center" wrapText="1"/>
    </xf>
    <xf numFmtId="0" fontId="48" fillId="0" borderId="11" xfId="0" applyFont="1" applyFill="1" applyBorder="1" applyAlignment="1">
      <alignment horizontal="left" vertical="center" wrapText="1"/>
    </xf>
    <xf numFmtId="15" fontId="1" fillId="2" borderId="16" xfId="0" applyNumberFormat="1"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2" fillId="2" borderId="46" xfId="0" applyFont="1" applyFill="1" applyBorder="1" applyAlignment="1" applyProtection="1">
      <alignment horizontal="left" vertical="top" wrapText="1"/>
      <protection locked="0"/>
    </xf>
    <xf numFmtId="0" fontId="12" fillId="2" borderId="31" xfId="0" applyFont="1" applyFill="1" applyBorder="1" applyAlignment="1" applyProtection="1">
      <alignment horizontal="left" vertical="top" wrapText="1"/>
      <protection locked="0"/>
    </xf>
    <xf numFmtId="0" fontId="2" fillId="2" borderId="46"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1" fillId="2" borderId="46"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9" fillId="3" borderId="0" xfId="0" applyFont="1" applyFill="1" applyBorder="1" applyAlignment="1" applyProtection="1">
      <alignment vertical="top" wrapText="1"/>
    </xf>
    <xf numFmtId="0" fontId="13" fillId="3" borderId="0"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xf>
    <xf numFmtId="0" fontId="8" fillId="3" borderId="0" xfId="0" applyFont="1" applyFill="1" applyBorder="1" applyAlignment="1" applyProtection="1">
      <alignment horizontal="center"/>
    </xf>
    <xf numFmtId="0" fontId="8" fillId="3" borderId="22" xfId="0" applyFont="1" applyFill="1" applyBorder="1" applyAlignment="1" applyProtection="1">
      <alignment horizontal="center" wrapText="1"/>
    </xf>
    <xf numFmtId="0" fontId="8"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2" fillId="2" borderId="46" xfId="0" applyNumberFormat="1" applyFont="1" applyFill="1" applyBorder="1" applyAlignment="1" applyProtection="1">
      <alignment horizontal="center" vertical="top" wrapText="1"/>
      <protection locked="0"/>
    </xf>
    <xf numFmtId="3" fontId="12" fillId="2" borderId="31"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9" fillId="3" borderId="0"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12" fillId="2" borderId="55" xfId="0"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0" fontId="13" fillId="3" borderId="0" xfId="0" applyFont="1" applyFill="1" applyAlignment="1">
      <alignment horizontal="left" vertical="center"/>
    </xf>
    <xf numFmtId="0" fontId="9" fillId="3" borderId="0" xfId="0" applyFont="1" applyFill="1" applyAlignment="1">
      <alignment horizontal="left" vertical="center"/>
    </xf>
    <xf numFmtId="0" fontId="11" fillId="2" borderId="46" xfId="0" applyFont="1" applyFill="1" applyBorder="1" applyAlignment="1" applyProtection="1">
      <alignment horizontal="left" vertical="center"/>
    </xf>
    <xf numFmtId="0" fontId="11" fillId="2" borderId="17" xfId="0" applyFont="1" applyFill="1" applyBorder="1" applyAlignment="1" applyProtection="1">
      <alignment horizontal="left" vertical="center"/>
    </xf>
    <xf numFmtId="49" fontId="13" fillId="2" borderId="46" xfId="0" applyNumberFormat="1" applyFont="1" applyFill="1" applyBorder="1" applyAlignment="1" applyProtection="1">
      <alignment horizontal="left" vertical="center" wrapText="1"/>
    </xf>
    <xf numFmtId="49" fontId="13" fillId="2" borderId="17" xfId="0" applyNumberFormat="1" applyFont="1" applyFill="1" applyBorder="1" applyAlignment="1" applyProtection="1">
      <alignment horizontal="left" vertical="center" wrapText="1"/>
    </xf>
    <xf numFmtId="49" fontId="13" fillId="2" borderId="31" xfId="0" applyNumberFormat="1" applyFont="1" applyFill="1" applyBorder="1" applyAlignment="1" applyProtection="1">
      <alignment horizontal="left" vertical="center" wrapText="1"/>
    </xf>
    <xf numFmtId="0" fontId="32" fillId="3" borderId="72" xfId="0" applyFont="1" applyFill="1" applyBorder="1" applyAlignment="1">
      <alignment horizontal="left" vertical="center" wrapText="1"/>
    </xf>
    <xf numFmtId="0" fontId="48" fillId="0" borderId="30" xfId="0" applyFont="1" applyFill="1" applyBorder="1" applyAlignment="1">
      <alignment horizontal="left" vertical="top" wrapText="1"/>
    </xf>
    <xf numFmtId="0" fontId="48" fillId="0" borderId="55" xfId="0" applyFont="1" applyFill="1" applyBorder="1" applyAlignment="1">
      <alignment horizontal="left" vertical="top" wrapText="1"/>
    </xf>
    <xf numFmtId="0" fontId="48" fillId="0" borderId="56" xfId="0" applyFont="1" applyFill="1" applyBorder="1" applyAlignment="1">
      <alignment horizontal="left" vertical="top" wrapText="1"/>
    </xf>
    <xf numFmtId="0" fontId="48" fillId="0" borderId="40" xfId="0" applyFont="1" applyFill="1" applyBorder="1" applyAlignment="1">
      <alignment horizontal="left" vertical="top" wrapText="1"/>
    </xf>
    <xf numFmtId="0" fontId="48" fillId="0" borderId="63" xfId="0" applyFont="1" applyFill="1" applyBorder="1" applyAlignment="1">
      <alignment horizontal="left" vertical="top" wrapText="1"/>
    </xf>
    <xf numFmtId="0" fontId="48" fillId="0" borderId="40" xfId="0" applyFont="1" applyFill="1" applyBorder="1" applyAlignment="1">
      <alignment vertical="top" wrapText="1"/>
    </xf>
    <xf numFmtId="0" fontId="48" fillId="0" borderId="63" xfId="0" applyFont="1" applyFill="1" applyBorder="1" applyAlignment="1">
      <alignment vertical="top" wrapText="1"/>
    </xf>
    <xf numFmtId="0" fontId="52" fillId="0" borderId="46" xfId="0" applyFont="1" applyFill="1" applyBorder="1" applyAlignment="1">
      <alignment horizontal="center"/>
    </xf>
    <xf numFmtId="0" fontId="52" fillId="0" borderId="17" xfId="0" applyFont="1" applyFill="1" applyBorder="1" applyAlignment="1">
      <alignment horizontal="center"/>
    </xf>
    <xf numFmtId="0" fontId="52" fillId="0" borderId="31" xfId="0" applyFont="1" applyFill="1" applyBorder="1" applyAlignment="1">
      <alignment horizontal="center"/>
    </xf>
    <xf numFmtId="0" fontId="32" fillId="0" borderId="51"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10" xfId="0" applyFont="1" applyFill="1" applyBorder="1" applyAlignment="1">
      <alignment horizontal="center"/>
    </xf>
    <xf numFmtId="0" fontId="32" fillId="0" borderId="9" xfId="0" applyFont="1" applyFill="1" applyBorder="1" applyAlignment="1">
      <alignment horizontal="center"/>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3" fillId="0" borderId="66" xfId="0" applyFont="1" applyFill="1" applyBorder="1" applyAlignment="1">
      <alignment horizontal="center" vertical="top" wrapText="1"/>
    </xf>
    <xf numFmtId="0" fontId="23" fillId="0" borderId="18" xfId="0" applyFont="1" applyFill="1" applyBorder="1" applyAlignment="1">
      <alignment horizontal="center" vertical="top" wrapText="1"/>
    </xf>
    <xf numFmtId="0" fontId="23" fillId="0" borderId="1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32" fillId="0" borderId="34"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2" fillId="0" borderId="54"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48" xfId="0" applyFont="1" applyFill="1" applyBorder="1" applyAlignment="1">
      <alignment horizontal="left" vertical="center" wrapText="1"/>
    </xf>
    <xf numFmtId="0" fontId="32" fillId="0" borderId="67" xfId="0" applyFont="1" applyFill="1" applyBorder="1" applyAlignment="1">
      <alignment horizontal="left" vertical="center" wrapText="1"/>
    </xf>
    <xf numFmtId="0" fontId="12" fillId="0" borderId="10" xfId="0" applyFont="1" applyFill="1" applyBorder="1" applyAlignment="1">
      <alignment horizontal="left" vertical="top" wrapText="1"/>
    </xf>
    <xf numFmtId="0" fontId="12" fillId="0" borderId="52" xfId="0" applyFont="1" applyFill="1" applyBorder="1" applyAlignment="1">
      <alignment horizontal="left" vertical="top" wrapText="1"/>
    </xf>
    <xf numFmtId="0" fontId="12" fillId="0" borderId="53" xfId="0" applyFont="1" applyFill="1" applyBorder="1" applyAlignment="1">
      <alignment horizontal="left" vertical="top" wrapText="1"/>
    </xf>
    <xf numFmtId="0" fontId="12" fillId="0" borderId="11" xfId="0" applyFont="1" applyFill="1" applyBorder="1" applyAlignment="1">
      <alignment horizontal="left" vertical="center" wrapText="1"/>
    </xf>
    <xf numFmtId="0" fontId="12" fillId="0" borderId="11" xfId="0" applyFont="1" applyFill="1" applyBorder="1" applyAlignment="1">
      <alignment horizontal="left" vertical="center"/>
    </xf>
    <xf numFmtId="0" fontId="12" fillId="0" borderId="7"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76" fillId="0" borderId="30"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76" fillId="0" borderId="56" xfId="0" applyFont="1" applyFill="1" applyBorder="1" applyAlignment="1">
      <alignment horizontal="left" vertical="center" wrapText="1"/>
    </xf>
    <xf numFmtId="0" fontId="0" fillId="0" borderId="42" xfId="0" applyFill="1" applyBorder="1" applyAlignment="1">
      <alignment horizontal="left" vertical="center" wrapText="1"/>
    </xf>
    <xf numFmtId="0" fontId="0" fillId="0" borderId="49" xfId="0" applyFill="1" applyBorder="1" applyAlignment="1">
      <alignment horizontal="left" vertical="center" wrapText="1"/>
    </xf>
    <xf numFmtId="0" fontId="0" fillId="0" borderId="50" xfId="0" applyFill="1" applyBorder="1" applyAlignment="1">
      <alignment horizontal="left" vertical="center" wrapText="1"/>
    </xf>
    <xf numFmtId="0" fontId="32" fillId="0" borderId="12"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2" fillId="0" borderId="8"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8"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12" xfId="0" applyFont="1" applyFill="1" applyBorder="1" applyAlignment="1">
      <alignment horizontal="center" vertical="top"/>
    </xf>
    <xf numFmtId="0" fontId="23" fillId="0" borderId="13" xfId="0" applyFont="1" applyFill="1" applyBorder="1" applyAlignment="1">
      <alignment horizontal="center" vertical="top"/>
    </xf>
    <xf numFmtId="0" fontId="23" fillId="0" borderId="14" xfId="0" applyFont="1" applyFill="1" applyBorder="1" applyAlignment="1">
      <alignment horizontal="center" vertical="top"/>
    </xf>
    <xf numFmtId="0" fontId="12" fillId="0" borderId="48"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32" fillId="0" borderId="32" xfId="0" applyFont="1" applyFill="1" applyBorder="1" applyAlignment="1">
      <alignment horizontal="left" vertical="center" wrapText="1"/>
    </xf>
    <xf numFmtId="0" fontId="23" fillId="0" borderId="66" xfId="0" applyFont="1" applyFill="1" applyBorder="1" applyAlignment="1">
      <alignment horizontal="left" vertical="center" wrapText="1"/>
    </xf>
    <xf numFmtId="0" fontId="32" fillId="13" borderId="0" xfId="0" applyFont="1" applyFill="1" applyBorder="1" applyAlignment="1">
      <alignment horizontal="left" vertical="top" wrapText="1"/>
    </xf>
    <xf numFmtId="0" fontId="23" fillId="0" borderId="11" xfId="0" applyFont="1" applyFill="1" applyBorder="1" applyAlignment="1">
      <alignment horizontal="center" vertical="top" wrapText="1"/>
    </xf>
    <xf numFmtId="0" fontId="23" fillId="0" borderId="7" xfId="0" applyFont="1" applyFill="1" applyBorder="1" applyAlignment="1">
      <alignment horizontal="center" vertical="top"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0" xfId="0" applyFont="1" applyFill="1" applyBorder="1" applyAlignment="1">
      <alignment horizontal="center" vertical="top" wrapText="1"/>
    </xf>
    <xf numFmtId="0" fontId="23" fillId="0" borderId="9" xfId="0" applyFont="1" applyFill="1" applyBorder="1" applyAlignment="1">
      <alignment horizontal="center" vertical="top" wrapText="1"/>
    </xf>
    <xf numFmtId="0" fontId="12" fillId="2" borderId="16" xfId="0" applyFont="1" applyFill="1" applyBorder="1" applyAlignment="1" applyProtection="1">
      <alignment horizontal="left" vertical="top" wrapText="1"/>
    </xf>
    <xf numFmtId="0" fontId="12" fillId="2" borderId="27"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12" fillId="2" borderId="73" xfId="0" applyFont="1" applyFill="1" applyBorder="1" applyAlignment="1" applyProtection="1">
      <alignment horizontal="left" vertical="top" wrapText="1"/>
    </xf>
    <xf numFmtId="0" fontId="12" fillId="2" borderId="61" xfId="0" applyFont="1" applyFill="1" applyBorder="1" applyAlignment="1" applyProtection="1">
      <alignment horizontal="left" vertical="top" wrapText="1"/>
    </xf>
    <xf numFmtId="49" fontId="12" fillId="3" borderId="23" xfId="0" applyNumberFormat="1" applyFont="1" applyFill="1" applyBorder="1" applyAlignment="1">
      <alignment horizontal="left" vertical="top" wrapText="1"/>
    </xf>
    <xf numFmtId="0" fontId="11" fillId="2" borderId="46" xfId="0" applyFont="1" applyFill="1" applyBorder="1" applyAlignment="1" applyProtection="1">
      <alignment horizontal="center" wrapText="1"/>
    </xf>
    <xf numFmtId="0" fontId="11" fillId="2" borderId="17" xfId="0" applyFont="1" applyFill="1" applyBorder="1" applyAlignment="1" applyProtection="1">
      <alignment horizontal="center" wrapText="1"/>
    </xf>
    <xf numFmtId="0" fontId="11" fillId="2" borderId="31" xfId="0" applyFont="1" applyFill="1" applyBorder="1" applyAlignment="1" applyProtection="1">
      <alignment horizontal="center" wrapText="1"/>
    </xf>
    <xf numFmtId="0" fontId="12" fillId="3" borderId="22"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21" fillId="3" borderId="0" xfId="0" applyFont="1" applyFill="1" applyBorder="1" applyAlignment="1" applyProtection="1">
      <alignment horizontal="left" wrapText="1"/>
    </xf>
    <xf numFmtId="0" fontId="13"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wrapText="1"/>
    </xf>
    <xf numFmtId="0" fontId="13" fillId="3" borderId="23" xfId="0" applyFont="1" applyFill="1" applyBorder="1" applyAlignment="1" applyProtection="1">
      <alignment horizontal="left" wrapText="1"/>
    </xf>
    <xf numFmtId="0" fontId="12" fillId="2" borderId="1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2" fillId="2" borderId="34" xfId="0" applyFont="1" applyFill="1" applyBorder="1" applyAlignment="1" applyProtection="1">
      <alignment horizontal="left" vertical="top" wrapText="1"/>
    </xf>
    <xf numFmtId="0" fontId="12" fillId="2" borderId="44" xfId="0" applyFont="1" applyFill="1" applyBorder="1" applyAlignment="1" applyProtection="1">
      <alignment horizontal="left" vertical="top" wrapText="1"/>
    </xf>
    <xf numFmtId="0" fontId="32" fillId="0" borderId="51"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52" fillId="0" borderId="46" xfId="0" applyFont="1" applyBorder="1" applyAlignment="1">
      <alignment horizontal="center" vertical="top"/>
    </xf>
    <xf numFmtId="0" fontId="52" fillId="0" borderId="17" xfId="0" applyFont="1" applyBorder="1" applyAlignment="1">
      <alignment horizontal="center" vertical="top"/>
    </xf>
    <xf numFmtId="0" fontId="52" fillId="0" borderId="31" xfId="0" applyFont="1" applyBorder="1" applyAlignment="1">
      <alignment horizontal="center" vertical="top"/>
    </xf>
    <xf numFmtId="0" fontId="32" fillId="3" borderId="0" xfId="0" applyFont="1" applyFill="1" applyBorder="1" applyAlignment="1">
      <alignment horizontal="left" vertical="center" wrapText="1"/>
    </xf>
    <xf numFmtId="0" fontId="23" fillId="0" borderId="10" xfId="0" applyFont="1" applyBorder="1" applyAlignment="1">
      <alignment horizontal="center" vertical="top"/>
    </xf>
    <xf numFmtId="0" fontId="23" fillId="0" borderId="9" xfId="0" applyFont="1" applyBorder="1" applyAlignment="1">
      <alignment horizontal="center" vertical="top"/>
    </xf>
    <xf numFmtId="0" fontId="23" fillId="3" borderId="0" xfId="0" applyFont="1" applyFill="1" applyBorder="1" applyAlignment="1">
      <alignment horizontal="center" vertical="top"/>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32" fillId="0" borderId="8"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54"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9" xfId="0" applyFont="1" applyFill="1" applyBorder="1" applyAlignment="1">
      <alignment horizontal="left" vertical="top"/>
    </xf>
    <xf numFmtId="0" fontId="23" fillId="0" borderId="11" xfId="0" applyFont="1" applyFill="1" applyBorder="1" applyAlignment="1">
      <alignment horizontal="left" vertical="top"/>
    </xf>
    <xf numFmtId="0" fontId="23" fillId="0" borderId="7" xfId="0" applyFont="1" applyFill="1" applyBorder="1" applyAlignment="1">
      <alignment horizontal="left" vertical="top"/>
    </xf>
    <xf numFmtId="0" fontId="23" fillId="0" borderId="11"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55" xfId="0" applyFont="1" applyFill="1" applyBorder="1" applyAlignment="1">
      <alignment horizontal="left" vertical="top" wrapText="1"/>
    </xf>
    <xf numFmtId="0" fontId="23" fillId="0" borderId="56" xfId="0" applyFont="1" applyFill="1" applyBorder="1" applyAlignment="1">
      <alignment horizontal="left" vertical="top" wrapText="1"/>
    </xf>
    <xf numFmtId="0" fontId="23" fillId="0" borderId="13" xfId="0" applyFont="1" applyFill="1" applyBorder="1" applyAlignment="1">
      <alignment horizontal="left" vertical="top"/>
    </xf>
    <xf numFmtId="0" fontId="23" fillId="0" borderId="14" xfId="0" applyFont="1" applyFill="1" applyBorder="1" applyAlignment="1">
      <alignment horizontal="left" vertical="top"/>
    </xf>
    <xf numFmtId="0" fontId="23" fillId="0" borderId="10" xfId="0" applyFont="1" applyFill="1" applyBorder="1" applyAlignment="1">
      <alignment horizontal="center" vertical="top"/>
    </xf>
    <xf numFmtId="0" fontId="23" fillId="0" borderId="9" xfId="0" applyFont="1" applyFill="1" applyBorder="1" applyAlignment="1">
      <alignment horizontal="center" vertical="top"/>
    </xf>
    <xf numFmtId="0" fontId="23" fillId="0" borderId="48"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42" xfId="0" applyFont="1" applyFill="1" applyBorder="1" applyAlignment="1">
      <alignment horizontal="center" vertical="top"/>
    </xf>
    <xf numFmtId="0" fontId="23" fillId="0" borderId="49" xfId="0" applyFont="1" applyFill="1" applyBorder="1" applyAlignment="1">
      <alignment horizontal="center" vertical="top"/>
    </xf>
    <xf numFmtId="0" fontId="23" fillId="0" borderId="50" xfId="0" applyFont="1" applyFill="1" applyBorder="1" applyAlignment="1">
      <alignment horizontal="center" vertical="top"/>
    </xf>
    <xf numFmtId="0" fontId="32" fillId="0" borderId="30" xfId="0" applyFont="1" applyFill="1" applyBorder="1" applyAlignment="1">
      <alignment horizontal="left" vertical="center" wrapText="1"/>
    </xf>
    <xf numFmtId="0" fontId="32" fillId="0" borderId="55"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2" fillId="3" borderId="23" xfId="0" applyFont="1" applyFill="1" applyBorder="1" applyAlignment="1" applyProtection="1">
      <alignment horizontal="center" vertical="center" wrapText="1"/>
    </xf>
    <xf numFmtId="0" fontId="60" fillId="0" borderId="46" xfId="0" applyFont="1" applyFill="1" applyBorder="1" applyAlignment="1" applyProtection="1">
      <alignment horizontal="center" vertical="center" wrapText="1"/>
    </xf>
    <xf numFmtId="0" fontId="60" fillId="0" borderId="17" xfId="0" applyFont="1" applyFill="1" applyBorder="1" applyAlignment="1" applyProtection="1">
      <alignment horizontal="center" vertical="center" wrapText="1"/>
    </xf>
    <xf numFmtId="0" fontId="60" fillId="0" borderId="31" xfId="0" applyFont="1" applyFill="1" applyBorder="1" applyAlignment="1" applyProtection="1">
      <alignment horizontal="center" vertical="center" wrapText="1"/>
    </xf>
    <xf numFmtId="0" fontId="19" fillId="3" borderId="0" xfId="0" applyFont="1" applyFill="1" applyBorder="1" applyAlignment="1" applyProtection="1">
      <alignment horizontal="left" vertical="center" wrapText="1"/>
    </xf>
    <xf numFmtId="0" fontId="19" fillId="3" borderId="23" xfId="0" applyFont="1" applyFill="1" applyBorder="1" applyAlignment="1" applyProtection="1">
      <alignment horizontal="left" vertical="center" wrapText="1"/>
    </xf>
    <xf numFmtId="0" fontId="60" fillId="2" borderId="46" xfId="0" applyFont="1" applyFill="1" applyBorder="1" applyAlignment="1" applyProtection="1">
      <alignment horizontal="center" vertical="center" wrapText="1"/>
    </xf>
    <xf numFmtId="0" fontId="60" fillId="2" borderId="17" xfId="0" applyFont="1" applyFill="1" applyBorder="1" applyAlignment="1" applyProtection="1">
      <alignment horizontal="center" vertical="center" wrapText="1"/>
    </xf>
    <xf numFmtId="0" fontId="60" fillId="2" borderId="65" xfId="0" applyFont="1" applyFill="1" applyBorder="1" applyAlignment="1" applyProtection="1">
      <alignment horizontal="center" vertical="center" wrapText="1"/>
    </xf>
    <xf numFmtId="0" fontId="60" fillId="2" borderId="31" xfId="0" applyFont="1" applyFill="1" applyBorder="1" applyAlignment="1" applyProtection="1">
      <alignment horizontal="center" vertical="center" wrapText="1"/>
    </xf>
    <xf numFmtId="0" fontId="82" fillId="2" borderId="46" xfId="0" applyFont="1" applyFill="1" applyBorder="1" applyAlignment="1" applyProtection="1">
      <alignment horizontal="center" vertical="center" wrapText="1"/>
    </xf>
    <xf numFmtId="0" fontId="82" fillId="2" borderId="17" xfId="0" applyFont="1" applyFill="1" applyBorder="1" applyAlignment="1" applyProtection="1">
      <alignment horizontal="center" vertical="center" wrapText="1"/>
    </xf>
    <xf numFmtId="0" fontId="82" fillId="2" borderId="31" xfId="0" applyFont="1" applyFill="1" applyBorder="1" applyAlignment="1" applyProtection="1">
      <alignment horizontal="center" vertical="center" wrapText="1"/>
    </xf>
    <xf numFmtId="17" fontId="75" fillId="2" borderId="19" xfId="0" applyNumberFormat="1" applyFont="1" applyFill="1" applyBorder="1" applyAlignment="1" applyProtection="1">
      <alignment horizontal="center" vertical="center" wrapText="1"/>
    </xf>
    <xf numFmtId="17" fontId="75" fillId="2" borderId="24" xfId="0" applyNumberFormat="1" applyFont="1" applyFill="1" applyBorder="1" applyAlignment="1" applyProtection="1">
      <alignment horizontal="center" vertical="center" wrapText="1"/>
    </xf>
    <xf numFmtId="0" fontId="56" fillId="2" borderId="16" xfId="0" applyFont="1" applyFill="1" applyBorder="1" applyAlignment="1">
      <alignment horizontal="center" vertical="center" wrapText="1"/>
    </xf>
    <xf numFmtId="0" fontId="56" fillId="2" borderId="28" xfId="0" applyFont="1" applyFill="1" applyBorder="1" applyAlignment="1">
      <alignment horizontal="center" vertical="center" wrapText="1"/>
    </xf>
    <xf numFmtId="0" fontId="2" fillId="3" borderId="17" xfId="0" applyFont="1" applyFill="1" applyBorder="1" applyAlignment="1" applyProtection="1">
      <alignment horizontal="center" vertical="center" wrapText="1"/>
    </xf>
    <xf numFmtId="0" fontId="60" fillId="2" borderId="24" xfId="0" applyFont="1" applyFill="1" applyBorder="1" applyAlignment="1" applyProtection="1">
      <alignment horizontal="center" vertical="center" wrapText="1"/>
    </xf>
    <xf numFmtId="0" fontId="9" fillId="3" borderId="20" xfId="0" applyFont="1" applyFill="1" applyBorder="1" applyAlignment="1" applyProtection="1">
      <alignment horizontal="center" wrapText="1"/>
    </xf>
    <xf numFmtId="0" fontId="4" fillId="3" borderId="0" xfId="0" applyFont="1" applyFill="1" applyBorder="1" applyAlignment="1" applyProtection="1">
      <alignment horizontal="left"/>
    </xf>
    <xf numFmtId="0" fontId="9" fillId="0" borderId="19" xfId="0" applyFont="1" applyFill="1" applyBorder="1" applyAlignment="1" applyProtection="1">
      <alignment horizontal="left" vertical="top" wrapText="1"/>
    </xf>
    <xf numFmtId="0" fontId="9" fillId="0" borderId="20" xfId="0" applyFont="1" applyFill="1" applyBorder="1" applyAlignment="1" applyProtection="1">
      <alignment horizontal="left" vertical="top" wrapText="1"/>
    </xf>
    <xf numFmtId="0" fontId="9" fillId="0" borderId="21" xfId="0" applyFont="1" applyFill="1" applyBorder="1" applyAlignment="1" applyProtection="1">
      <alignment horizontal="left" vertical="top" wrapText="1"/>
    </xf>
    <xf numFmtId="0" fontId="9" fillId="0" borderId="22"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3" xfId="0" applyFont="1" applyFill="1" applyBorder="1" applyAlignment="1" applyProtection="1">
      <alignment horizontal="left" vertical="top" wrapText="1"/>
    </xf>
    <xf numFmtId="0" fontId="9" fillId="0" borderId="24" xfId="0" applyFont="1" applyFill="1" applyBorder="1" applyAlignment="1" applyProtection="1">
      <alignment horizontal="left" vertical="top" wrapText="1"/>
    </xf>
    <xf numFmtId="0" fontId="9" fillId="0" borderId="25" xfId="0" applyFont="1" applyFill="1" applyBorder="1" applyAlignment="1" applyProtection="1">
      <alignment horizontal="left" vertical="top" wrapText="1"/>
    </xf>
    <xf numFmtId="0" fontId="9" fillId="0" borderId="26"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0" fillId="0" borderId="17" xfId="0" applyBorder="1"/>
    <xf numFmtId="0" fontId="0" fillId="0" borderId="31" xfId="0" applyBorder="1"/>
    <xf numFmtId="0" fontId="33" fillId="3" borderId="20" xfId="0" applyFont="1" applyFill="1" applyBorder="1" applyAlignment="1">
      <alignment horizontal="center"/>
    </xf>
    <xf numFmtId="0" fontId="9"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63" fillId="0" borderId="16" xfId="0" applyFont="1" applyBorder="1" applyAlignment="1">
      <alignment horizontal="center" vertical="center" wrapText="1"/>
    </xf>
    <xf numFmtId="0" fontId="63" fillId="0" borderId="27" xfId="0" applyFont="1" applyBorder="1" applyAlignment="1">
      <alignment horizontal="center" vertical="center" wrapText="1"/>
    </xf>
    <xf numFmtId="0" fontId="2" fillId="2" borderId="5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2" fillId="4" borderId="40" xfId="0" applyFont="1" applyFill="1" applyBorder="1" applyAlignment="1" applyProtection="1">
      <alignment horizontal="left" vertical="center" wrapText="1"/>
    </xf>
    <xf numFmtId="0" fontId="2" fillId="4" borderId="60" xfId="0" applyFont="1" applyFill="1" applyBorder="1" applyAlignment="1" applyProtection="1">
      <alignment horizontal="left" vertical="center" wrapText="1"/>
    </xf>
    <xf numFmtId="0" fontId="2" fillId="4" borderId="63" xfId="0" applyFont="1" applyFill="1" applyBorder="1" applyAlignment="1" applyProtection="1">
      <alignment horizontal="left" vertical="center" wrapText="1"/>
    </xf>
    <xf numFmtId="0" fontId="2" fillId="4" borderId="40"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2" fillId="4" borderId="63" xfId="0" applyFont="1" applyFill="1" applyBorder="1" applyAlignment="1" applyProtection="1">
      <alignment horizontal="center" vertical="center" wrapText="1"/>
    </xf>
    <xf numFmtId="0" fontId="2" fillId="14" borderId="40" xfId="0" applyFont="1" applyFill="1" applyBorder="1" applyAlignment="1" applyProtection="1">
      <alignment horizontal="left" vertical="center" wrapText="1"/>
    </xf>
    <xf numFmtId="0" fontId="2" fillId="14" borderId="63" xfId="0" applyFont="1" applyFill="1" applyBorder="1" applyAlignment="1" applyProtection="1">
      <alignment horizontal="left" vertical="center" wrapText="1"/>
    </xf>
    <xf numFmtId="0" fontId="2" fillId="14" borderId="40" xfId="0" applyFont="1" applyFill="1" applyBorder="1" applyAlignment="1" applyProtection="1">
      <alignment horizontal="center" vertical="center" wrapText="1"/>
    </xf>
    <xf numFmtId="0" fontId="2" fillId="14" borderId="63"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34" fillId="4" borderId="1" xfId="0" applyFont="1" applyFill="1" applyBorder="1" applyAlignment="1">
      <alignment horizontal="center"/>
    </xf>
    <xf numFmtId="0" fontId="27" fillId="0" borderId="46" xfId="0" applyFont="1" applyFill="1" applyBorder="1" applyAlignment="1">
      <alignment horizontal="center"/>
    </xf>
    <xf numFmtId="0" fontId="27" fillId="0" borderId="57" xfId="0" applyFont="1" applyFill="1" applyBorder="1" applyAlignment="1">
      <alignment horizontal="center"/>
    </xf>
    <xf numFmtId="0" fontId="30" fillId="3" borderId="25" xfId="0" applyFont="1" applyFill="1" applyBorder="1"/>
    <xf numFmtId="0" fontId="49" fillId="4" borderId="1" xfId="0" applyFont="1" applyFill="1" applyBorder="1" applyAlignment="1">
      <alignment horizontal="center"/>
    </xf>
    <xf numFmtId="0" fontId="41" fillId="11" borderId="51" xfId="0" applyFont="1" applyFill="1" applyBorder="1" applyAlignment="1" applyProtection="1">
      <alignment horizontal="center" vertical="center"/>
    </xf>
    <xf numFmtId="0" fontId="41" fillId="11" borderId="62" xfId="0" applyFont="1" applyFill="1" applyBorder="1" applyAlignment="1" applyProtection="1">
      <alignment horizontal="center" vertical="center"/>
    </xf>
    <xf numFmtId="10" fontId="38" fillId="12" borderId="30" xfId="4" applyNumberFormat="1" applyFill="1" applyBorder="1" applyAlignment="1" applyProtection="1">
      <alignment horizontal="center" vertical="center"/>
      <protection locked="0"/>
    </xf>
    <xf numFmtId="10" fontId="38" fillId="12" borderId="59" xfId="4" applyNumberFormat="1" applyFill="1" applyBorder="1" applyAlignment="1" applyProtection="1">
      <alignment horizontal="center" vertical="center"/>
      <protection locked="0"/>
    </xf>
    <xf numFmtId="0" fontId="38" fillId="12" borderId="37" xfId="4" applyFill="1" applyBorder="1" applyAlignment="1" applyProtection="1">
      <alignment horizontal="center" vertical="center"/>
      <protection locked="0"/>
    </xf>
    <xf numFmtId="0" fontId="38" fillId="12" borderId="47" xfId="4" applyFill="1" applyBorder="1" applyAlignment="1" applyProtection="1">
      <alignment horizontal="center" vertical="center"/>
      <protection locked="0"/>
    </xf>
    <xf numFmtId="0" fontId="38" fillId="12" borderId="40" xfId="4" applyFill="1" applyBorder="1" applyAlignment="1" applyProtection="1">
      <alignment horizontal="center" vertical="center"/>
      <protection locked="0"/>
    </xf>
    <xf numFmtId="0" fontId="38" fillId="12" borderId="63" xfId="4" applyFill="1" applyBorder="1" applyAlignment="1" applyProtection="1">
      <alignment horizontal="center" vertical="center"/>
      <protection locked="0"/>
    </xf>
    <xf numFmtId="0" fontId="41" fillId="11" borderId="41" xfId="0" applyFont="1" applyFill="1" applyBorder="1" applyAlignment="1" applyProtection="1">
      <alignment horizontal="center" vertical="center"/>
    </xf>
    <xf numFmtId="0" fontId="41" fillId="11" borderId="53" xfId="0" applyFont="1" applyFill="1" applyBorder="1" applyAlignment="1" applyProtection="1">
      <alignment horizontal="center" vertical="center"/>
    </xf>
    <xf numFmtId="0" fontId="41" fillId="11" borderId="30" xfId="0" applyFont="1" applyFill="1" applyBorder="1" applyAlignment="1" applyProtection="1">
      <alignment horizontal="center" vertical="center" wrapText="1"/>
    </xf>
    <xf numFmtId="0" fontId="41" fillId="11" borderId="59" xfId="0" applyFont="1" applyFill="1" applyBorder="1" applyAlignment="1" applyProtection="1">
      <alignment horizontal="center" vertical="center" wrapText="1"/>
    </xf>
    <xf numFmtId="0" fontId="46" fillId="12" borderId="30" xfId="4" applyFont="1" applyFill="1" applyBorder="1" applyAlignment="1" applyProtection="1">
      <alignment horizontal="center" vertical="center"/>
      <protection locked="0"/>
    </xf>
    <xf numFmtId="0" fontId="46" fillId="12" borderId="59" xfId="4" applyFont="1" applyFill="1" applyBorder="1" applyAlignment="1" applyProtection="1">
      <alignment horizontal="center" vertical="center"/>
      <protection locked="0"/>
    </xf>
    <xf numFmtId="0" fontId="0" fillId="10" borderId="65" xfId="0" applyFill="1" applyBorder="1" applyAlignment="1" applyProtection="1">
      <alignment horizontal="center" vertical="center"/>
    </xf>
    <xf numFmtId="0" fontId="0" fillId="10" borderId="66" xfId="0" applyFill="1" applyBorder="1" applyAlignment="1" applyProtection="1">
      <alignment horizontal="center" vertical="center"/>
    </xf>
    <xf numFmtId="0" fontId="0" fillId="10" borderId="18" xfId="0" applyFill="1" applyBorder="1" applyAlignment="1" applyProtection="1">
      <alignment horizontal="center" vertical="center"/>
    </xf>
    <xf numFmtId="0" fontId="38" fillId="8" borderId="30" xfId="4" applyBorder="1" applyAlignment="1" applyProtection="1">
      <alignment horizontal="left" vertical="center" wrapText="1"/>
      <protection locked="0"/>
    </xf>
    <xf numFmtId="0" fontId="38" fillId="8" borderId="55" xfId="4" applyBorder="1" applyAlignment="1" applyProtection="1">
      <alignment horizontal="left" vertical="center" wrapText="1"/>
      <protection locked="0"/>
    </xf>
    <xf numFmtId="0" fontId="38" fillId="8" borderId="56" xfId="4" applyBorder="1" applyAlignment="1" applyProtection="1">
      <alignment horizontal="left" vertical="center" wrapText="1"/>
      <protection locked="0"/>
    </xf>
    <xf numFmtId="0" fontId="38" fillId="12" borderId="30" xfId="4" applyFill="1" applyBorder="1" applyAlignment="1" applyProtection="1">
      <alignment horizontal="left" vertical="center" wrapText="1"/>
      <protection locked="0"/>
    </xf>
    <xf numFmtId="0" fontId="38" fillId="12" borderId="55" xfId="4" applyFill="1" applyBorder="1" applyAlignment="1" applyProtection="1">
      <alignment horizontal="left" vertical="center" wrapText="1"/>
      <protection locked="0"/>
    </xf>
    <xf numFmtId="0" fontId="38" fillId="12" borderId="56" xfId="4" applyFill="1" applyBorder="1" applyAlignment="1" applyProtection="1">
      <alignment horizontal="left"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63"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41" fillId="11" borderId="52" xfId="0" applyFont="1" applyFill="1" applyBorder="1" applyAlignment="1" applyProtection="1">
      <alignment horizontal="center" vertical="center"/>
    </xf>
    <xf numFmtId="0" fontId="46" fillId="8" borderId="30" xfId="4" applyFont="1" applyBorder="1" applyAlignment="1" applyProtection="1">
      <alignment horizontal="center" vertical="center"/>
      <protection locked="0"/>
    </xf>
    <xf numFmtId="0" fontId="46" fillId="8" borderId="59" xfId="4" applyFont="1" applyBorder="1" applyAlignment="1" applyProtection="1">
      <alignment horizontal="center" vertical="center"/>
      <protection locked="0"/>
    </xf>
    <xf numFmtId="0" fontId="28" fillId="3" borderId="20" xfId="0" applyFont="1" applyFill="1" applyBorder="1" applyAlignment="1">
      <alignment horizontal="center" vertical="center"/>
    </xf>
    <xf numFmtId="0" fontId="17" fillId="3"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24" fillId="3" borderId="20" xfId="0" applyFont="1" applyFill="1" applyBorder="1" applyAlignment="1">
      <alignment horizontal="center" vertical="top" wrapText="1"/>
    </xf>
    <xf numFmtId="0" fontId="22" fillId="3" borderId="24" xfId="1" applyFill="1" applyBorder="1" applyAlignment="1" applyProtection="1">
      <alignment horizontal="center" vertical="top" wrapText="1"/>
    </xf>
    <xf numFmtId="0" fontId="22" fillId="3" borderId="25" xfId="1" applyFill="1" applyBorder="1" applyAlignment="1" applyProtection="1">
      <alignment horizontal="center" vertical="top" wrapText="1"/>
    </xf>
    <xf numFmtId="0" fontId="35" fillId="2" borderId="30"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59" xfId="0" applyFont="1" applyFill="1" applyBorder="1" applyAlignment="1">
      <alignment horizontal="center" vertical="center"/>
    </xf>
    <xf numFmtId="0" fontId="38" fillId="12" borderId="30" xfId="4" applyFill="1" applyBorder="1" applyAlignment="1" applyProtection="1">
      <alignment horizontal="center"/>
      <protection locked="0"/>
    </xf>
    <xf numFmtId="0" fontId="38" fillId="12" borderId="56" xfId="4" applyFill="1" applyBorder="1" applyAlignment="1" applyProtection="1">
      <alignment horizontal="center"/>
      <protection locked="0"/>
    </xf>
    <xf numFmtId="0" fontId="0" fillId="10" borderId="46"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0" borderId="40"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63"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64" xfId="0" applyBorder="1" applyAlignment="1" applyProtection="1">
      <alignment horizontal="left" vertical="center" wrapText="1"/>
    </xf>
    <xf numFmtId="0" fontId="38" fillId="8" borderId="37" xfId="4" applyBorder="1" applyAlignment="1" applyProtection="1">
      <alignment horizontal="center" vertical="center"/>
      <protection locked="0"/>
    </xf>
    <xf numFmtId="0" fontId="38" fillId="8" borderId="47" xfId="4" applyBorder="1" applyAlignment="1" applyProtection="1">
      <alignment horizontal="center" vertical="center"/>
      <protection locked="0"/>
    </xf>
    <xf numFmtId="0" fontId="38" fillId="8" borderId="30" xfId="4" applyBorder="1" applyAlignment="1" applyProtection="1">
      <alignment horizontal="center" vertical="center" wrapText="1"/>
      <protection locked="0"/>
    </xf>
    <xf numFmtId="0" fontId="38" fillId="8" borderId="56" xfId="4" applyBorder="1" applyAlignment="1" applyProtection="1">
      <alignment horizontal="center" vertical="center" wrapText="1"/>
      <protection locked="0"/>
    </xf>
    <xf numFmtId="0" fontId="0" fillId="10" borderId="40"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10" borderId="63" xfId="0"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8" fillId="8" borderId="40" xfId="4" applyBorder="1" applyAlignment="1" applyProtection="1">
      <alignment horizontal="center" vertical="center"/>
      <protection locked="0"/>
    </xf>
    <xf numFmtId="0" fontId="38" fillId="8" borderId="63" xfId="4" applyBorder="1" applyAlignment="1" applyProtection="1">
      <alignment horizontal="center" vertical="center"/>
      <protection locked="0"/>
    </xf>
    <xf numFmtId="0" fontId="38" fillId="9" borderId="40" xfId="4" applyFill="1" applyBorder="1" applyAlignment="1" applyProtection="1">
      <alignment horizontal="center" vertical="center"/>
      <protection locked="0"/>
    </xf>
    <xf numFmtId="0" fontId="38" fillId="9" borderId="63" xfId="4"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38" fillId="8" borderId="30" xfId="4" applyBorder="1" applyAlignment="1" applyProtection="1">
      <alignment horizontal="center" vertical="center"/>
      <protection locked="0"/>
    </xf>
    <xf numFmtId="0" fontId="38" fillId="8" borderId="59" xfId="4" applyBorder="1" applyAlignment="1" applyProtection="1">
      <alignment horizontal="center" vertical="center"/>
      <protection locked="0"/>
    </xf>
    <xf numFmtId="0" fontId="38" fillId="12" borderId="30" xfId="4" applyFill="1" applyBorder="1" applyAlignment="1" applyProtection="1">
      <alignment horizontal="center" vertical="center"/>
      <protection locked="0"/>
    </xf>
    <xf numFmtId="0" fontId="38" fillId="12" borderId="59" xfId="4" applyFill="1" applyBorder="1" applyAlignment="1" applyProtection="1">
      <alignment horizontal="center" vertical="center"/>
      <protection locked="0"/>
    </xf>
    <xf numFmtId="0" fontId="38" fillId="8" borderId="59" xfId="4" applyBorder="1" applyAlignment="1" applyProtection="1">
      <alignment horizontal="center" vertical="center" wrapText="1"/>
      <protection locked="0"/>
    </xf>
    <xf numFmtId="0" fontId="38" fillId="12" borderId="30" xfId="4" applyFill="1" applyBorder="1" applyAlignment="1" applyProtection="1">
      <alignment horizontal="center" vertical="center" wrapText="1"/>
      <protection locked="0"/>
    </xf>
    <xf numFmtId="0" fontId="38" fillId="12" borderId="56" xfId="4" applyFill="1" applyBorder="1" applyAlignment="1" applyProtection="1">
      <alignment horizontal="center" vertical="center" wrapText="1"/>
      <protection locked="0"/>
    </xf>
    <xf numFmtId="0" fontId="0" fillId="10" borderId="60" xfId="0" applyFill="1" applyBorder="1" applyAlignment="1" applyProtection="1">
      <alignment horizontal="left" vertical="center" wrapText="1"/>
    </xf>
    <xf numFmtId="0" fontId="38" fillId="8" borderId="30" xfId="4" applyBorder="1" applyAlignment="1" applyProtection="1">
      <alignment horizontal="center"/>
      <protection locked="0"/>
    </xf>
    <xf numFmtId="0" fontId="38" fillId="8" borderId="56" xfId="4" applyBorder="1" applyAlignment="1" applyProtection="1">
      <alignment horizontal="center"/>
      <protection locked="0"/>
    </xf>
    <xf numFmtId="0" fontId="41" fillId="11" borderId="56" xfId="0" applyFont="1" applyFill="1" applyBorder="1" applyAlignment="1" applyProtection="1">
      <alignment horizontal="center" vertical="center" wrapText="1"/>
    </xf>
    <xf numFmtId="10" fontId="38" fillId="8" borderId="30" xfId="4" applyNumberFormat="1" applyBorder="1" applyAlignment="1" applyProtection="1">
      <alignment horizontal="center" vertical="center" wrapText="1"/>
      <protection locked="0"/>
    </xf>
    <xf numFmtId="10" fontId="38" fillId="8" borderId="59" xfId="4" applyNumberFormat="1" applyBorder="1" applyAlignment="1" applyProtection="1">
      <alignment horizontal="center" vertical="center" wrapText="1"/>
      <protection locked="0"/>
    </xf>
    <xf numFmtId="0" fontId="38" fillId="8" borderId="55" xfId="4" applyBorder="1" applyAlignment="1" applyProtection="1">
      <alignment horizontal="center" vertical="center" wrapText="1"/>
      <protection locked="0"/>
    </xf>
    <xf numFmtId="9" fontId="38" fillId="12" borderId="54" xfId="4" applyNumberFormat="1" applyFill="1" applyBorder="1" applyAlignment="1" applyProtection="1">
      <alignment horizontal="center" vertical="center" wrapText="1"/>
      <protection locked="0"/>
    </xf>
    <xf numFmtId="0" fontId="38" fillId="12" borderId="59" xfId="4" applyFill="1" applyBorder="1" applyAlignment="1" applyProtection="1">
      <alignment horizontal="center" vertical="center" wrapText="1"/>
      <protection locked="0"/>
    </xf>
    <xf numFmtId="0" fontId="38" fillId="12" borderId="54" xfId="4" applyFill="1" applyBorder="1" applyAlignment="1" applyProtection="1">
      <alignment horizontal="center" vertical="center" wrapText="1"/>
      <protection locked="0"/>
    </xf>
    <xf numFmtId="0" fontId="41" fillId="11" borderId="55" xfId="0" applyFont="1" applyFill="1" applyBorder="1" applyAlignment="1" applyProtection="1">
      <alignment horizontal="center" vertical="center" wrapText="1"/>
    </xf>
    <xf numFmtId="0" fontId="38" fillId="8" borderId="55" xfId="4" applyBorder="1" applyAlignment="1" applyProtection="1">
      <alignment horizontal="center" vertical="center"/>
      <protection locked="0"/>
    </xf>
    <xf numFmtId="0" fontId="38" fillId="12" borderId="55" xfId="4" applyFill="1" applyBorder="1" applyAlignment="1" applyProtection="1">
      <alignment horizontal="center" vertical="center"/>
      <protection locked="0"/>
    </xf>
    <xf numFmtId="0" fontId="38" fillId="12" borderId="56" xfId="4" applyFill="1" applyBorder="1" applyAlignment="1" applyProtection="1">
      <alignment horizontal="center" vertical="center"/>
      <protection locked="0"/>
    </xf>
    <xf numFmtId="0" fontId="0" fillId="0" borderId="29" xfId="0" applyBorder="1" applyAlignment="1" applyProtection="1">
      <alignment horizontal="left" vertical="center" wrapText="1"/>
    </xf>
    <xf numFmtId="0" fontId="41" fillId="11" borderId="51" xfId="0" applyFont="1" applyFill="1" applyBorder="1" applyAlignment="1" applyProtection="1">
      <alignment horizontal="center" vertical="center" wrapText="1"/>
    </xf>
    <xf numFmtId="0" fontId="41" fillId="11" borderId="62" xfId="0" applyFont="1" applyFill="1" applyBorder="1" applyAlignment="1" applyProtection="1">
      <alignment horizontal="center" vertical="center" wrapText="1"/>
    </xf>
    <xf numFmtId="0" fontId="46" fillId="8" borderId="30" xfId="4" applyFont="1" applyBorder="1" applyAlignment="1" applyProtection="1">
      <alignment horizontal="center" vertical="center" wrapText="1"/>
      <protection locked="0"/>
    </xf>
    <xf numFmtId="0" fontId="46" fillId="8" borderId="56"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46" fillId="12" borderId="56" xfId="4" applyFont="1" applyFill="1" applyBorder="1" applyAlignment="1" applyProtection="1">
      <alignment horizontal="center" vertical="center" wrapText="1"/>
      <protection locked="0"/>
    </xf>
    <xf numFmtId="0" fontId="41" fillId="11" borderId="41" xfId="0" applyFont="1" applyFill="1" applyBorder="1" applyAlignment="1" applyProtection="1">
      <alignment horizontal="center" vertical="center" wrapText="1"/>
    </xf>
    <xf numFmtId="0" fontId="38" fillId="8" borderId="40" xfId="4" applyBorder="1" applyAlignment="1" applyProtection="1">
      <alignment horizontal="center" vertical="center" wrapText="1"/>
      <protection locked="0"/>
    </xf>
    <xf numFmtId="0" fontId="38" fillId="8" borderId="63" xfId="4" applyBorder="1" applyAlignment="1" applyProtection="1">
      <alignment horizontal="center" vertical="center" wrapText="1"/>
      <protection locked="0"/>
    </xf>
    <xf numFmtId="0" fontId="38" fillId="8" borderId="37" xfId="4" applyBorder="1" applyAlignment="1" applyProtection="1">
      <alignment horizontal="center" vertical="center" wrapText="1"/>
      <protection locked="0"/>
    </xf>
    <xf numFmtId="0" fontId="38" fillId="8" borderId="47" xfId="4" applyBorder="1" applyAlignment="1" applyProtection="1">
      <alignment horizontal="center" vertical="center" wrapText="1"/>
      <protection locked="0"/>
    </xf>
    <xf numFmtId="0" fontId="38" fillId="12" borderId="40" xfId="4" applyFill="1" applyBorder="1" applyAlignment="1" applyProtection="1">
      <alignment horizontal="center" vertical="center" wrapText="1"/>
      <protection locked="0"/>
    </xf>
    <xf numFmtId="0" fontId="38" fillId="12" borderId="63" xfId="4" applyFill="1" applyBorder="1" applyAlignment="1" applyProtection="1">
      <alignment horizontal="center" vertical="center" wrapText="1"/>
      <protection locked="0"/>
    </xf>
    <xf numFmtId="0" fontId="38" fillId="12" borderId="37" xfId="4" applyFill="1" applyBorder="1" applyAlignment="1" applyProtection="1">
      <alignment horizontal="center" vertical="center" wrapText="1"/>
      <protection locked="0"/>
    </xf>
    <xf numFmtId="0" fontId="38" fillId="12" borderId="47" xfId="4" applyFill="1" applyBorder="1" applyAlignment="1" applyProtection="1">
      <alignment horizontal="center" vertical="center" wrapText="1"/>
      <protection locked="0"/>
    </xf>
    <xf numFmtId="0" fontId="38" fillId="12" borderId="40" xfId="4" applyFill="1" applyBorder="1" applyAlignment="1" applyProtection="1">
      <alignment horizontal="center" wrapText="1"/>
      <protection locked="0"/>
    </xf>
    <xf numFmtId="0" fontId="38" fillId="12" borderId="63" xfId="4" applyFill="1" applyBorder="1" applyAlignment="1" applyProtection="1">
      <alignment horizontal="center" wrapText="1"/>
      <protection locked="0"/>
    </xf>
    <xf numFmtId="0" fontId="38" fillId="12" borderId="37" xfId="4" applyFill="1" applyBorder="1" applyAlignment="1" applyProtection="1">
      <alignment horizontal="center" wrapText="1"/>
      <protection locked="0"/>
    </xf>
    <xf numFmtId="0" fontId="38" fillId="12" borderId="47" xfId="4" applyFill="1" applyBorder="1" applyAlignment="1" applyProtection="1">
      <alignment horizontal="center" wrapText="1"/>
      <protection locked="0"/>
    </xf>
    <xf numFmtId="0" fontId="46" fillId="8" borderId="40" xfId="4" applyFont="1" applyBorder="1" applyAlignment="1" applyProtection="1">
      <alignment horizontal="center" vertical="center"/>
      <protection locked="0"/>
    </xf>
    <xf numFmtId="0" fontId="46" fillId="8" borderId="63" xfId="4" applyFont="1" applyBorder="1" applyAlignment="1" applyProtection="1">
      <alignment horizontal="center" vertical="center"/>
      <protection locked="0"/>
    </xf>
    <xf numFmtId="0" fontId="46" fillId="12" borderId="40" xfId="4" applyFont="1" applyFill="1" applyBorder="1" applyAlignment="1" applyProtection="1">
      <alignment horizontal="center" vertical="center"/>
      <protection locked="0"/>
    </xf>
    <xf numFmtId="0" fontId="46" fillId="12" borderId="63" xfId="4" applyFont="1" applyFill="1" applyBorder="1" applyAlignment="1" applyProtection="1">
      <alignment horizontal="center" vertical="center"/>
      <protection locked="0"/>
    </xf>
    <xf numFmtId="0" fontId="70" fillId="8" borderId="40" xfId="4" applyFont="1" applyBorder="1" applyAlignment="1" applyProtection="1">
      <alignment horizontal="center" vertical="center"/>
      <protection locked="0"/>
    </xf>
    <xf numFmtId="0" fontId="70" fillId="8" borderId="63" xfId="4" applyFont="1" applyBorder="1" applyAlignment="1" applyProtection="1">
      <alignment horizontal="center" vertical="center"/>
      <protection locked="0"/>
    </xf>
    <xf numFmtId="0" fontId="38" fillId="8" borderId="40" xfId="4" applyBorder="1" applyAlignment="1" applyProtection="1">
      <alignment horizontal="center" wrapText="1"/>
      <protection locked="0"/>
    </xf>
    <xf numFmtId="0" fontId="38" fillId="8" borderId="63" xfId="4" applyBorder="1" applyAlignment="1" applyProtection="1">
      <alignment horizontal="center" wrapText="1"/>
      <protection locked="0"/>
    </xf>
    <xf numFmtId="0" fontId="38" fillId="8" borderId="37" xfId="4" applyBorder="1" applyAlignment="1" applyProtection="1">
      <alignment horizontal="center" wrapText="1"/>
      <protection locked="0"/>
    </xf>
    <xf numFmtId="0" fontId="38" fillId="8" borderId="47" xfId="4" applyBorder="1" applyAlignment="1" applyProtection="1">
      <alignment horizontal="center" wrapText="1"/>
      <protection locked="0"/>
    </xf>
    <xf numFmtId="0" fontId="39" fillId="0" borderId="0" xfId="0" applyFont="1" applyAlignment="1" applyProtection="1">
      <alignment horizontal="left"/>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64" xfId="0" applyFill="1" applyBorder="1" applyAlignment="1" applyProtection="1">
      <alignment horizontal="left" vertical="center" wrapText="1"/>
    </xf>
  </cellXfs>
  <cellStyles count="8">
    <cellStyle name="Bad" xfId="3" builtinId="27"/>
    <cellStyle name="Good" xfId="2" builtinId="26"/>
    <cellStyle name="Hyperlink" xfId="1" builtinId="8"/>
    <cellStyle name="Neutral" xfId="4" builtinId="28"/>
    <cellStyle name="Normal" xfId="0" builtinId="0"/>
    <cellStyle name="Normal 2" xfId="5" xr:uid="{00000000-0005-0000-0000-000005000000}"/>
    <cellStyle name="Normal 2 2" xfId="7" xr:uid="{00000000-0005-0000-0000-000006000000}"/>
    <cellStyle name="Normal 3 2" xfId="6" xr:uid="{00000000-0005-0000-0000-000007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24</xdr:row>
          <xdr:rowOff>336550</xdr:rowOff>
        </xdr:from>
        <xdr:to>
          <xdr:col>6</xdr:col>
          <xdr:colOff>781050</xdr:colOff>
          <xdr:row>24</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24</xdr:row>
          <xdr:rowOff>50800</xdr:rowOff>
        </xdr:from>
        <xdr:to>
          <xdr:col>5</xdr:col>
          <xdr:colOff>2228850</xdr:colOff>
          <xdr:row>24</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40" name="Group 39">
              <a:extLst>
                <a:ext uri="{FF2B5EF4-FFF2-40B4-BE49-F238E27FC236}">
                  <a16:creationId xmlns:a16="http://schemas.microsoft.com/office/drawing/2014/main" id="{00000000-0008-0000-0300-000028000000}"/>
                </a:ext>
              </a:extLst>
            </xdr:cNvPr>
            <xdr:cNvGrpSpPr/>
          </xdr:nvGrpSpPr>
          <xdr:grpSpPr>
            <a:xfrm>
              <a:off x="3422403" y="24979416"/>
              <a:ext cx="1066800" cy="1026432"/>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22403" y="25977273"/>
              <a:ext cx="1066800" cy="1933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46" name="Group 45">
              <a:extLst>
                <a:ext uri="{FF2B5EF4-FFF2-40B4-BE49-F238E27FC236}">
                  <a16:creationId xmlns:a16="http://schemas.microsoft.com/office/drawing/2014/main" id="{00000000-0008-0000-0300-00002E000000}"/>
                </a:ext>
              </a:extLst>
            </xdr:cNvPr>
            <xdr:cNvGrpSpPr/>
          </xdr:nvGrpSpPr>
          <xdr:grpSpPr>
            <a:xfrm>
              <a:off x="3422403" y="27882273"/>
              <a:ext cx="1066800" cy="284224"/>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31</xdr:row>
          <xdr:rowOff>219075</xdr:rowOff>
        </xdr:to>
        <xdr:grpSp>
          <xdr:nvGrpSpPr>
            <xdr:cNvPr id="49" name="Group 48">
              <a:extLst>
                <a:ext uri="{FF2B5EF4-FFF2-40B4-BE49-F238E27FC236}">
                  <a16:creationId xmlns:a16="http://schemas.microsoft.com/office/drawing/2014/main" id="{00000000-0008-0000-0300-000031000000}"/>
                </a:ext>
              </a:extLst>
            </xdr:cNvPr>
            <xdr:cNvGrpSpPr/>
          </xdr:nvGrpSpPr>
          <xdr:grpSpPr>
            <a:xfrm>
              <a:off x="3422403" y="28137922"/>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3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3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52" name="Group 51">
              <a:extLst>
                <a:ext uri="{FF2B5EF4-FFF2-40B4-BE49-F238E27FC236}">
                  <a16:creationId xmlns:a16="http://schemas.microsoft.com/office/drawing/2014/main" id="{00000000-0008-0000-0300-000034000000}"/>
                </a:ext>
              </a:extLst>
            </xdr:cNvPr>
            <xdr:cNvGrpSpPr/>
          </xdr:nvGrpSpPr>
          <xdr:grpSpPr>
            <a:xfrm>
              <a:off x="5277922" y="23453766"/>
              <a:ext cx="1066800" cy="155422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3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3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5013</xdr:rowOff>
        </xdr:from>
        <xdr:to>
          <xdr:col>4</xdr:col>
          <xdr:colOff>1066800</xdr:colOff>
          <xdr:row>29</xdr:row>
          <xdr:rowOff>33588</xdr:rowOff>
        </xdr:to>
        <xdr:grpSp>
          <xdr:nvGrpSpPr>
            <xdr:cNvPr id="55" name="Group 54">
              <a:extLst>
                <a:ext uri="{FF2B5EF4-FFF2-40B4-BE49-F238E27FC236}">
                  <a16:creationId xmlns:a16="http://schemas.microsoft.com/office/drawing/2014/main" id="{00000000-0008-0000-0300-000037000000}"/>
                </a:ext>
              </a:extLst>
            </xdr:cNvPr>
            <xdr:cNvGrpSpPr/>
          </xdr:nvGrpSpPr>
          <xdr:grpSpPr>
            <a:xfrm>
              <a:off x="5277922" y="24984429"/>
              <a:ext cx="1066800" cy="1026432"/>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3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3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3</xdr:col>
          <xdr:colOff>1066800</xdr:colOff>
          <xdr:row>33</xdr:row>
          <xdr:rowOff>28575</xdr:rowOff>
        </xdr:to>
        <xdr:grpSp>
          <xdr:nvGrpSpPr>
            <xdr:cNvPr id="67" name="Group 66">
              <a:extLst>
                <a:ext uri="{FF2B5EF4-FFF2-40B4-BE49-F238E27FC236}">
                  <a16:creationId xmlns:a16="http://schemas.microsoft.com/office/drawing/2014/main" id="{00000000-0008-0000-0300-000043000000}"/>
                </a:ext>
              </a:extLst>
            </xdr:cNvPr>
            <xdr:cNvGrpSpPr/>
          </xdr:nvGrpSpPr>
          <xdr:grpSpPr>
            <a:xfrm>
              <a:off x="3422403" y="29647078"/>
              <a:ext cx="1066800" cy="2791237"/>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3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3</xdr:col>
          <xdr:colOff>1066800</xdr:colOff>
          <xdr:row>34</xdr:row>
          <xdr:rowOff>28575</xdr:rowOff>
        </xdr:to>
        <xdr:grpSp>
          <xdr:nvGrpSpPr>
            <xdr:cNvPr id="70" name="Group 69">
              <a:extLst>
                <a:ext uri="{FF2B5EF4-FFF2-40B4-BE49-F238E27FC236}">
                  <a16:creationId xmlns:a16="http://schemas.microsoft.com/office/drawing/2014/main" id="{00000000-0008-0000-0300-000046000000}"/>
                </a:ext>
              </a:extLst>
            </xdr:cNvPr>
            <xdr:cNvGrpSpPr/>
          </xdr:nvGrpSpPr>
          <xdr:grpSpPr>
            <a:xfrm>
              <a:off x="3422403" y="32409740"/>
              <a:ext cx="1066800" cy="28422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3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0</xdr:rowOff>
        </xdr:from>
        <xdr:to>
          <xdr:col>3</xdr:col>
          <xdr:colOff>1066800</xdr:colOff>
          <xdr:row>35</xdr:row>
          <xdr:rowOff>28575</xdr:rowOff>
        </xdr:to>
        <xdr:grpSp>
          <xdr:nvGrpSpPr>
            <xdr:cNvPr id="73" name="Group 72">
              <a:extLst>
                <a:ext uri="{FF2B5EF4-FFF2-40B4-BE49-F238E27FC236}">
                  <a16:creationId xmlns:a16="http://schemas.microsoft.com/office/drawing/2014/main" id="{00000000-0008-0000-0300-000049000000}"/>
                </a:ext>
              </a:extLst>
            </xdr:cNvPr>
            <xdr:cNvGrpSpPr/>
          </xdr:nvGrpSpPr>
          <xdr:grpSpPr>
            <a:xfrm>
              <a:off x="3422403" y="32665390"/>
              <a:ext cx="1066800" cy="1026432"/>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3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3</xdr:col>
          <xdr:colOff>1066800</xdr:colOff>
          <xdr:row>36</xdr:row>
          <xdr:rowOff>28575</xdr:rowOff>
        </xdr:to>
        <xdr:grpSp>
          <xdr:nvGrpSpPr>
            <xdr:cNvPr id="76" name="Group 75">
              <a:extLst>
                <a:ext uri="{FF2B5EF4-FFF2-40B4-BE49-F238E27FC236}">
                  <a16:creationId xmlns:a16="http://schemas.microsoft.com/office/drawing/2014/main" id="{00000000-0008-0000-0300-00004C000000}"/>
                </a:ext>
              </a:extLst>
            </xdr:cNvPr>
            <xdr:cNvGrpSpPr/>
          </xdr:nvGrpSpPr>
          <xdr:grpSpPr>
            <a:xfrm>
              <a:off x="3422403" y="33663247"/>
              <a:ext cx="1066800" cy="284224"/>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3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3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0</xdr:rowOff>
        </xdr:from>
        <xdr:to>
          <xdr:col>3</xdr:col>
          <xdr:colOff>1066800</xdr:colOff>
          <xdr:row>37</xdr:row>
          <xdr:rowOff>28575</xdr:rowOff>
        </xdr:to>
        <xdr:grpSp>
          <xdr:nvGrpSpPr>
            <xdr:cNvPr id="79" name="Group 78">
              <a:extLst>
                <a:ext uri="{FF2B5EF4-FFF2-40B4-BE49-F238E27FC236}">
                  <a16:creationId xmlns:a16="http://schemas.microsoft.com/office/drawing/2014/main" id="{00000000-0008-0000-0300-00004F000000}"/>
                </a:ext>
              </a:extLst>
            </xdr:cNvPr>
            <xdr:cNvGrpSpPr/>
          </xdr:nvGrpSpPr>
          <xdr:grpSpPr>
            <a:xfrm>
              <a:off x="3422403" y="33918896"/>
              <a:ext cx="1066800" cy="3211822"/>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3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3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37</xdr:row>
          <xdr:rowOff>0</xdr:rowOff>
        </xdr:from>
        <xdr:to>
          <xdr:col>3</xdr:col>
          <xdr:colOff>1066800</xdr:colOff>
          <xdr:row>38</xdr:row>
          <xdr:rowOff>28575</xdr:rowOff>
        </xdr:to>
        <xdr:grpSp>
          <xdr:nvGrpSpPr>
            <xdr:cNvPr id="82" name="Group 81">
              <a:extLst>
                <a:ext uri="{FF2B5EF4-FFF2-40B4-BE49-F238E27FC236}">
                  <a16:creationId xmlns:a16="http://schemas.microsoft.com/office/drawing/2014/main" id="{00000000-0008-0000-0300-000052000000}"/>
                </a:ext>
              </a:extLst>
            </xdr:cNvPr>
            <xdr:cNvGrpSpPr/>
          </xdr:nvGrpSpPr>
          <xdr:grpSpPr>
            <a:xfrm>
              <a:off x="3422403" y="37102143"/>
              <a:ext cx="1066800" cy="655328"/>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3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3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xdr:row>
          <xdr:rowOff>0</xdr:rowOff>
        </xdr:from>
        <xdr:to>
          <xdr:col>3</xdr:col>
          <xdr:colOff>1066800</xdr:colOff>
          <xdr:row>38</xdr:row>
          <xdr:rowOff>219075</xdr:rowOff>
        </xdr:to>
        <xdr:grpSp>
          <xdr:nvGrpSpPr>
            <xdr:cNvPr id="85" name="Group 84">
              <a:extLst>
                <a:ext uri="{FF2B5EF4-FFF2-40B4-BE49-F238E27FC236}">
                  <a16:creationId xmlns:a16="http://schemas.microsoft.com/office/drawing/2014/main" id="{00000000-0008-0000-0300-000055000000}"/>
                </a:ext>
              </a:extLst>
            </xdr:cNvPr>
            <xdr:cNvGrpSpPr/>
          </xdr:nvGrpSpPr>
          <xdr:grpSpPr>
            <a:xfrm>
              <a:off x="3422403" y="37728896"/>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3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0</xdr:rowOff>
        </xdr:from>
        <xdr:to>
          <xdr:col>3</xdr:col>
          <xdr:colOff>1066800</xdr:colOff>
          <xdr:row>40</xdr:row>
          <xdr:rowOff>28575</xdr:rowOff>
        </xdr:to>
        <xdr:grpSp>
          <xdr:nvGrpSpPr>
            <xdr:cNvPr id="88" name="Group 87">
              <a:extLst>
                <a:ext uri="{FF2B5EF4-FFF2-40B4-BE49-F238E27FC236}">
                  <a16:creationId xmlns:a16="http://schemas.microsoft.com/office/drawing/2014/main" id="{00000000-0008-0000-0300-000058000000}"/>
                </a:ext>
              </a:extLst>
            </xdr:cNvPr>
            <xdr:cNvGrpSpPr/>
          </xdr:nvGrpSpPr>
          <xdr:grpSpPr>
            <a:xfrm>
              <a:off x="3422403" y="39864805"/>
              <a:ext cx="1066800" cy="1710913"/>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3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0</xdr:rowOff>
        </xdr:from>
        <xdr:to>
          <xdr:col>3</xdr:col>
          <xdr:colOff>1066800</xdr:colOff>
          <xdr:row>41</xdr:row>
          <xdr:rowOff>28575</xdr:rowOff>
        </xdr:to>
        <xdr:grpSp>
          <xdr:nvGrpSpPr>
            <xdr:cNvPr id="91" name="Group 90">
              <a:extLst>
                <a:ext uri="{FF2B5EF4-FFF2-40B4-BE49-F238E27FC236}">
                  <a16:creationId xmlns:a16="http://schemas.microsoft.com/office/drawing/2014/main" id="{00000000-0008-0000-0300-00005B000000}"/>
                </a:ext>
              </a:extLst>
            </xdr:cNvPr>
            <xdr:cNvGrpSpPr/>
          </xdr:nvGrpSpPr>
          <xdr:grpSpPr>
            <a:xfrm>
              <a:off x="3422403" y="41547143"/>
              <a:ext cx="1066800" cy="1504744"/>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3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3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41</xdr:row>
          <xdr:rowOff>0</xdr:rowOff>
        </xdr:from>
        <xdr:to>
          <xdr:col>3</xdr:col>
          <xdr:colOff>1066800</xdr:colOff>
          <xdr:row>42</xdr:row>
          <xdr:rowOff>28575</xdr:rowOff>
        </xdr:to>
        <xdr:grpSp>
          <xdr:nvGrpSpPr>
            <xdr:cNvPr id="94" name="Group 93">
              <a:extLst>
                <a:ext uri="{FF2B5EF4-FFF2-40B4-BE49-F238E27FC236}">
                  <a16:creationId xmlns:a16="http://schemas.microsoft.com/office/drawing/2014/main" id="{00000000-0008-0000-0300-00005E000000}"/>
                </a:ext>
              </a:extLst>
            </xdr:cNvPr>
            <xdr:cNvGrpSpPr/>
          </xdr:nvGrpSpPr>
          <xdr:grpSpPr>
            <a:xfrm>
              <a:off x="3422403" y="43023312"/>
              <a:ext cx="1066800" cy="40792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3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3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4</xdr:col>
          <xdr:colOff>1066800</xdr:colOff>
          <xdr:row>42</xdr:row>
          <xdr:rowOff>28575</xdr:rowOff>
        </xdr:to>
        <xdr:grpSp>
          <xdr:nvGrpSpPr>
            <xdr:cNvPr id="97" name="Group 96">
              <a:extLst>
                <a:ext uri="{FF2B5EF4-FFF2-40B4-BE49-F238E27FC236}">
                  <a16:creationId xmlns:a16="http://schemas.microsoft.com/office/drawing/2014/main" id="{00000000-0008-0000-0300-000061000000}"/>
                </a:ext>
              </a:extLst>
            </xdr:cNvPr>
            <xdr:cNvGrpSpPr/>
          </xdr:nvGrpSpPr>
          <xdr:grpSpPr>
            <a:xfrm>
              <a:off x="5277922" y="43023312"/>
              <a:ext cx="1066800" cy="40792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3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3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1066800</xdr:colOff>
          <xdr:row>41</xdr:row>
          <xdr:rowOff>28575</xdr:rowOff>
        </xdr:to>
        <xdr:grpSp>
          <xdr:nvGrpSpPr>
            <xdr:cNvPr id="100" name="Group 99">
              <a:extLst>
                <a:ext uri="{FF2B5EF4-FFF2-40B4-BE49-F238E27FC236}">
                  <a16:creationId xmlns:a16="http://schemas.microsoft.com/office/drawing/2014/main" id="{00000000-0008-0000-0300-000064000000}"/>
                </a:ext>
              </a:extLst>
            </xdr:cNvPr>
            <xdr:cNvGrpSpPr/>
          </xdr:nvGrpSpPr>
          <xdr:grpSpPr>
            <a:xfrm>
              <a:off x="5277922" y="41547143"/>
              <a:ext cx="1066800" cy="1504744"/>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3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3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4</xdr:col>
          <xdr:colOff>1066800</xdr:colOff>
          <xdr:row>40</xdr:row>
          <xdr:rowOff>28575</xdr:rowOff>
        </xdr:to>
        <xdr:grpSp>
          <xdr:nvGrpSpPr>
            <xdr:cNvPr id="103" name="Group 102">
              <a:extLst>
                <a:ext uri="{FF2B5EF4-FFF2-40B4-BE49-F238E27FC236}">
                  <a16:creationId xmlns:a16="http://schemas.microsoft.com/office/drawing/2014/main" id="{00000000-0008-0000-0300-000067000000}"/>
                </a:ext>
              </a:extLst>
            </xdr:cNvPr>
            <xdr:cNvGrpSpPr/>
          </xdr:nvGrpSpPr>
          <xdr:grpSpPr>
            <a:xfrm>
              <a:off x="5277922" y="39864805"/>
              <a:ext cx="1066800" cy="1710913"/>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3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3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4</xdr:col>
          <xdr:colOff>1066800</xdr:colOff>
          <xdr:row>38</xdr:row>
          <xdr:rowOff>219075</xdr:rowOff>
        </xdr:to>
        <xdr:grpSp>
          <xdr:nvGrpSpPr>
            <xdr:cNvPr id="106" name="Group 105">
              <a:extLst>
                <a:ext uri="{FF2B5EF4-FFF2-40B4-BE49-F238E27FC236}">
                  <a16:creationId xmlns:a16="http://schemas.microsoft.com/office/drawing/2014/main" id="{00000000-0008-0000-0300-00006A000000}"/>
                </a:ext>
              </a:extLst>
            </xdr:cNvPr>
            <xdr:cNvGrpSpPr/>
          </xdr:nvGrpSpPr>
          <xdr:grpSpPr>
            <a:xfrm>
              <a:off x="5277922" y="37728896"/>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3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3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37</xdr:row>
          <xdr:rowOff>0</xdr:rowOff>
        </xdr:from>
        <xdr:to>
          <xdr:col>4</xdr:col>
          <xdr:colOff>1066800</xdr:colOff>
          <xdr:row>38</xdr:row>
          <xdr:rowOff>28575</xdr:rowOff>
        </xdr:to>
        <xdr:grpSp>
          <xdr:nvGrpSpPr>
            <xdr:cNvPr id="109" name="Group 108">
              <a:extLst>
                <a:ext uri="{FF2B5EF4-FFF2-40B4-BE49-F238E27FC236}">
                  <a16:creationId xmlns:a16="http://schemas.microsoft.com/office/drawing/2014/main" id="{00000000-0008-0000-0300-00006D000000}"/>
                </a:ext>
              </a:extLst>
            </xdr:cNvPr>
            <xdr:cNvGrpSpPr/>
          </xdr:nvGrpSpPr>
          <xdr:grpSpPr>
            <a:xfrm>
              <a:off x="5277922" y="37102143"/>
              <a:ext cx="1066800" cy="655328"/>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3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3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28575</xdr:rowOff>
        </xdr:to>
        <xdr:grpSp>
          <xdr:nvGrpSpPr>
            <xdr:cNvPr id="112" name="Group 111">
              <a:extLst>
                <a:ext uri="{FF2B5EF4-FFF2-40B4-BE49-F238E27FC236}">
                  <a16:creationId xmlns:a16="http://schemas.microsoft.com/office/drawing/2014/main" id="{00000000-0008-0000-0300-000070000000}"/>
                </a:ext>
              </a:extLst>
            </xdr:cNvPr>
            <xdr:cNvGrpSpPr/>
          </xdr:nvGrpSpPr>
          <xdr:grpSpPr>
            <a:xfrm>
              <a:off x="5277922" y="33918896"/>
              <a:ext cx="1066800" cy="3211822"/>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3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3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28575</xdr:rowOff>
        </xdr:to>
        <xdr:grpSp>
          <xdr:nvGrpSpPr>
            <xdr:cNvPr id="115" name="Group 114">
              <a:extLst>
                <a:ext uri="{FF2B5EF4-FFF2-40B4-BE49-F238E27FC236}">
                  <a16:creationId xmlns:a16="http://schemas.microsoft.com/office/drawing/2014/main" id="{00000000-0008-0000-0300-000073000000}"/>
                </a:ext>
              </a:extLst>
            </xdr:cNvPr>
            <xdr:cNvGrpSpPr/>
          </xdr:nvGrpSpPr>
          <xdr:grpSpPr>
            <a:xfrm>
              <a:off x="5277922" y="33663247"/>
              <a:ext cx="1066800" cy="284224"/>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3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3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4</xdr:col>
          <xdr:colOff>1066800</xdr:colOff>
          <xdr:row>35</xdr:row>
          <xdr:rowOff>28575</xdr:rowOff>
        </xdr:to>
        <xdr:grpSp>
          <xdr:nvGrpSpPr>
            <xdr:cNvPr id="118" name="Group 117">
              <a:extLst>
                <a:ext uri="{FF2B5EF4-FFF2-40B4-BE49-F238E27FC236}">
                  <a16:creationId xmlns:a16="http://schemas.microsoft.com/office/drawing/2014/main" id="{00000000-0008-0000-0300-000076000000}"/>
                </a:ext>
              </a:extLst>
            </xdr:cNvPr>
            <xdr:cNvGrpSpPr/>
          </xdr:nvGrpSpPr>
          <xdr:grpSpPr>
            <a:xfrm>
              <a:off x="5277922" y="32665390"/>
              <a:ext cx="1066800" cy="1026432"/>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3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3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4</xdr:col>
          <xdr:colOff>1066800</xdr:colOff>
          <xdr:row>34</xdr:row>
          <xdr:rowOff>28575</xdr:rowOff>
        </xdr:to>
        <xdr:grpSp>
          <xdr:nvGrpSpPr>
            <xdr:cNvPr id="121" name="Group 120">
              <a:extLst>
                <a:ext uri="{FF2B5EF4-FFF2-40B4-BE49-F238E27FC236}">
                  <a16:creationId xmlns:a16="http://schemas.microsoft.com/office/drawing/2014/main" id="{00000000-0008-0000-0300-000079000000}"/>
                </a:ext>
              </a:extLst>
            </xdr:cNvPr>
            <xdr:cNvGrpSpPr/>
          </xdr:nvGrpSpPr>
          <xdr:grpSpPr>
            <a:xfrm>
              <a:off x="5277922" y="32409740"/>
              <a:ext cx="1066800" cy="28422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3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3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4</xdr:col>
          <xdr:colOff>1066800</xdr:colOff>
          <xdr:row>33</xdr:row>
          <xdr:rowOff>28575</xdr:rowOff>
        </xdr:to>
        <xdr:grpSp>
          <xdr:nvGrpSpPr>
            <xdr:cNvPr id="124" name="Group 123">
              <a:extLst>
                <a:ext uri="{FF2B5EF4-FFF2-40B4-BE49-F238E27FC236}">
                  <a16:creationId xmlns:a16="http://schemas.microsoft.com/office/drawing/2014/main" id="{00000000-0008-0000-0300-00007C000000}"/>
                </a:ext>
              </a:extLst>
            </xdr:cNvPr>
            <xdr:cNvGrpSpPr/>
          </xdr:nvGrpSpPr>
          <xdr:grpSpPr>
            <a:xfrm>
              <a:off x="5277922" y="29647078"/>
              <a:ext cx="1066800" cy="2791237"/>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3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3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31</xdr:row>
          <xdr:rowOff>219075</xdr:rowOff>
        </xdr:to>
        <xdr:grpSp>
          <xdr:nvGrpSpPr>
            <xdr:cNvPr id="127" name="Group 126">
              <a:extLst>
                <a:ext uri="{FF2B5EF4-FFF2-40B4-BE49-F238E27FC236}">
                  <a16:creationId xmlns:a16="http://schemas.microsoft.com/office/drawing/2014/main" id="{00000000-0008-0000-0300-00007F000000}"/>
                </a:ext>
              </a:extLst>
            </xdr:cNvPr>
            <xdr:cNvGrpSpPr/>
          </xdr:nvGrpSpPr>
          <xdr:grpSpPr>
            <a:xfrm>
              <a:off x="5277922" y="28137922"/>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3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3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30" name="Group 129">
              <a:extLst>
                <a:ext uri="{FF2B5EF4-FFF2-40B4-BE49-F238E27FC236}">
                  <a16:creationId xmlns:a16="http://schemas.microsoft.com/office/drawing/2014/main" id="{00000000-0008-0000-0300-000082000000}"/>
                </a:ext>
              </a:extLst>
            </xdr:cNvPr>
            <xdr:cNvGrpSpPr/>
          </xdr:nvGrpSpPr>
          <xdr:grpSpPr>
            <a:xfrm>
              <a:off x="5277922" y="25977273"/>
              <a:ext cx="1066800" cy="1933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3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3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33" name="Group 132">
              <a:extLst>
                <a:ext uri="{FF2B5EF4-FFF2-40B4-BE49-F238E27FC236}">
                  <a16:creationId xmlns:a16="http://schemas.microsoft.com/office/drawing/2014/main" id="{00000000-0008-0000-0300-000085000000}"/>
                </a:ext>
              </a:extLst>
            </xdr:cNvPr>
            <xdr:cNvGrpSpPr/>
          </xdr:nvGrpSpPr>
          <xdr:grpSpPr>
            <a:xfrm>
              <a:off x="5277922" y="27882273"/>
              <a:ext cx="1066800" cy="284224"/>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3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3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139" name="Group 138">
              <a:extLst>
                <a:ext uri="{FF2B5EF4-FFF2-40B4-BE49-F238E27FC236}">
                  <a16:creationId xmlns:a16="http://schemas.microsoft.com/office/drawing/2014/main" id="{00000000-0008-0000-0300-00008B000000}"/>
                </a:ext>
              </a:extLst>
            </xdr:cNvPr>
            <xdr:cNvGrpSpPr/>
          </xdr:nvGrpSpPr>
          <xdr:grpSpPr>
            <a:xfrm>
              <a:off x="3422403" y="23453766"/>
              <a:ext cx="1066800" cy="155422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3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3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67</xdr:row>
      <xdr:rowOff>0</xdr:rowOff>
    </xdr:from>
    <xdr:to>
      <xdr:col>3</xdr:col>
      <xdr:colOff>1855304</xdr:colOff>
      <xdr:row>67</xdr:row>
      <xdr:rowOff>219075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3422403" y="51162857"/>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3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3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3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53</xdr:row>
          <xdr:rowOff>0</xdr:rowOff>
        </xdr:from>
        <xdr:to>
          <xdr:col>4</xdr:col>
          <xdr:colOff>1066800</xdr:colOff>
          <xdr:row>54</xdr:row>
          <xdr:rowOff>0</xdr:rowOff>
        </xdr:to>
        <xdr:grpSp>
          <xdr:nvGrpSpPr>
            <xdr:cNvPr id="119" name="Group 118">
              <a:extLst>
                <a:ext uri="{FF2B5EF4-FFF2-40B4-BE49-F238E27FC236}">
                  <a16:creationId xmlns:a16="http://schemas.microsoft.com/office/drawing/2014/main" id="{00000000-0008-0000-0300-000077000000}"/>
                </a:ext>
              </a:extLst>
            </xdr:cNvPr>
            <xdr:cNvGrpSpPr/>
          </xdr:nvGrpSpPr>
          <xdr:grpSpPr>
            <a:xfrm>
              <a:off x="5277922" y="45744740"/>
              <a:ext cx="1066800" cy="511299"/>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3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3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161925</xdr:rowOff>
        </xdr:from>
        <xdr:to>
          <xdr:col>4</xdr:col>
          <xdr:colOff>2295525</xdr:colOff>
          <xdr:row>67</xdr:row>
          <xdr:rowOff>495300</xdr:rowOff>
        </xdr:to>
        <xdr:grpSp>
          <xdr:nvGrpSpPr>
            <xdr:cNvPr id="125" name="Group 135">
              <a:extLst>
                <a:ext uri="{FF2B5EF4-FFF2-40B4-BE49-F238E27FC236}">
                  <a16:creationId xmlns:a16="http://schemas.microsoft.com/office/drawing/2014/main" id="{00000000-0008-0000-0300-00007D000000}"/>
                </a:ext>
              </a:extLst>
            </xdr:cNvPr>
            <xdr:cNvGrpSpPr>
              <a:grpSpLocks/>
            </xdr:cNvGrpSpPr>
          </xdr:nvGrpSpPr>
          <xdr:grpSpPr bwMode="auto">
            <a:xfrm>
              <a:off x="5316022" y="51324782"/>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3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3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3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82</xdr:row>
          <xdr:rowOff>0</xdr:rowOff>
        </xdr:from>
        <xdr:to>
          <xdr:col>4</xdr:col>
          <xdr:colOff>1855304</xdr:colOff>
          <xdr:row>83</xdr:row>
          <xdr:rowOff>0</xdr:rowOff>
        </xdr:to>
        <xdr:grpSp>
          <xdr:nvGrpSpPr>
            <xdr:cNvPr id="140" name="Group 139">
              <a:extLst>
                <a:ext uri="{FF2B5EF4-FFF2-40B4-BE49-F238E27FC236}">
                  <a16:creationId xmlns:a16="http://schemas.microsoft.com/office/drawing/2014/main" id="{00000000-0008-0000-0300-00008C000000}"/>
                </a:ext>
              </a:extLst>
            </xdr:cNvPr>
            <xdr:cNvGrpSpPr/>
          </xdr:nvGrpSpPr>
          <xdr:grpSpPr>
            <a:xfrm>
              <a:off x="5277922" y="60498182"/>
              <a:ext cx="1855304" cy="758701"/>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3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3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3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799667" y="14403917"/>
              <a:ext cx="2495595" cy="571500"/>
              <a:chOff x="3048009" y="14817587"/>
              <a:chExt cx="1855284"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9" y="14817587"/>
                <a:ext cx="51434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8"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23131</xdr:colOff>
      <xdr:row>1</xdr:row>
      <xdr:rowOff>36739</xdr:rowOff>
    </xdr:from>
    <xdr:ext cx="1663052" cy="1033689"/>
    <xdr:pic>
      <xdr:nvPicPr>
        <xdr:cNvPr id="2" name="logo-image" descr="Hom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663052"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4989</xdr:rowOff>
    </xdr:from>
    <xdr:ext cx="1417647" cy="1081314"/>
    <xdr:pic>
      <xdr:nvPicPr>
        <xdr:cNvPr id="3" name="logo-image" descr="Home">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195489"/>
          <a:ext cx="1417647" cy="1081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4" name="logo-image" descr="Home">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5" name="logo-image" descr="Home">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revisions/_rels/revisionHeaders.xml.rels><?xml version="1.0" encoding="UTF-8" standalone="yes"?>
<Relationships xmlns="http://schemas.openxmlformats.org/package/2006/relationships"><Relationship Id="rId117" Type="http://schemas.openxmlformats.org/officeDocument/2006/relationships/revisionLog" Target="revisionLog6.xml"/><Relationship Id="rId112" Type="http://schemas.openxmlformats.org/officeDocument/2006/relationships/revisionLog" Target="revisionLog1.xml"/><Relationship Id="rId120" Type="http://schemas.openxmlformats.org/officeDocument/2006/relationships/revisionLog" Target="revisionLog9.xml"/><Relationship Id="rId116" Type="http://schemas.openxmlformats.org/officeDocument/2006/relationships/revisionLog" Target="revisionLog5.xml"/><Relationship Id="rId111" Type="http://schemas.openxmlformats.org/officeDocument/2006/relationships/revisionLog" Target="NULL"/><Relationship Id="rId115" Type="http://schemas.openxmlformats.org/officeDocument/2006/relationships/revisionLog" Target="revisionLog4.xml"/><Relationship Id="rId114" Type="http://schemas.openxmlformats.org/officeDocument/2006/relationships/revisionLog" Target="revisionLog3.xml"/><Relationship Id="rId119" Type="http://schemas.openxmlformats.org/officeDocument/2006/relationships/revisionLog" Target="revisionLog8.xml"/><Relationship Id="rId113" Type="http://schemas.openxmlformats.org/officeDocument/2006/relationships/revisionLog" Target="revisionLog2.xml"/><Relationship Id="rId118"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E5BA630-4CF3-41AA-BA76-DC850FF081B5}" diskRevisions="1" revisionId="1373" version="3">
  <header guid="{168E007A-F1C7-4B07-A77F-5168A71C3160}" dateTime="2021-09-14T13:30:32" maxSheetId="14" userName="user1" r:id="rId111" minRId="1293" maxRId="1306">
    <sheetIdMap count="13">
      <sheetId val="1"/>
      <sheetId val="2"/>
      <sheetId val="4"/>
      <sheetId val="3"/>
      <sheetId val="5"/>
      <sheetId val="6"/>
      <sheetId val="7"/>
      <sheetId val="8"/>
      <sheetId val="13"/>
      <sheetId val="9"/>
      <sheetId val="10"/>
      <sheetId val="12"/>
      <sheetId val="11"/>
    </sheetIdMap>
  </header>
  <header guid="{9CF3140D-7FF8-436F-95BA-8B56F6FD22DA}" dateTime="2021-12-21T11:58:15" maxSheetId="14" userName="Alyssa Maria Gomes" r:id="rId112">
    <sheetIdMap count="13">
      <sheetId val="1"/>
      <sheetId val="2"/>
      <sheetId val="3"/>
      <sheetId val="4"/>
      <sheetId val="5"/>
      <sheetId val="6"/>
      <sheetId val="7"/>
      <sheetId val="8"/>
      <sheetId val="13"/>
      <sheetId val="9"/>
      <sheetId val="10"/>
      <sheetId val="12"/>
      <sheetId val="11"/>
    </sheetIdMap>
  </header>
  <header guid="{E9784B9E-30CF-4BE0-A6CA-07542BE9BC88}" dateTime="2021-12-22T14:52:50" maxSheetId="14" userName="user1" r:id="rId113" minRId="1311" maxRId="1322">
    <sheetIdMap count="13">
      <sheetId val="1"/>
      <sheetId val="2"/>
      <sheetId val="3"/>
      <sheetId val="4"/>
      <sheetId val="5"/>
      <sheetId val="6"/>
      <sheetId val="7"/>
      <sheetId val="8"/>
      <sheetId val="13"/>
      <sheetId val="9"/>
      <sheetId val="10"/>
      <sheetId val="12"/>
      <sheetId val="11"/>
    </sheetIdMap>
  </header>
  <header guid="{33A9AEEF-2569-42ED-8F5C-882D5CBB1ECC}" dateTime="2021-12-23T12:00:36" maxSheetId="14" userName="user1" r:id="rId114">
    <sheetIdMap count="13">
      <sheetId val="1"/>
      <sheetId val="2"/>
      <sheetId val="3"/>
      <sheetId val="4"/>
      <sheetId val="5"/>
      <sheetId val="6"/>
      <sheetId val="7"/>
      <sheetId val="8"/>
      <sheetId val="13"/>
      <sheetId val="9"/>
      <sheetId val="10"/>
      <sheetId val="12"/>
      <sheetId val="11"/>
    </sheetIdMap>
  </header>
  <header guid="{03C50CBE-2BED-4D7A-9C55-EFD92AB7A631}" dateTime="2021-12-27T09:53:09" maxSheetId="14" userName="user1" r:id="rId115" minRId="1333" maxRId="1338">
    <sheetIdMap count="13">
      <sheetId val="1"/>
      <sheetId val="2"/>
      <sheetId val="3"/>
      <sheetId val="4"/>
      <sheetId val="5"/>
      <sheetId val="6"/>
      <sheetId val="7"/>
      <sheetId val="8"/>
      <sheetId val="13"/>
      <sheetId val="9"/>
      <sheetId val="10"/>
      <sheetId val="12"/>
      <sheetId val="11"/>
    </sheetIdMap>
  </header>
  <header guid="{431D5688-D32C-454D-BA45-1921B2550A34}" dateTime="2021-12-27T10:43:21" maxSheetId="14" userName="user1" r:id="rId116" minRId="1344" maxRId="1346">
    <sheetIdMap count="13">
      <sheetId val="1"/>
      <sheetId val="2"/>
      <sheetId val="3"/>
      <sheetId val="4"/>
      <sheetId val="5"/>
      <sheetId val="6"/>
      <sheetId val="7"/>
      <sheetId val="8"/>
      <sheetId val="13"/>
      <sheetId val="9"/>
      <sheetId val="10"/>
      <sheetId val="12"/>
      <sheetId val="11"/>
    </sheetIdMap>
  </header>
  <header guid="{C9BEF19B-612D-4DA0-BEAB-41C2D842952B}" dateTime="2021-12-27T13:12:39" maxSheetId="14" userName="user1" r:id="rId117" minRId="1352" maxRId="1356">
    <sheetIdMap count="13">
      <sheetId val="1"/>
      <sheetId val="2"/>
      <sheetId val="3"/>
      <sheetId val="4"/>
      <sheetId val="5"/>
      <sheetId val="6"/>
      <sheetId val="7"/>
      <sheetId val="8"/>
      <sheetId val="13"/>
      <sheetId val="9"/>
      <sheetId val="10"/>
      <sheetId val="12"/>
      <sheetId val="11"/>
    </sheetIdMap>
  </header>
  <header guid="{BE4EA804-D699-411B-B094-97C6AFFD90C6}" dateTime="2021-12-27T13:19:34" maxSheetId="14" userName="user" r:id="rId118">
    <sheetIdMap count="13">
      <sheetId val="1"/>
      <sheetId val="2"/>
      <sheetId val="3"/>
      <sheetId val="4"/>
      <sheetId val="5"/>
      <sheetId val="6"/>
      <sheetId val="7"/>
      <sheetId val="8"/>
      <sheetId val="13"/>
      <sheetId val="9"/>
      <sheetId val="10"/>
      <sheetId val="12"/>
      <sheetId val="11"/>
    </sheetIdMap>
  </header>
  <header guid="{BB4AF2F5-31CB-4243-89F7-6D88C0F70993}" dateTime="2022-01-12T11:06:04" maxSheetId="14" userName="Alyssa Maria Gomes" r:id="rId119">
    <sheetIdMap count="13">
      <sheetId val="1"/>
      <sheetId val="2"/>
      <sheetId val="3"/>
      <sheetId val="4"/>
      <sheetId val="5"/>
      <sheetId val="6"/>
      <sheetId val="7"/>
      <sheetId val="8"/>
      <sheetId val="13"/>
      <sheetId val="9"/>
      <sheetId val="10"/>
      <sheetId val="12"/>
      <sheetId val="11"/>
    </sheetIdMap>
  </header>
  <header guid="{8E5BA630-4CF3-41AA-BA76-DC850FF081B5}" dateTime="2022-01-12T11:06:54" maxSheetId="14" userName="Alyssa Maria Gomes" r:id="rId120">
    <sheetIdMap count="13">
      <sheetId val="1"/>
      <sheetId val="2"/>
      <sheetId val="3"/>
      <sheetId val="4"/>
      <sheetId val="5"/>
      <sheetId val="6"/>
      <sheetId val="7"/>
      <sheetId val="8"/>
      <sheetId val="13"/>
      <sheetId val="9"/>
      <sheetId val="10"/>
      <sheetId val="12"/>
      <sheetId val="1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D38E992A_B9F8_41B9_8BB4_3988B48A2BCA_.wvu.Rows" hidden="1" oldHidden="1">
    <formula>'Overview '!$8:$11</formula>
  </rdn>
  <rdn rId="0" localSheetId="1" customView="1" name="Z_D38E992A_B9F8_41B9_8BB4_3988B48A2BCA_.wvu.Cols" hidden="1" oldHidden="1">
    <formula>'Overview '!$H:$P</formula>
  </rdn>
  <rdn rId="0" localSheetId="5" customView="1" name="Z_D38E992A_B9F8_41B9_8BB4_3988B48A2BCA_.wvu.Rows" hidden="1" oldHidden="1">
    <formula>'ESP Compliance'!$7:$7</formula>
  </rdn>
  <rdn rId="0" localSheetId="11" customView="1" name="Z_D38E992A_B9F8_41B9_8BB4_3988B48A2BCA_.wvu.Rows" hidden="1" oldHidden="1">
    <formula>'Results Tracker'!$133:$321</formula>
  </rdn>
  <rcv guid="{D38E992A-B9F8-41B9-8BB4-3988B48A2BC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1" sId="1" numFmtId="19">
    <oc r="D28">
      <v>44574</v>
    </oc>
    <nc r="D28">
      <v>44939</v>
    </nc>
  </rcc>
  <rcc rId="1312" sId="2">
    <oc r="E69" t="inlineStr">
      <is>
        <t>Implementation  for sustainable eco-friendly water efficient &amp; demonstration picnicking and strolling areas for the Jordanian citizens and supporting the development of a local nature and environmental tourism activity in al-hisha forest, projcet (1.1). * The PDTRA apologies to cover the difference of cost (500,000 JD), based on that PDTRA proposed other activities under the title Al Dara Area Development project aims to preserve and develop the important Environmentally Area ِ (Al Dara), now we are waiting the decision from AF secretariat</t>
      </is>
    </oc>
    <nc r="E69" t="inlineStr">
      <is>
        <t>Implementation  for sustainable eco-friendly water efficient &amp; demonstration picnicking and strolling areas for the Jordanian citizens and supporting the development of a local nature and environmental tourism activity in al-hisha forest, projcet (1.1).</t>
      </is>
    </nc>
  </rcc>
  <rcc rId="1313" sId="2">
    <oc r="E70" t="inlineStr">
      <is>
        <t>establishment of a new nursery for native plants, projcet (1.1). * PDTRA proposed other activities under the title Al Dara Area Development project aims to preserve and develop the important Environmentally Area ِ (Al Dara), now we are waiting the decision from AF secretariat</t>
      </is>
    </oc>
    <nc r="E70" t="inlineStr">
      <is>
        <t>establishment of a new nursery for native plants, projcet (1.1).</t>
      </is>
    </nc>
  </rcc>
  <rcc rId="1314" sId="8">
    <oc r="F30" t="inlineStr">
      <is>
        <t>PDTRA proposed other activities under the title Al Dara Area Development project aims to preserve and develop the important Environmentally Area ِ (Al Dara), now we are waiting the response  from AF secretariat</t>
      </is>
    </oc>
    <nc r="F30" t="inlineStr">
      <is>
        <t>in tendering process</t>
      </is>
    </nc>
  </rcc>
  <rcc rId="1315" sId="8">
    <oc r="G30" t="inlineStr">
      <is>
        <t>MU</t>
      </is>
    </oc>
    <nc r="G30" t="inlineStr">
      <is>
        <t>MS</t>
      </is>
    </nc>
  </rcc>
  <rcc rId="1316" sId="8">
    <oc r="F28" t="inlineStr">
      <is>
        <t>The PDTRA apologies to cover the difference of cost (500,000 JD), based on that PDTRA proposed other activities under the title Al Dara Area Development project aims to preserve and develop the important Environmentally Area ِ (Al Dara), now we are waiting the response from AF secretariat</t>
      </is>
    </oc>
    <nc r="F28" t="inlineStr">
      <is>
        <t>in tendering process</t>
      </is>
    </nc>
  </rcc>
  <rfmt sheetId="8" sqref="F28">
    <dxf>
      <alignment horizontal="left" readingOrder="0"/>
    </dxf>
  </rfmt>
  <rcc rId="1317" sId="8">
    <oc r="G28" t="inlineStr">
      <is>
        <t>MU</t>
      </is>
    </oc>
    <nc r="G28" t="inlineStr">
      <is>
        <t>MS</t>
      </is>
    </nc>
  </rcc>
  <rcc rId="1318" sId="8">
    <oc r="E28" t="inlineStr">
      <is>
        <t>Replacing the activity (Expected)</t>
      </is>
    </oc>
    <nc r="E28" t="inlineStr">
      <is>
        <t xml:space="preserve">completion of the activity </t>
      </is>
    </nc>
  </rcc>
  <rcc rId="1319" sId="8">
    <oc r="E30" t="inlineStr">
      <is>
        <t>Replacing the activity (Expected)</t>
      </is>
    </oc>
    <nc r="E30" t="inlineStr">
      <is>
        <t xml:space="preserve">completion of the activity </t>
      </is>
    </nc>
  </rcc>
  <rcc rId="1320" sId="8">
    <oc r="F45" t="inlineStr">
      <is>
        <t xml:space="preserve">JVA proposed to cancel this activity and replaced this in new activity of purchasing equipment </t>
      </is>
    </oc>
    <nc r="F45" t="inlineStr">
      <is>
        <t xml:space="preserve">JVA proposed to cancel this activity and replaced this in new activity of purchasing equipment,  this is still pendeing based on the decision of the Jordan Valley Authority in this regard </t>
      </is>
    </nc>
  </rcc>
  <rcc rId="1321" sId="4">
    <oc r="F45" t="inlineStr">
      <is>
        <t>* Some activities in the original document were cancelled/ changed, and a budget transfers between sub-projects of the same executing entity may be considered to cover a deficit in executing main activities by ceasing the execution of supportive activities
*The EEs are  looking  for other sources of funds in order to cover deficits in budget</t>
      </is>
    </oc>
    <nc r="F45" t="inlineStr">
      <is>
        <t>*Some activities in the original document were cancelled/ changed, and a budget transfers between sub-projects of the same executing entity may be considered to cover a deficit in executing main activities by ceasing the execution of supportive activities
*The EEs are  looking  for other sources of funds in order to cover deficits in budget</t>
      </is>
    </nc>
  </rcc>
  <rcc rId="1322" sId="4">
    <oc r="E45" t="inlineStr">
      <is>
        <t>high</t>
      </is>
    </oc>
    <nc r="E45" t="inlineStr">
      <is>
        <t>medium</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8" customView="1" name="Z_724EC541_FBBD_44B7_BF6E_E9353C654B89_.wvu.Rows" hidden="1" oldHidden="1">
    <formula>'Rating '!$122:$122</formula>
    <oldFormula>'Rating '!$122:$122</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8" customView="1" name="Z_724EC541_FBBD_44B7_BF6E_E9353C654B89_.wvu.Rows" hidden="1" oldHidden="1">
    <formula>'Rating '!$122:$122</formula>
    <oldFormula>'Rating '!$122:$122</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F30" start="0" length="2147483647">
    <dxf>
      <font>
        <color rgb="FFFF0000"/>
      </font>
    </dxf>
  </rfmt>
  <rfmt sheetId="5" sqref="G30" start="0" length="2147483647">
    <dxf>
      <font>
        <color rgb="FFFF0000"/>
      </font>
    </dxf>
  </rfmt>
  <rfmt sheetId="5" sqref="F36:F37">
    <dxf>
      <alignment horizontal="left" readingOrder="0"/>
    </dxf>
  </rfmt>
  <rfmt sheetId="5" sqref="F36:G37" start="0" length="2147483647">
    <dxf>
      <font>
        <color rgb="FFFF0000"/>
      </font>
    </dxf>
  </rfmt>
  <rfmt sheetId="5" sqref="F33:G33" start="0" length="2147483647">
    <dxf>
      <font>
        <color rgb="FFFF0000"/>
      </font>
    </dxf>
  </rfmt>
  <rfmt sheetId="5" sqref="C36:E36" start="0" length="2147483647">
    <dxf>
      <font>
        <color rgb="FFFF0000"/>
      </font>
    </dxf>
  </rfmt>
  <rfmt sheetId="5" sqref="G36:G37">
    <dxf>
      <alignment horizontal="general" readingOrder="0"/>
    </dxf>
  </rfmt>
  <rcc rId="1333" sId="5">
    <nc r="G36" t="inlineStr">
      <is>
        <t>9. Request  cadastral  plans  or  land  use permits  to  verify  the  existence  or proximity to protected areas.
10. NA</t>
      </is>
    </nc>
  </rcc>
  <rcc rId="1334" sId="5">
    <nc r="G30" t="inlineStr">
      <is>
        <t xml:space="preserve"> Executing agencies will be consulted during the development and  implementation of the Initiatives. The ESIAs already conducted ensures that mitigation plans eliminate or solve the adverse impacts. </t>
      </is>
    </nc>
  </rcc>
  <rcc rId="1335" sId="5">
    <nc r="F30" t="inlineStr">
      <is>
        <t xml:space="preserve"> No activities are identified with EE that  could  generate  a  negative  impact  on marginalized and/or vulnerable groups. On the contrary the  activities are  oriented  to  generate  benefits  for  the  groups most  vulnerable  to  climate  change  and  socioeconomic conditions</t>
      </is>
    </nc>
  </rcc>
  <rcc rId="1336" sId="5">
    <nc r="F33" t="inlineStr">
      <is>
        <r>
          <t xml:space="preserve">Lack of compliance with local and national labour laws
</t>
        </r>
        <r>
          <rPr>
            <sz val="11"/>
            <color rgb="FF7030A0"/>
            <rFont val="Times New Roman"/>
            <family val="1"/>
          </rPr>
          <t xml:space="preserve">Increasing  employment Opportunities 
</t>
        </r>
        <r>
          <rPr>
            <sz val="11"/>
            <color theme="6" tint="-0.499984740745262"/>
            <rFont val="Times New Roman"/>
            <family val="1"/>
          </rPr>
          <t>The  risk  has  been  identified  that  the  people  working  for the  beneficiaries  or  the  executing  organization  of  the  initiatives  could  be  outside  the  national  or  international legislation  (for  example  minimum  salary,  vacations, insurance, etc.)</t>
        </r>
        <r>
          <rPr>
            <sz val="11"/>
            <color rgb="FFFF0000"/>
            <rFont val="Times New Roman"/>
            <family val="1"/>
          </rPr>
          <t xml:space="preserve">
</t>
        </r>
      </is>
    </nc>
  </rcc>
  <rcc rId="1337" sId="5">
    <nc r="G33" t="inlineStr">
      <is>
        <r>
          <t xml:space="preserve">EEs will monitor those mitigating measures and indicators identified in the ESMP.
</t>
        </r>
        <r>
          <rPr>
            <sz val="11"/>
            <color rgb="FF7030A0"/>
            <rFont val="Times New Roman"/>
            <family val="1"/>
          </rPr>
          <t xml:space="preserve">Giving priority to local workers
</t>
        </r>
        <r>
          <rPr>
            <sz val="11"/>
            <color theme="6" tint="-0.499984740745262"/>
            <rFont val="Times New Roman"/>
            <family val="1"/>
          </rPr>
          <t xml:space="preserve">Request  executing  agencies  a  legal declaration  that  shows  compliance  with labor  rights  identified  by  the  International  Organization  for  Work. </t>
        </r>
      </is>
    </nc>
  </rcc>
  <rcc rId="1338" sId="5">
    <nc r="F36" t="inlineStr">
      <is>
        <r>
          <t xml:space="preserve">9.There  is  a  risk  that  some  agricultural  activities  are developed nearby protected areas or surrounding areas.
</t>
        </r>
        <r>
          <rPr>
            <sz val="11"/>
            <color theme="6" tint="-0.499984740745262"/>
            <rFont val="Times New Roman"/>
            <family val="1"/>
          </rPr>
          <t>There is a risk that some agricultural and 
treated ww reuse activities are developed 
nearby protected areas or surrounding areas.</t>
        </r>
        <r>
          <rPr>
            <sz val="11"/>
            <color rgb="FFFF0000"/>
            <rFont val="Times New Roman"/>
            <family val="1"/>
          </rPr>
          <t xml:space="preserve">
10. The  activities  are  focusing  on  Ecosystems  based Adaptation as proposed, including recovery of biodiversity  and agro ecological practices at the farm level. However, a minor  risk  of  unjustified  reduction  of  biodiversity  during the development of agricultural activities does exist. 
</t>
        </r>
      </is>
    </nc>
  </rcc>
  <rcmt sheetId="5" cell="E32" guid="{01734C30-B3D1-4CF0-9F4A-8F92872E8D2D}" author="user1" newLength="738"/>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8" customView="1" name="Z_724EC541_FBBD_44B7_BF6E_E9353C654B89_.wvu.Rows" hidden="1" oldHidden="1">
    <formula>'Rating '!$122:$122</formula>
    <oldFormula>'Rating '!$122:$122</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E32" guid="{00000000-0000-0000-0000-000000000000}" action="delete" author="user1"/>
  <rfmt sheetId="5" sqref="F32:L32">
    <dxf>
      <alignment horizontal="left" readingOrder="0"/>
    </dxf>
  </rfmt>
  <rcc rId="1344" sId="5">
    <nc r="F32" t="inlineStr">
      <is>
        <r>
          <rPr>
            <b/>
            <sz val="11"/>
            <color rgb="FFFF0000"/>
            <rFont val="Times New Roman"/>
            <family val="1"/>
          </rPr>
          <t>List the identified impacts for which safeguard measures are required (as per II.K/II.L)</t>
        </r>
        <r>
          <rPr>
            <sz val="11"/>
            <color rgb="FFFF0000"/>
            <rFont val="Times New Roman"/>
            <family val="1"/>
          </rPr>
          <t xml:space="preserve">
The  activites are  oriented  to  promote  a  fair  and  equal development between men and women. Some initiatives  are  also  oriented  to  promote  the  active  involvement  of  women  groups  in  order  to  achieve  enhanced empowerment.
</t>
        </r>
        <r>
          <rPr>
            <b/>
            <sz val="11"/>
            <color rgb="FFFF0000"/>
            <rFont val="Times New Roman"/>
            <family val="1"/>
          </rPr>
          <t>List here the safeguard measures (i.e. avoidance, management or mitigation) identified for each impact that are supposed to be (or had to be) implemented during the reporting period. Please break down the safeguard measures by activit</t>
        </r>
        <r>
          <rPr>
            <sz val="11"/>
            <color rgb="FFFF0000"/>
            <rFont val="Times New Roman"/>
            <family val="1"/>
          </rPr>
          <t xml:space="preserve">
Include  contractual  clauses  to  executing agencies  that  for  all initiatives,  a  crosscutting  component  of  gender  equity  has to exist and be maintained.
</t>
        </r>
      </is>
    </nc>
  </rcc>
  <rcc rId="1345" sId="5">
    <oc r="F30" t="inlineStr">
      <is>
        <t xml:space="preserve"> No activities are identified with EE that  could  generate  a  negative  impact  on marginalized and/or vulnerable groups. On the contrary the  activities are  oriented  to  generate  benefits  for  the  groups most  vulnerable  to  climate  change  and  socioeconomic conditions</t>
      </is>
    </oc>
    <nc r="F30" t="inlineStr">
      <is>
        <t xml:space="preserve"> No activities are identified with EE that  could  generate  a  negative  impact  on marginalized and/or vulnerable groups. On the contrary the  activities are  oriented  to  generate  benefits  for  the  groups  whcih most  vulnerable  to  climate  change  and  socioeconomic conditions</t>
      </is>
    </nc>
  </rcc>
  <rcc rId="1346" sId="5">
    <oc r="G30" t="inlineStr">
      <is>
        <t xml:space="preserve"> Executing agencies will be consulted during the development and  implementation of the Initiatives. The ESIAs already conducted ensures that mitigation plans eliminate or solve the adverse impacts. </t>
      </is>
    </oc>
    <nc r="G30" t="inlineStr">
      <is>
        <t>EEs will be consulted during the development and  implementation of the Initiatives. The ESIAs already conducted ensures that mitigation plans eliminate or solve the adverse impacts for activities related to reclaim water</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8" customView="1" name="Z_724EC541_FBBD_44B7_BF6E_E9353C654B89_.wvu.Rows" hidden="1" oldHidden="1">
    <formula>'Rating '!$122:$122</formula>
    <oldFormula>'Rating '!$122:$122</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2" sId="5">
    <oc r="F32" t="inlineStr">
      <is>
        <r>
          <rPr>
            <b/>
            <sz val="11"/>
            <color rgb="FFFF0000"/>
            <rFont val="Times New Roman"/>
            <family val="1"/>
          </rPr>
          <t>List the identified impacts for which safeguard measures are required (as per II.K/II.L)</t>
        </r>
        <r>
          <rPr>
            <sz val="11"/>
            <color rgb="FFFF0000"/>
            <rFont val="Times New Roman"/>
            <family val="1"/>
          </rPr>
          <t xml:space="preserve">
The  activites are  oriented  to  promote  a  fair  and  equal development between men and women. Some initiatives  are  also  oriented  to  promote  the  active  involvement  of  women  groups  in  order  to  achieve  enhanced empowerment.
</t>
        </r>
        <r>
          <rPr>
            <b/>
            <sz val="11"/>
            <color rgb="FFFF0000"/>
            <rFont val="Times New Roman"/>
            <family val="1"/>
          </rPr>
          <t>List here the safeguard measures (i.e. avoidance, management or mitigation) identified for each impact that are supposed to be (or had to be) implemented during the reporting period. Please break down the safeguard measures by activit</t>
        </r>
        <r>
          <rPr>
            <sz val="11"/>
            <color rgb="FFFF0000"/>
            <rFont val="Times New Roman"/>
            <family val="1"/>
          </rPr>
          <t xml:space="preserve">
Include  contractual  clauses  to  executing agencies  that  for  all initiatives,  a  crosscutting  component  of  gender  equity  has to exist and be maintained.
</t>
        </r>
      </is>
    </oc>
    <nc r="F32" t="inlineStr">
      <is>
        <r>
          <rPr>
            <b/>
            <sz val="11"/>
            <color rgb="FFFF0000"/>
            <rFont val="Times New Roman"/>
            <family val="1"/>
          </rPr>
          <t>List the identified impacts for which safeguard measures are required (as per II.K/II.L)</t>
        </r>
        <r>
          <rPr>
            <sz val="11"/>
            <color rgb="FFFF0000"/>
            <rFont val="Times New Roman"/>
            <family val="1"/>
          </rPr>
          <t xml:space="preserve">
The  activites are  oriented  to  promote  a  fair  and  equal development between men and women. Some initiatives  are  also  oriented  to  promote  the  active  involvement  of  women  groups  in  order  to  achieve  enhanced empowerment.
</t>
        </r>
        <r>
          <rPr>
            <b/>
            <sz val="11"/>
            <color rgb="FFFF0000"/>
            <rFont val="Times New Roman"/>
            <family val="1"/>
          </rPr>
          <t>List here the safeguard measures (i.e. avoidance, management or mitigation) identified for each impact that are supposed to be (or had to be) implemented during the reporting period. Please break down the safeguard measures by activit</t>
        </r>
        <r>
          <rPr>
            <sz val="11"/>
            <color rgb="FFFF0000"/>
            <rFont val="Times New Roman"/>
            <family val="1"/>
          </rPr>
          <t xml:space="preserve">
Women engagement and empowerment through the labour and social  laws are ensured. Include contractual clauses to executing agencies that  for all initiatives, a cross-cutting component of gender equity has to exist  and be maintained
One of the main activities of this programme is to gradually increase  women participation in the target areas through pilot demonstrations to encourage women to participate in agribusiness. During implantation the Climate Change Adaptation Program, 29% Female were  participated for training, workshop, TWG, TC and SC till now thorough the Program/ Project aiming to adapt with Climate Change
</t>
        </r>
      </is>
    </nc>
  </rcc>
  <rcc rId="1353" sId="5">
    <oc r="F33" t="inlineStr">
      <is>
        <r>
          <t xml:space="preserve">Lack of compliance with local and national labour laws
</t>
        </r>
        <r>
          <rPr>
            <sz val="11"/>
            <color rgb="FF7030A0"/>
            <rFont val="Times New Roman"/>
            <family val="1"/>
          </rPr>
          <t xml:space="preserve">Increasing  employment Opportunities 
</t>
        </r>
        <r>
          <rPr>
            <sz val="11"/>
            <color theme="6" tint="-0.499984740745262"/>
            <rFont val="Times New Roman"/>
            <family val="1"/>
          </rPr>
          <t>The  risk  has  been  identified  that  the  people  working  for the  beneficiaries  or  the  executing  organization  of  the  initiatives  could  be  outside  the  national  or  international legislation  (for  example  minimum  salary,  vacations, insurance, etc.)</t>
        </r>
        <r>
          <rPr>
            <sz val="11"/>
            <color rgb="FFFF0000"/>
            <rFont val="Times New Roman"/>
            <family val="1"/>
          </rPr>
          <t xml:space="preserve">
</t>
        </r>
      </is>
    </oc>
    <nc r="F33" t="inlineStr">
      <is>
        <r>
          <t xml:space="preserve">The  risk  has  been  identified  that  the  people  working  for the  beneficiaries  or  the EE of  the  activities  could  be  outside  the  national  or  international legislation  (for  example  minimum  salary,  vacations, insurance, etc.)
Children are at risk when their needs for food,  shelter, education, medical care, protection, and  security are not met. Also, especially in the  remote areas of the project where people are  less educated and poverty rate is higher which  forces some parents to push their children to work.
</t>
        </r>
        <r>
          <rPr>
            <sz val="11"/>
            <color rgb="FF7030A0"/>
            <rFont val="Times New Roman"/>
            <family val="1"/>
          </rPr>
          <t xml:space="preserve">
</t>
        </r>
        <r>
          <rPr>
            <sz val="11"/>
            <color theme="6" tint="-0.499984740745262"/>
            <rFont val="Times New Roman"/>
            <family val="1"/>
          </rPr>
          <t/>
        </r>
      </is>
    </nc>
  </rcc>
  <rcc rId="1354" sId="5" odxf="1" dxf="1">
    <oc r="G33" t="inlineStr">
      <is>
        <r>
          <t xml:space="preserve">EEs will monitor those mitigating measures and indicators identified in the ESMP.
</t>
        </r>
        <r>
          <rPr>
            <sz val="11"/>
            <color rgb="FF7030A0"/>
            <rFont val="Times New Roman"/>
            <family val="1"/>
          </rPr>
          <t xml:space="preserve">Giving priority to local workers
</t>
        </r>
        <r>
          <rPr>
            <sz val="11"/>
            <color theme="6" tint="-0.499984740745262"/>
            <rFont val="Times New Roman"/>
            <family val="1"/>
          </rPr>
          <t xml:space="preserve">Request  executing  agencies  a  legal declaration  that  shows  compliance  with labor  rights  identified  by  the  International  Organization  for  Work. </t>
        </r>
      </is>
    </oc>
    <nc r="G33" t="inlineStr">
      <is>
        <t xml:space="preserve">Request  EE  a  legal declaration  that  shows  compliance  with labor  rights  identified  by  the  International  Organization  for  Work. </t>
      </is>
    </nc>
    <ndxf>
      <font>
        <color theme="6" tint="-0.499984740745262"/>
        <name val="Times New Roman"/>
        <scheme val="none"/>
      </font>
    </ndxf>
  </rcc>
  <rfmt sheetId="5" sqref="G33" start="0" length="2147483647">
    <dxf>
      <font>
        <color rgb="FFFF0000"/>
      </font>
    </dxf>
  </rfmt>
  <rcc rId="1355" sId="5">
    <oc r="F36" t="inlineStr">
      <is>
        <r>
          <t xml:space="preserve">9.There  is  a  risk  that  some  agricultural  activities  are developed nearby protected areas or surrounding areas.
</t>
        </r>
        <r>
          <rPr>
            <sz val="11"/>
            <color theme="6" tint="-0.499984740745262"/>
            <rFont val="Times New Roman"/>
            <family val="1"/>
          </rPr>
          <t>There is a risk that some agricultural and 
treated ww reuse activities are developed 
nearby protected areas or surrounding areas.</t>
        </r>
        <r>
          <rPr>
            <sz val="11"/>
            <color rgb="FFFF0000"/>
            <rFont val="Times New Roman"/>
            <family val="1"/>
          </rPr>
          <t xml:space="preserve">
10. The  activities  are  focusing  on  Ecosystems  based Adaptation as proposed, including recovery of biodiversity  and agro ecological practices at the farm level. However, a minor  risk  of  unjustified  reduction  of  biodiversity  during the development of agricultural activities does exist. 
</t>
        </r>
      </is>
    </oc>
    <nc r="F36" t="inlineStr">
      <is>
        <t xml:space="preserve">this answer related to 9 – Protection of natural habitats: 
There is a risk that some agricultural and 
treated ww reuse activities are developed 
nearby protected areas or surrounding areas. such as PETRA protction area.
this answer related to 10 – Conservation of biological diversity: 
The activities are focusing on Ecosystems 
Rejuvenation based Adaptation as proposed, including recovery of biodiversity and agro ecological practices at the farm level. A risk of 
introduction of nonindigenous species is a 
potential risk to be considered.
</t>
      </is>
    </nc>
  </rcc>
  <rcc rId="1356" sId="5">
    <oc r="G36" t="inlineStr">
      <is>
        <t>9. Request  cadastral  plans  or  land  use permits  to  verify  the  existence  or proximity to protected areas.
10. NA</t>
      </is>
    </oc>
    <nc r="G36" t="inlineStr">
      <is>
        <t>this answer related to 9 – Protection of natural habitats: 
 Request  cadastral  plans  or  land  use permits  to  verify  the  existence  or proximity to protected areas.
this answer related to 10 – Conservation of biological diversity: 
Request EE to identify and prevent risks of biodiversity loss and to avoid introduction of alien species.</t>
      </is>
    </nc>
  </rcc>
  <rdn rId="0" localSheetId="5" customView="1" name="Z_724EC541_FBBD_44B7_BF6E_E9353C654B89_.wvu.Rows" hidden="1" oldHidden="1">
    <oldFormula>'ESP Compliance'!$7:$7</oldFormula>
  </rdn>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8" customView="1" name="Z_724EC541_FBBD_44B7_BF6E_E9353C654B89_.wvu.Rows" hidden="1" oldHidden="1">
    <formula>'Rating '!$122:$122</formula>
    <oldFormula>'Rating '!$122:$122</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ABC4BEF-25DE-41D9-BB2E-F63719FFD8CD}" action="delete"/>
  <rdn rId="0" localSheetId="1" customView="1" name="Z_7ABC4BEF_25DE_41D9_BB2E_F63719FFD8CD_.wvu.Rows" hidden="1" oldHidden="1">
    <formula>'Overview '!$8:$11</formula>
    <oldFormula>'Overview '!$8:$11</oldFormula>
  </rdn>
  <rdn rId="0" localSheetId="1" customView="1" name="Z_7ABC4BEF_25DE_41D9_BB2E_F63719FFD8CD_.wvu.Cols" hidden="1" oldHidden="1">
    <formula>'Overview '!$H:$P</formula>
    <oldFormula>'Overview '!$H:$P</oldFormula>
  </rdn>
  <rdn rId="0" localSheetId="5" customView="1" name="Z_7ABC4BEF_25DE_41D9_BB2E_F63719FFD8CD_.wvu.Rows" hidden="1" oldHidden="1">
    <formula>'ESP Compliance'!$7:$7</formula>
    <oldFormula>'ESP Compliance'!$7:$7</oldFormula>
  </rdn>
  <rdn rId="0" localSheetId="11" customView="1" name="Z_7ABC4BEF_25DE_41D9_BB2E_F63719FFD8CD_.wvu.Rows" hidden="1" oldHidden="1">
    <formula>'Results Tracker'!$133:$321</formula>
    <oldFormula>'Results Tracker'!$133:$321</oldFormula>
  </rdn>
  <rcv guid="{7ABC4BEF-25DE-41D9-BB2E-F63719FFD8C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38E992A-B9F8-41B9-8BB4-3988B48A2BCA}" action="delete"/>
  <rdn rId="0" localSheetId="1" customView="1" name="Z_D38E992A_B9F8_41B9_8BB4_3988B48A2BCA_.wvu.Rows" hidden="1" oldHidden="1">
    <formula>'Overview '!$8:$11</formula>
    <oldFormula>'Overview '!$8:$11</oldFormula>
  </rdn>
  <rdn rId="0" localSheetId="1" customView="1" name="Z_D38E992A_B9F8_41B9_8BB4_3988B48A2BCA_.wvu.Cols" hidden="1" oldHidden="1">
    <formula>'Overview '!$H:$P</formula>
    <oldFormula>'Overview '!$H:$P</oldFormula>
  </rdn>
  <rdn rId="0" localSheetId="5" customView="1" name="Z_D38E992A_B9F8_41B9_8BB4_3988B48A2BCA_.wvu.Rows" hidden="1" oldHidden="1">
    <formula>'ESP Compliance'!$7:$7</formula>
    <oldFormula>'ESP Compliance'!$7:$7</oldFormula>
  </rdn>
  <rdn rId="0" localSheetId="11" customView="1" name="Z_D38E992A_B9F8_41B9_8BB4_3988B48A2BCA_.wvu.Rows" hidden="1" oldHidden="1">
    <formula>'Results Tracker'!$133:$321</formula>
    <oldFormula>'Results Tracker'!$133:$321</oldFormula>
  </rdn>
  <rcv guid="{D38E992A-B9F8-41B9-8BB4-3988B48A2BC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38E992A-B9F8-41B9-8BB4-3988B48A2BCA}" action="delete"/>
  <rdn rId="0" localSheetId="1" customView="1" name="Z_D38E992A_B9F8_41B9_8BB4_3988B48A2BCA_.wvu.Rows" hidden="1" oldHidden="1">
    <formula>'Overview '!$8:$11</formula>
    <oldFormula>'Overview '!$8:$11</oldFormula>
  </rdn>
  <rdn rId="0" localSheetId="1" customView="1" name="Z_D38E992A_B9F8_41B9_8BB4_3988B48A2BCA_.wvu.Cols" hidden="1" oldHidden="1">
    <formula>'Overview '!$H:$P</formula>
    <oldFormula>'Overview '!$H:$P</oldFormula>
  </rdn>
  <rdn rId="0" localSheetId="5" customView="1" name="Z_D38E992A_B9F8_41B9_8BB4_3988B48A2BCA_.wvu.Rows" hidden="1" oldHidden="1">
    <formula>'ESP Compliance'!$7:$7</formula>
    <oldFormula>'ESP Compliance'!$7:$7</oldFormula>
  </rdn>
  <rdn rId="0" localSheetId="11" customView="1" name="Z_D38E992A_B9F8_41B9_8BB4_3988B48A2BCA_.wvu.Rows" hidden="1" oldHidden="1">
    <formula>'Results Tracker'!$133:$321</formula>
    <oldFormula>'Results Tracker'!$133:$321</oldFormula>
  </rdn>
  <rcv guid="{D38E992A-B9F8-41B9-8BB4-3988B48A2BC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E5BA630-4CF3-41AA-BA76-DC850FF081B5}" name="Alyssa Maria Gomes" id="-1876360888" dateTime="2022-01-12T11:06:04"/>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hmod.Al-Jamaani@MOA.GOV.JO" TargetMode="External"/><Relationship Id="rId3" Type="http://schemas.openxmlformats.org/officeDocument/2006/relationships/printerSettings" Target="../printerSettings/printerSettings3.bin"/><Relationship Id="rId7" Type="http://schemas.openxmlformats.org/officeDocument/2006/relationships/hyperlink" Target="mailto:Ahmad.Abdelfattah@MOP.GOV.JO" TargetMode="External"/><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aqatarneh@yahoo.com" TargetMode="External"/><Relationship Id="rId11" Type="http://schemas.openxmlformats.org/officeDocument/2006/relationships/printerSettings" Target="../printerSettings/printerSettings4.bin"/><Relationship Id="rId5" Type="http://schemas.openxmlformats.org/officeDocument/2006/relationships/hyperlink" Target="mailto:chief@pra.gov.jo" TargetMode="External"/><Relationship Id="rId10" Type="http://schemas.openxmlformats.org/officeDocument/2006/relationships/hyperlink" Target="mailto:ali_alkouz@mwi.gov.jo" TargetMode="External"/><Relationship Id="rId4" Type="http://schemas.openxmlformats.org/officeDocument/2006/relationships/hyperlink" Target="mailto:Ahmad.Abdelfattah@MOP.GOV.JO" TargetMode="External"/><Relationship Id="rId9" Type="http://schemas.openxmlformats.org/officeDocument/2006/relationships/hyperlink" Target="mailto:rafat.assi@rss.jo"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2" Type="http://schemas.openxmlformats.org/officeDocument/2006/relationships/printerSettings" Target="../printerSettings/printerSettings18.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5" Type="http://schemas.openxmlformats.org/officeDocument/2006/relationships/drawing" Target="../drawings/drawing2.x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printerSettings" Target="../printerSettings/printerSettings19.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printerSettings" Target="../printerSettings/printerSettings17.bin"/><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4" Type="http://schemas.openxmlformats.org/officeDocument/2006/relationships/printerSettings" Target="../printerSettings/printerSettings20.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7" Type="http://schemas.openxmlformats.org/officeDocument/2006/relationships/ctrlProp" Target="../ctrlProps/ctrlProp1.xml"/><Relationship Id="rId71"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printerSettings" Target="../printerSettings/printerSettings23.bin"/><Relationship Id="rId7"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3.xml"/><Relationship Id="rId5" Type="http://schemas.openxmlformats.org/officeDocument/2006/relationships/printerSettings" Target="../printerSettings/printerSettings25.bin"/><Relationship Id="rId10" Type="http://schemas.openxmlformats.org/officeDocument/2006/relationships/ctrlProp" Target="../ctrlProps/ctrlProp73.xml"/><Relationship Id="rId4" Type="http://schemas.openxmlformats.org/officeDocument/2006/relationships/printerSettings" Target="../printerSettings/printerSettings24.bin"/><Relationship Id="rId9"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S173"/>
  <sheetViews>
    <sheetView tabSelected="1" topLeftCell="A13" zoomScale="70" zoomScaleNormal="60" workbookViewId="0">
      <selection activeCell="D28" sqref="D28"/>
    </sheetView>
  </sheetViews>
  <sheetFormatPr defaultColWidth="102.453125" defaultRowHeight="14" x14ac:dyDescent="0.3"/>
  <cols>
    <col min="1" max="1" width="2.453125" style="1" customWidth="1"/>
    <col min="2" max="2" width="10.81640625" style="112" customWidth="1"/>
    <col min="3" max="3" width="23" style="112" customWidth="1"/>
    <col min="4" max="4" width="192.26953125" style="1" customWidth="1"/>
    <col min="5" max="5" width="3.453125" style="1" customWidth="1"/>
    <col min="6" max="6" width="9.1796875" style="1" customWidth="1"/>
    <col min="7" max="7" width="12.453125" style="2" customWidth="1"/>
    <col min="8" max="8" width="15.453125" style="2" hidden="1" customWidth="1"/>
    <col min="9" max="13" width="102.453125" style="2" hidden="1" customWidth="1"/>
    <col min="14" max="15" width="9.1796875" style="2" hidden="1" customWidth="1"/>
    <col min="16" max="16" width="102.453125"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3"/>
      <c r="C2" s="114"/>
      <c r="D2" s="59"/>
      <c r="E2" s="60"/>
    </row>
    <row r="3" spans="2:16" ht="18" thickBot="1" x14ac:dyDescent="0.4">
      <c r="B3" s="115"/>
      <c r="C3" s="116"/>
      <c r="D3" s="70" t="s">
        <v>249</v>
      </c>
      <c r="E3" s="62"/>
    </row>
    <row r="4" spans="2:16" ht="14.5" thickBot="1" x14ac:dyDescent="0.35">
      <c r="B4" s="115"/>
      <c r="C4" s="116"/>
      <c r="D4" s="61"/>
      <c r="E4" s="62"/>
    </row>
    <row r="5" spans="2:16" ht="14.5" thickBot="1" x14ac:dyDescent="0.35">
      <c r="B5" s="115"/>
      <c r="C5" s="119" t="s">
        <v>287</v>
      </c>
      <c r="D5" s="546" t="s">
        <v>1163</v>
      </c>
      <c r="E5" s="62"/>
    </row>
    <row r="6" spans="2:16" s="3" customFormat="1" ht="14.5" thickBot="1" x14ac:dyDescent="0.35">
      <c r="B6" s="117"/>
      <c r="C6" s="69"/>
      <c r="D6" s="36"/>
      <c r="E6" s="34"/>
      <c r="G6" s="2"/>
      <c r="H6" s="2"/>
      <c r="I6" s="2"/>
      <c r="J6" s="2"/>
      <c r="K6" s="2"/>
      <c r="L6" s="2"/>
      <c r="M6" s="2"/>
      <c r="N6" s="2"/>
      <c r="O6" s="2"/>
      <c r="P6" s="2"/>
    </row>
    <row r="7" spans="2:16" s="3" customFormat="1" ht="30.75" customHeight="1" thickBot="1" x14ac:dyDescent="0.35">
      <c r="B7" s="117"/>
      <c r="C7" s="63" t="s">
        <v>213</v>
      </c>
      <c r="D7" s="336" t="s">
        <v>794</v>
      </c>
      <c r="E7" s="34"/>
      <c r="G7" s="2"/>
      <c r="H7" s="2"/>
      <c r="I7" s="2"/>
      <c r="J7" s="2"/>
      <c r="K7" s="2"/>
      <c r="L7" s="2"/>
      <c r="M7" s="2"/>
      <c r="N7" s="2"/>
      <c r="O7" s="2"/>
      <c r="P7" s="2"/>
    </row>
    <row r="8" spans="2:16" s="3" customFormat="1" hidden="1" x14ac:dyDescent="0.3">
      <c r="B8" s="115"/>
      <c r="C8" s="116"/>
      <c r="D8" s="61"/>
      <c r="E8" s="34"/>
      <c r="G8" s="2"/>
      <c r="H8" s="2"/>
      <c r="I8" s="2"/>
      <c r="J8" s="2"/>
      <c r="K8" s="2"/>
      <c r="L8" s="2"/>
      <c r="M8" s="2"/>
      <c r="N8" s="2"/>
      <c r="O8" s="2"/>
      <c r="P8" s="2"/>
    </row>
    <row r="9" spans="2:16" s="3" customFormat="1" hidden="1" x14ac:dyDescent="0.3">
      <c r="B9" s="115"/>
      <c r="C9" s="116"/>
      <c r="D9" s="61"/>
      <c r="E9" s="34"/>
      <c r="G9" s="2"/>
      <c r="H9" s="2"/>
      <c r="I9" s="2"/>
      <c r="J9" s="2"/>
      <c r="K9" s="2"/>
      <c r="L9" s="2"/>
      <c r="M9" s="2"/>
      <c r="N9" s="2"/>
      <c r="O9" s="2"/>
      <c r="P9" s="2"/>
    </row>
    <row r="10" spans="2:16" s="3" customFormat="1" hidden="1" x14ac:dyDescent="0.3">
      <c r="B10" s="115"/>
      <c r="C10" s="116"/>
      <c r="D10" s="61"/>
      <c r="E10" s="34"/>
      <c r="G10" s="2"/>
      <c r="H10" s="2"/>
      <c r="I10" s="2"/>
      <c r="J10" s="2"/>
      <c r="K10" s="2"/>
      <c r="L10" s="2"/>
      <c r="M10" s="2"/>
      <c r="N10" s="2"/>
      <c r="O10" s="2"/>
      <c r="P10" s="2"/>
    </row>
    <row r="11" spans="2:16" s="3" customFormat="1" hidden="1" x14ac:dyDescent="0.3">
      <c r="B11" s="115"/>
      <c r="C11" s="116"/>
      <c r="D11" s="61"/>
      <c r="E11" s="34"/>
      <c r="G11" s="2"/>
      <c r="H11" s="2"/>
      <c r="I11" s="2"/>
      <c r="J11" s="2"/>
      <c r="K11" s="2"/>
      <c r="L11" s="2"/>
      <c r="M11" s="2"/>
      <c r="N11" s="2"/>
      <c r="O11" s="2"/>
      <c r="P11" s="2"/>
    </row>
    <row r="12" spans="2:16" s="3" customFormat="1" x14ac:dyDescent="0.3">
      <c r="B12" s="117"/>
      <c r="C12" s="69"/>
      <c r="D12" s="36"/>
      <c r="E12" s="34"/>
      <c r="G12" s="2"/>
      <c r="H12" s="2"/>
      <c r="I12" s="2"/>
      <c r="J12" s="2"/>
      <c r="K12" s="2"/>
      <c r="L12" s="2"/>
      <c r="M12" s="2"/>
      <c r="N12" s="2"/>
      <c r="O12" s="2"/>
      <c r="P12" s="2"/>
    </row>
    <row r="13" spans="2:16" s="3" customFormat="1" ht="273" customHeight="1" x14ac:dyDescent="0.3">
      <c r="B13" s="117"/>
      <c r="C13" s="64" t="s">
        <v>0</v>
      </c>
      <c r="D13" s="481" t="s">
        <v>1037</v>
      </c>
      <c r="E13" s="34"/>
      <c r="G13" s="2"/>
      <c r="H13" s="2"/>
      <c r="I13" s="2"/>
      <c r="J13" s="2"/>
      <c r="K13" s="2"/>
      <c r="L13" s="2"/>
      <c r="M13" s="2"/>
      <c r="N13" s="2"/>
      <c r="O13" s="2"/>
      <c r="P13" s="2"/>
    </row>
    <row r="14" spans="2:16" s="3" customFormat="1" ht="14.5" thickBot="1" x14ac:dyDescent="0.35">
      <c r="B14" s="117"/>
      <c r="C14" s="69"/>
      <c r="D14" s="36"/>
      <c r="E14" s="34"/>
      <c r="G14" s="2"/>
      <c r="H14" s="2" t="s">
        <v>1</v>
      </c>
      <c r="I14" s="2" t="s">
        <v>2</v>
      </c>
      <c r="J14" s="2"/>
      <c r="K14" s="2" t="s">
        <v>3</v>
      </c>
      <c r="L14" s="2" t="s">
        <v>4</v>
      </c>
      <c r="M14" s="2" t="s">
        <v>5</v>
      </c>
      <c r="N14" s="2" t="s">
        <v>6</v>
      </c>
      <c r="O14" s="2" t="s">
        <v>7</v>
      </c>
      <c r="P14" s="2" t="s">
        <v>8</v>
      </c>
    </row>
    <row r="15" spans="2:16" s="3" customFormat="1" x14ac:dyDescent="0.3">
      <c r="B15" s="117"/>
      <c r="C15" s="65" t="s">
        <v>981</v>
      </c>
      <c r="D15" s="11"/>
      <c r="E15" s="34"/>
      <c r="G15" s="2"/>
      <c r="H15" s="4" t="s">
        <v>9</v>
      </c>
      <c r="I15" s="2" t="s">
        <v>10</v>
      </c>
      <c r="J15" s="2" t="s">
        <v>11</v>
      </c>
      <c r="K15" s="2" t="s">
        <v>12</v>
      </c>
      <c r="L15" s="2">
        <v>1</v>
      </c>
      <c r="M15" s="2">
        <v>1</v>
      </c>
      <c r="N15" s="2" t="s">
        <v>13</v>
      </c>
      <c r="O15" s="2" t="s">
        <v>14</v>
      </c>
      <c r="P15" s="2" t="s">
        <v>15</v>
      </c>
    </row>
    <row r="16" spans="2:16" s="3" customFormat="1" ht="29.25" customHeight="1" x14ac:dyDescent="0.3">
      <c r="B16" s="631" t="s">
        <v>276</v>
      </c>
      <c r="C16" s="632"/>
      <c r="D16" s="337" t="s">
        <v>799</v>
      </c>
      <c r="E16" s="34"/>
      <c r="G16" s="2"/>
      <c r="H16" s="4" t="s">
        <v>16</v>
      </c>
      <c r="I16" s="2" t="s">
        <v>17</v>
      </c>
      <c r="J16" s="2" t="s">
        <v>18</v>
      </c>
      <c r="K16" s="2" t="s">
        <v>19</v>
      </c>
      <c r="L16" s="2">
        <v>2</v>
      </c>
      <c r="M16" s="2">
        <v>2</v>
      </c>
      <c r="N16" s="2" t="s">
        <v>20</v>
      </c>
      <c r="O16" s="2" t="s">
        <v>21</v>
      </c>
      <c r="P16" s="2" t="s">
        <v>22</v>
      </c>
    </row>
    <row r="17" spans="2:19" s="3" customFormat="1" x14ac:dyDescent="0.3">
      <c r="B17" s="117"/>
      <c r="C17" s="65" t="s">
        <v>209</v>
      </c>
      <c r="D17" s="338" t="s">
        <v>795</v>
      </c>
      <c r="E17" s="34"/>
      <c r="G17" s="2"/>
      <c r="H17" s="4" t="s">
        <v>23</v>
      </c>
      <c r="I17" s="2" t="s">
        <v>24</v>
      </c>
      <c r="J17" s="2"/>
      <c r="K17" s="2" t="s">
        <v>25</v>
      </c>
      <c r="L17" s="2">
        <v>3</v>
      </c>
      <c r="M17" s="2">
        <v>3</v>
      </c>
      <c r="N17" s="2" t="s">
        <v>26</v>
      </c>
      <c r="O17" s="2" t="s">
        <v>27</v>
      </c>
      <c r="P17" s="2" t="s">
        <v>28</v>
      </c>
    </row>
    <row r="18" spans="2:19" s="3" customFormat="1" ht="14.5" thickBot="1" x14ac:dyDescent="0.35">
      <c r="B18" s="118"/>
      <c r="C18" s="64" t="s">
        <v>204</v>
      </c>
      <c r="D18" s="111" t="s">
        <v>97</v>
      </c>
      <c r="E18" s="34"/>
      <c r="G18" s="2"/>
      <c r="H18" s="4" t="s">
        <v>29</v>
      </c>
      <c r="I18" s="2"/>
      <c r="J18" s="2"/>
      <c r="K18" s="2" t="s">
        <v>30</v>
      </c>
      <c r="L18" s="2">
        <v>5</v>
      </c>
      <c r="M18" s="2">
        <v>5</v>
      </c>
      <c r="N18" s="2" t="s">
        <v>31</v>
      </c>
      <c r="O18" s="2" t="s">
        <v>32</v>
      </c>
      <c r="P18" s="2" t="s">
        <v>33</v>
      </c>
    </row>
    <row r="19" spans="2:19" s="3" customFormat="1" ht="44.5" customHeight="1" thickBot="1" x14ac:dyDescent="0.35">
      <c r="B19" s="634" t="s">
        <v>205</v>
      </c>
      <c r="C19" s="635"/>
      <c r="D19" s="339" t="s">
        <v>1129</v>
      </c>
      <c r="E19" s="34"/>
      <c r="G19" s="2"/>
      <c r="H19" s="4" t="s">
        <v>34</v>
      </c>
      <c r="I19" s="2"/>
      <c r="J19" s="2"/>
      <c r="K19" s="2" t="s">
        <v>35</v>
      </c>
      <c r="L19" s="2"/>
      <c r="M19" s="2"/>
      <c r="N19" s="2"/>
      <c r="O19" s="2" t="s">
        <v>36</v>
      </c>
      <c r="P19" s="2" t="s">
        <v>37</v>
      </c>
    </row>
    <row r="20" spans="2:19" s="3" customFormat="1" x14ac:dyDescent="0.3">
      <c r="B20" s="117"/>
      <c r="C20" s="64"/>
      <c r="D20" s="36"/>
      <c r="E20" s="62"/>
      <c r="F20" s="4"/>
      <c r="G20" s="2"/>
      <c r="H20" s="2"/>
      <c r="J20" s="2"/>
      <c r="K20" s="2"/>
      <c r="L20" s="2"/>
      <c r="M20" s="2" t="s">
        <v>38</v>
      </c>
      <c r="N20" s="2" t="s">
        <v>39</v>
      </c>
    </row>
    <row r="21" spans="2:19" s="3" customFormat="1" x14ac:dyDescent="0.3">
      <c r="B21" s="117"/>
      <c r="C21" s="119" t="s">
        <v>208</v>
      </c>
      <c r="D21" s="36"/>
      <c r="E21" s="62"/>
      <c r="F21" s="4"/>
      <c r="G21" s="2"/>
      <c r="H21" s="2"/>
      <c r="J21" s="2"/>
      <c r="K21" s="2"/>
      <c r="L21" s="2"/>
      <c r="M21" s="2" t="s">
        <v>40</v>
      </c>
      <c r="N21" s="2" t="s">
        <v>41</v>
      </c>
    </row>
    <row r="22" spans="2:19" s="3" customFormat="1" ht="14.5" thickBot="1" x14ac:dyDescent="0.35">
      <c r="B22" s="117"/>
      <c r="C22" s="120" t="s">
        <v>211</v>
      </c>
      <c r="D22" s="36"/>
      <c r="E22" s="34"/>
      <c r="G22" s="2"/>
      <c r="H22" s="4" t="s">
        <v>42</v>
      </c>
      <c r="I22" s="2"/>
      <c r="J22" s="2"/>
      <c r="L22" s="2"/>
      <c r="M22" s="2"/>
      <c r="N22" s="2"/>
      <c r="O22" s="2" t="s">
        <v>43</v>
      </c>
      <c r="P22" s="2" t="s">
        <v>44</v>
      </c>
    </row>
    <row r="23" spans="2:19" s="3" customFormat="1" x14ac:dyDescent="0.3">
      <c r="B23" s="631" t="s">
        <v>210</v>
      </c>
      <c r="C23" s="632"/>
      <c r="D23" s="629">
        <v>42103</v>
      </c>
      <c r="E23" s="34"/>
      <c r="G23" s="2"/>
      <c r="H23" s="4"/>
      <c r="I23" s="2"/>
      <c r="J23" s="2"/>
      <c r="L23" s="2"/>
      <c r="M23" s="2"/>
      <c r="N23" s="2"/>
      <c r="O23" s="2"/>
      <c r="P23" s="2"/>
    </row>
    <row r="24" spans="2:19" s="3" customFormat="1" ht="4.75" customHeight="1" x14ac:dyDescent="0.3">
      <c r="B24" s="631"/>
      <c r="C24" s="632"/>
      <c r="D24" s="630"/>
      <c r="E24" s="34"/>
      <c r="G24" s="2"/>
      <c r="H24" s="4"/>
      <c r="I24" s="2"/>
      <c r="J24" s="2"/>
      <c r="L24" s="2"/>
      <c r="M24" s="2"/>
      <c r="N24" s="2"/>
      <c r="O24" s="2"/>
      <c r="P24" s="2"/>
    </row>
    <row r="25" spans="2:19" s="3" customFormat="1" ht="27.75" customHeight="1" x14ac:dyDescent="0.3">
      <c r="B25" s="631" t="s">
        <v>281</v>
      </c>
      <c r="C25" s="632"/>
      <c r="D25" s="340">
        <v>42138</v>
      </c>
      <c r="E25" s="34"/>
      <c r="F25" s="2"/>
      <c r="G25" s="4"/>
      <c r="H25" s="2"/>
      <c r="I25" s="2"/>
      <c r="K25" s="2"/>
      <c r="L25" s="2"/>
      <c r="M25" s="2"/>
      <c r="N25" s="2" t="s">
        <v>45</v>
      </c>
      <c r="O25" s="2" t="s">
        <v>46</v>
      </c>
    </row>
    <row r="26" spans="2:19" s="3" customFormat="1" ht="32.25" customHeight="1" x14ac:dyDescent="0.3">
      <c r="B26" s="631" t="s">
        <v>212</v>
      </c>
      <c r="C26" s="632"/>
      <c r="D26" s="341">
        <v>42564</v>
      </c>
      <c r="E26" s="34"/>
      <c r="F26" s="2"/>
      <c r="G26" s="4"/>
      <c r="H26" s="2"/>
      <c r="I26" s="2"/>
      <c r="K26" s="2"/>
      <c r="L26" s="2"/>
      <c r="M26" s="2"/>
      <c r="N26" s="2" t="s">
        <v>47</v>
      </c>
      <c r="O26" s="2" t="s">
        <v>48</v>
      </c>
    </row>
    <row r="27" spans="2:19" s="3" customFormat="1" ht="28.5" customHeight="1" x14ac:dyDescent="0.3">
      <c r="B27" s="631" t="s">
        <v>280</v>
      </c>
      <c r="C27" s="632"/>
      <c r="D27" s="335" t="s">
        <v>796</v>
      </c>
      <c r="E27" s="66"/>
      <c r="F27" s="2"/>
      <c r="G27" s="4"/>
      <c r="H27" s="2"/>
      <c r="I27" s="2"/>
      <c r="J27" s="2"/>
      <c r="K27" s="2"/>
      <c r="L27" s="2"/>
      <c r="M27" s="2"/>
      <c r="N27" s="2"/>
      <c r="O27" s="2"/>
    </row>
    <row r="28" spans="2:19" s="3" customFormat="1" ht="27.75" customHeight="1" thickBot="1" x14ac:dyDescent="0.35">
      <c r="B28" s="117"/>
      <c r="C28" s="65" t="s">
        <v>283</v>
      </c>
      <c r="D28" s="545">
        <v>44939</v>
      </c>
      <c r="E28" s="34"/>
      <c r="F28" s="2"/>
      <c r="G28" s="4"/>
      <c r="H28" s="2"/>
      <c r="I28" s="2"/>
      <c r="J28" s="2"/>
      <c r="K28" s="2"/>
      <c r="L28" s="2"/>
      <c r="M28" s="2"/>
      <c r="N28" s="2"/>
      <c r="O28" s="2"/>
    </row>
    <row r="29" spans="2:19" s="3" customFormat="1" x14ac:dyDescent="0.3">
      <c r="B29" s="117"/>
      <c r="C29" s="69"/>
      <c r="D29" s="67"/>
      <c r="E29" s="34"/>
      <c r="F29" s="2"/>
      <c r="G29" s="4"/>
      <c r="H29" s="2"/>
      <c r="I29" s="2"/>
      <c r="J29" s="2"/>
      <c r="K29" s="2"/>
      <c r="L29" s="2"/>
      <c r="M29" s="2"/>
      <c r="N29" s="2"/>
      <c r="O29" s="2"/>
    </row>
    <row r="30" spans="2:19" s="3" customFormat="1" x14ac:dyDescent="0.3">
      <c r="B30" s="117"/>
      <c r="C30" s="69"/>
      <c r="D30" s="68" t="s">
        <v>49</v>
      </c>
      <c r="E30" s="34"/>
      <c r="G30" s="2"/>
      <c r="H30" s="4" t="s">
        <v>50</v>
      </c>
      <c r="I30" s="2"/>
      <c r="J30" s="2"/>
      <c r="K30" s="2"/>
      <c r="L30" s="2"/>
      <c r="M30" s="2"/>
      <c r="N30" s="2"/>
      <c r="O30" s="2"/>
      <c r="P30" s="2"/>
    </row>
    <row r="31" spans="2:19" s="344" customFormat="1" ht="191.25" customHeight="1" x14ac:dyDescent="0.3">
      <c r="B31" s="117"/>
      <c r="C31" s="69"/>
      <c r="D31" s="482" t="s">
        <v>1334</v>
      </c>
      <c r="E31" s="346"/>
      <c r="F31" s="343"/>
      <c r="H31" s="36"/>
      <c r="I31" s="345"/>
      <c r="J31" s="343"/>
      <c r="K31" s="342"/>
      <c r="L31" s="343"/>
      <c r="M31" s="343"/>
      <c r="N31" s="343"/>
      <c r="O31" s="343"/>
      <c r="P31" s="343"/>
      <c r="Q31" s="343"/>
      <c r="R31" s="343"/>
      <c r="S31" s="343"/>
    </row>
    <row r="32" spans="2:19" s="344" customFormat="1" ht="75" customHeight="1" x14ac:dyDescent="0.3">
      <c r="B32" s="117"/>
      <c r="C32" s="69"/>
      <c r="D32" s="482" t="s">
        <v>1333</v>
      </c>
      <c r="E32" s="346"/>
      <c r="F32" s="343"/>
      <c r="H32" s="36"/>
      <c r="I32" s="345"/>
      <c r="J32" s="343"/>
      <c r="K32" s="342"/>
      <c r="L32" s="343"/>
      <c r="M32" s="343"/>
      <c r="N32" s="343"/>
      <c r="O32" s="343"/>
      <c r="P32" s="343"/>
      <c r="Q32" s="343"/>
      <c r="R32" s="343"/>
      <c r="S32" s="343"/>
    </row>
    <row r="33" spans="1:16" s="3" customFormat="1" ht="32.25" customHeight="1" thickBot="1" x14ac:dyDescent="0.35">
      <c r="B33" s="631" t="s">
        <v>52</v>
      </c>
      <c r="C33" s="633"/>
      <c r="D33" s="36"/>
      <c r="E33" s="34"/>
      <c r="G33" s="2"/>
      <c r="H33" s="4" t="s">
        <v>53</v>
      </c>
      <c r="I33" s="2"/>
      <c r="J33" s="2"/>
      <c r="K33" s="2"/>
      <c r="L33" s="2"/>
      <c r="M33" s="2"/>
      <c r="N33" s="2"/>
      <c r="O33" s="2"/>
      <c r="P33" s="2"/>
    </row>
    <row r="34" spans="1:16" s="3" customFormat="1" ht="17.5" customHeight="1" thickBot="1" x14ac:dyDescent="0.35">
      <c r="B34" s="117"/>
      <c r="C34" s="69"/>
      <c r="D34" s="12"/>
      <c r="E34" s="34"/>
      <c r="G34" s="2"/>
      <c r="H34" s="4" t="s">
        <v>54</v>
      </c>
      <c r="I34" s="2"/>
      <c r="J34" s="2"/>
      <c r="K34" s="2"/>
      <c r="L34" s="2"/>
      <c r="M34" s="2"/>
      <c r="N34" s="2"/>
      <c r="O34" s="2"/>
      <c r="P34" s="2"/>
    </row>
    <row r="35" spans="1:16" s="3" customFormat="1" x14ac:dyDescent="0.3">
      <c r="B35" s="117"/>
      <c r="C35" s="69"/>
      <c r="D35" s="36"/>
      <c r="E35" s="34"/>
      <c r="F35" s="5"/>
      <c r="G35" s="2"/>
      <c r="H35" s="4" t="s">
        <v>55</v>
      </c>
      <c r="I35" s="2"/>
      <c r="J35" s="2"/>
      <c r="K35" s="2"/>
      <c r="L35" s="2"/>
      <c r="M35" s="2"/>
      <c r="N35" s="2"/>
      <c r="O35" s="2"/>
      <c r="P35" s="2"/>
    </row>
    <row r="36" spans="1:16" s="3" customFormat="1" x14ac:dyDescent="0.3">
      <c r="B36" s="117"/>
      <c r="C36" s="121" t="s">
        <v>56</v>
      </c>
      <c r="D36" s="36"/>
      <c r="E36" s="34"/>
      <c r="G36" s="2"/>
      <c r="H36" s="4" t="s">
        <v>57</v>
      </c>
      <c r="I36" s="2"/>
      <c r="J36" s="2"/>
      <c r="K36" s="2"/>
      <c r="L36" s="2"/>
      <c r="M36" s="2"/>
      <c r="N36" s="2"/>
      <c r="O36" s="2"/>
      <c r="P36" s="2"/>
    </row>
    <row r="37" spans="1:16" s="3" customFormat="1" ht="31.75" customHeight="1" thickBot="1" x14ac:dyDescent="0.35">
      <c r="B37" s="631" t="s">
        <v>58</v>
      </c>
      <c r="C37" s="633"/>
      <c r="D37" s="36"/>
      <c r="E37" s="34"/>
      <c r="G37" s="2"/>
      <c r="H37" s="4" t="s">
        <v>59</v>
      </c>
      <c r="I37" s="2"/>
      <c r="J37" s="2"/>
      <c r="K37" s="2"/>
      <c r="L37" s="2"/>
      <c r="M37" s="2"/>
      <c r="N37" s="2"/>
      <c r="O37" s="2"/>
      <c r="P37" s="2"/>
    </row>
    <row r="38" spans="1:16" s="3" customFormat="1" x14ac:dyDescent="0.3">
      <c r="B38" s="117"/>
      <c r="C38" s="69" t="s">
        <v>60</v>
      </c>
      <c r="D38" s="544" t="s">
        <v>1164</v>
      </c>
      <c r="E38" s="34"/>
      <c r="G38" s="2"/>
      <c r="H38" s="4" t="s">
        <v>61</v>
      </c>
      <c r="I38" s="2"/>
      <c r="J38" s="2"/>
      <c r="K38" s="2"/>
      <c r="L38" s="2"/>
      <c r="M38" s="2"/>
      <c r="N38" s="2"/>
      <c r="O38" s="2"/>
      <c r="P38" s="2"/>
    </row>
    <row r="39" spans="1:16" s="3" customFormat="1" ht="14.5" x14ac:dyDescent="0.35">
      <c r="B39" s="117"/>
      <c r="C39" s="69" t="s">
        <v>62</v>
      </c>
      <c r="D39" s="353" t="s">
        <v>1165</v>
      </c>
      <c r="E39" s="34"/>
      <c r="G39" s="2"/>
      <c r="H39" s="4" t="s">
        <v>63</v>
      </c>
      <c r="I39" s="2"/>
      <c r="J39" s="2"/>
      <c r="K39" s="2"/>
      <c r="L39" s="2"/>
      <c r="M39" s="2"/>
      <c r="N39" s="2"/>
      <c r="O39" s="2"/>
      <c r="P39" s="2"/>
    </row>
    <row r="40" spans="1:16" s="3" customFormat="1" ht="14.5" thickBot="1" x14ac:dyDescent="0.35">
      <c r="B40" s="117"/>
      <c r="C40" s="69" t="s">
        <v>64</v>
      </c>
      <c r="D40" s="14"/>
      <c r="E40" s="34"/>
      <c r="G40" s="2"/>
      <c r="H40" s="4" t="s">
        <v>65</v>
      </c>
      <c r="I40" s="2"/>
      <c r="J40" s="2"/>
      <c r="K40" s="2"/>
      <c r="L40" s="2"/>
      <c r="M40" s="2"/>
      <c r="N40" s="2"/>
      <c r="O40" s="2"/>
      <c r="P40" s="2"/>
    </row>
    <row r="41" spans="1:16" s="3" customFormat="1" ht="15" customHeight="1" thickBot="1" x14ac:dyDescent="0.35">
      <c r="B41" s="117"/>
      <c r="C41" s="65" t="s">
        <v>207</v>
      </c>
      <c r="D41" s="36"/>
      <c r="E41" s="34"/>
      <c r="G41" s="2"/>
      <c r="H41" s="4" t="s">
        <v>66</v>
      </c>
      <c r="I41" s="2"/>
      <c r="J41" s="2"/>
      <c r="K41" s="2"/>
      <c r="L41" s="2"/>
      <c r="M41" s="2"/>
      <c r="N41" s="2"/>
      <c r="O41" s="2"/>
      <c r="P41" s="2"/>
    </row>
    <row r="42" spans="1:16" s="3" customFormat="1" x14ac:dyDescent="0.3">
      <c r="B42" s="117"/>
      <c r="C42" s="69" t="s">
        <v>60</v>
      </c>
      <c r="D42" s="13" t="s">
        <v>797</v>
      </c>
      <c r="E42" s="34"/>
      <c r="G42" s="2"/>
      <c r="H42" s="4" t="s">
        <v>67</v>
      </c>
      <c r="I42" s="2"/>
      <c r="J42" s="2"/>
      <c r="K42" s="2"/>
      <c r="L42" s="2"/>
      <c r="M42" s="2"/>
      <c r="N42" s="2"/>
      <c r="O42" s="2"/>
      <c r="P42" s="2"/>
    </row>
    <row r="43" spans="1:16" s="3" customFormat="1" ht="14.5" x14ac:dyDescent="0.35">
      <c r="B43" s="117"/>
      <c r="C43" s="69" t="s">
        <v>62</v>
      </c>
      <c r="D43" s="353" t="s">
        <v>798</v>
      </c>
      <c r="E43" s="34"/>
      <c r="G43" s="2"/>
      <c r="H43" s="4" t="s">
        <v>68</v>
      </c>
      <c r="I43" s="2"/>
      <c r="J43" s="2"/>
      <c r="K43" s="2"/>
      <c r="L43" s="2"/>
      <c r="M43" s="2"/>
      <c r="N43" s="2"/>
      <c r="O43" s="2"/>
      <c r="P43" s="2"/>
    </row>
    <row r="44" spans="1:16" s="3" customFormat="1" ht="14.5" thickBot="1" x14ac:dyDescent="0.35">
      <c r="B44" s="117"/>
      <c r="C44" s="69" t="s">
        <v>64</v>
      </c>
      <c r="D44" s="14"/>
      <c r="E44" s="34"/>
      <c r="G44" s="2"/>
      <c r="H44" s="4" t="s">
        <v>69</v>
      </c>
      <c r="I44" s="2"/>
      <c r="J44" s="2"/>
      <c r="K44" s="2"/>
      <c r="L44" s="2"/>
      <c r="M44" s="2"/>
      <c r="N44" s="2"/>
      <c r="O44" s="2"/>
      <c r="P44" s="2"/>
    </row>
    <row r="45" spans="1:16" s="3" customFormat="1" ht="14.5" thickBot="1" x14ac:dyDescent="0.35">
      <c r="B45" s="117"/>
      <c r="C45" s="65" t="s">
        <v>282</v>
      </c>
      <c r="D45" s="36"/>
      <c r="E45" s="34"/>
      <c r="G45" s="2"/>
      <c r="H45" s="4" t="s">
        <v>70</v>
      </c>
      <c r="I45" s="2"/>
      <c r="J45" s="2"/>
      <c r="K45" s="2"/>
      <c r="L45" s="2"/>
      <c r="M45" s="2"/>
      <c r="N45" s="2"/>
      <c r="O45" s="2"/>
      <c r="P45" s="2"/>
    </row>
    <row r="46" spans="1:16" s="3" customFormat="1" x14ac:dyDescent="0.3">
      <c r="B46" s="117"/>
      <c r="C46" s="69" t="s">
        <v>60</v>
      </c>
      <c r="D46" s="13" t="s">
        <v>799</v>
      </c>
      <c r="E46" s="34"/>
      <c r="G46" s="2"/>
      <c r="H46" s="4" t="s">
        <v>71</v>
      </c>
      <c r="I46" s="2"/>
      <c r="J46" s="2"/>
      <c r="K46" s="2"/>
      <c r="L46" s="2"/>
      <c r="M46" s="2"/>
      <c r="N46" s="2"/>
      <c r="O46" s="2"/>
      <c r="P46" s="2"/>
    </row>
    <row r="47" spans="1:16" s="3" customFormat="1" ht="14.5" x14ac:dyDescent="0.35">
      <c r="B47" s="117"/>
      <c r="C47" s="69" t="s">
        <v>62</v>
      </c>
      <c r="D47" s="353" t="s">
        <v>1166</v>
      </c>
      <c r="E47" s="34"/>
      <c r="G47" s="2"/>
      <c r="H47" s="4" t="s">
        <v>72</v>
      </c>
      <c r="I47" s="2"/>
      <c r="J47" s="2"/>
      <c r="K47" s="2"/>
      <c r="L47" s="2"/>
      <c r="M47" s="2"/>
      <c r="N47" s="2"/>
      <c r="O47" s="2"/>
      <c r="P47" s="2"/>
    </row>
    <row r="48" spans="1:16" ht="14.5" thickBot="1" x14ac:dyDescent="0.35">
      <c r="A48" s="3"/>
      <c r="B48" s="117"/>
      <c r="C48" s="69" t="s">
        <v>64</v>
      </c>
      <c r="D48" s="14"/>
      <c r="E48" s="34"/>
      <c r="H48" s="4" t="s">
        <v>73</v>
      </c>
    </row>
    <row r="49" spans="2:8" ht="14.5" thickBot="1" x14ac:dyDescent="0.35">
      <c r="B49" s="117"/>
      <c r="C49" s="65" t="s">
        <v>206</v>
      </c>
      <c r="D49" s="36"/>
      <c r="E49" s="34"/>
      <c r="H49" s="4" t="s">
        <v>74</v>
      </c>
    </row>
    <row r="50" spans="2:8" x14ac:dyDescent="0.3">
      <c r="B50" s="117"/>
      <c r="C50" s="69" t="s">
        <v>60</v>
      </c>
      <c r="D50" s="13" t="s">
        <v>1168</v>
      </c>
      <c r="E50" s="34"/>
      <c r="H50" s="4" t="s">
        <v>75</v>
      </c>
    </row>
    <row r="51" spans="2:8" ht="14.5" x14ac:dyDescent="0.35">
      <c r="B51" s="117"/>
      <c r="C51" s="69" t="s">
        <v>62</v>
      </c>
      <c r="D51" s="353" t="s">
        <v>1220</v>
      </c>
      <c r="E51" s="34"/>
      <c r="H51" s="4" t="s">
        <v>76</v>
      </c>
    </row>
    <row r="52" spans="2:8" ht="14.5" thickBot="1" x14ac:dyDescent="0.35">
      <c r="B52" s="117"/>
      <c r="C52" s="69" t="s">
        <v>64</v>
      </c>
      <c r="D52" s="14"/>
      <c r="E52" s="34"/>
      <c r="H52" s="4" t="s">
        <v>77</v>
      </c>
    </row>
    <row r="53" spans="2:8" ht="14.5" thickBot="1" x14ac:dyDescent="0.35">
      <c r="B53" s="117"/>
      <c r="C53" s="65" t="s">
        <v>206</v>
      </c>
      <c r="D53" s="36"/>
      <c r="E53" s="34"/>
      <c r="H53" s="4" t="s">
        <v>78</v>
      </c>
    </row>
    <row r="54" spans="2:8" x14ac:dyDescent="0.3">
      <c r="B54" s="117"/>
      <c r="C54" s="69" t="s">
        <v>60</v>
      </c>
      <c r="D54" s="13" t="s">
        <v>800</v>
      </c>
      <c r="E54" s="34"/>
      <c r="H54" s="4" t="s">
        <v>79</v>
      </c>
    </row>
    <row r="55" spans="2:8" ht="14.5" x14ac:dyDescent="0.35">
      <c r="B55" s="117"/>
      <c r="C55" s="69" t="s">
        <v>62</v>
      </c>
      <c r="D55" s="353" t="s">
        <v>1243</v>
      </c>
      <c r="E55" s="34"/>
      <c r="H55" s="4" t="s">
        <v>80</v>
      </c>
    </row>
    <row r="56" spans="2:8" ht="14.5" thickBot="1" x14ac:dyDescent="0.35">
      <c r="B56" s="117"/>
      <c r="C56" s="69" t="s">
        <v>64</v>
      </c>
      <c r="D56" s="14"/>
      <c r="E56" s="34"/>
      <c r="H56" s="4" t="s">
        <v>81</v>
      </c>
    </row>
    <row r="57" spans="2:8" x14ac:dyDescent="0.3">
      <c r="B57" s="117"/>
      <c r="C57" s="69"/>
      <c r="D57" s="36"/>
      <c r="E57" s="34"/>
      <c r="H57" s="4" t="s">
        <v>82</v>
      </c>
    </row>
    <row r="58" spans="2:8" ht="14.5" thickBot="1" x14ac:dyDescent="0.35">
      <c r="B58" s="117"/>
      <c r="C58" s="65" t="s">
        <v>206</v>
      </c>
      <c r="D58" s="36"/>
      <c r="E58" s="34"/>
      <c r="H58" s="4" t="s">
        <v>83</v>
      </c>
    </row>
    <row r="59" spans="2:8" x14ac:dyDescent="0.3">
      <c r="B59" s="117"/>
      <c r="C59" s="69" t="s">
        <v>60</v>
      </c>
      <c r="D59" s="13" t="s">
        <v>801</v>
      </c>
      <c r="E59" s="34"/>
      <c r="H59" s="4" t="s">
        <v>84</v>
      </c>
    </row>
    <row r="60" spans="2:8" ht="14.5" x14ac:dyDescent="0.35">
      <c r="B60" s="117"/>
      <c r="C60" s="69" t="s">
        <v>62</v>
      </c>
      <c r="D60" s="353" t="s">
        <v>1167</v>
      </c>
      <c r="E60" s="34"/>
      <c r="H60" s="4" t="s">
        <v>85</v>
      </c>
    </row>
    <row r="61" spans="2:8" ht="14.5" thickBot="1" x14ac:dyDescent="0.35">
      <c r="B61" s="117"/>
      <c r="C61" s="69" t="s">
        <v>64</v>
      </c>
      <c r="D61" s="14"/>
      <c r="E61" s="346"/>
      <c r="H61" s="4" t="s">
        <v>86</v>
      </c>
    </row>
    <row r="62" spans="2:8" x14ac:dyDescent="0.3">
      <c r="B62" s="117"/>
      <c r="C62" s="69"/>
      <c r="D62" s="36"/>
      <c r="E62" s="346"/>
      <c r="H62" s="4" t="s">
        <v>87</v>
      </c>
    </row>
    <row r="63" spans="2:8" ht="14.5" thickBot="1" x14ac:dyDescent="0.35">
      <c r="B63" s="117"/>
      <c r="C63" s="65" t="s">
        <v>206</v>
      </c>
      <c r="D63" s="36"/>
      <c r="E63" s="346"/>
      <c r="H63" s="4" t="s">
        <v>88</v>
      </c>
    </row>
    <row r="64" spans="2:8" x14ac:dyDescent="0.3">
      <c r="B64" s="117"/>
      <c r="C64" s="69" t="s">
        <v>60</v>
      </c>
      <c r="D64" s="13" t="s">
        <v>802</v>
      </c>
      <c r="E64" s="346"/>
      <c r="H64" s="4" t="s">
        <v>89</v>
      </c>
    </row>
    <row r="65" spans="2:8" ht="14.5" x14ac:dyDescent="0.35">
      <c r="B65" s="117"/>
      <c r="C65" s="69" t="s">
        <v>62</v>
      </c>
      <c r="D65" s="353" t="s">
        <v>803</v>
      </c>
      <c r="E65" s="346"/>
      <c r="H65" s="4" t="s">
        <v>90</v>
      </c>
    </row>
    <row r="66" spans="2:8" ht="14.5" thickBot="1" x14ac:dyDescent="0.35">
      <c r="B66" s="117"/>
      <c r="C66" s="69" t="s">
        <v>64</v>
      </c>
      <c r="D66" s="14"/>
      <c r="E66" s="346"/>
      <c r="H66" s="4" t="s">
        <v>91</v>
      </c>
    </row>
    <row r="67" spans="2:8" x14ac:dyDescent="0.3">
      <c r="B67" s="117"/>
      <c r="C67" s="69"/>
      <c r="D67" s="36"/>
      <c r="E67" s="346"/>
      <c r="H67" s="4" t="s">
        <v>92</v>
      </c>
    </row>
    <row r="68" spans="2:8" ht="14.5" thickBot="1" x14ac:dyDescent="0.35">
      <c r="B68" s="117"/>
      <c r="C68" s="65" t="s">
        <v>206</v>
      </c>
      <c r="D68" s="36"/>
      <c r="E68" s="346"/>
      <c r="H68" s="4" t="s">
        <v>93</v>
      </c>
    </row>
    <row r="69" spans="2:8" x14ac:dyDescent="0.3">
      <c r="B69" s="117"/>
      <c r="C69" s="69" t="s">
        <v>60</v>
      </c>
      <c r="D69" s="13" t="s">
        <v>1130</v>
      </c>
      <c r="E69" s="346"/>
      <c r="H69" s="4" t="s">
        <v>94</v>
      </c>
    </row>
    <row r="70" spans="2:8" ht="14.5" x14ac:dyDescent="0.35">
      <c r="B70" s="117"/>
      <c r="C70" s="69" t="s">
        <v>62</v>
      </c>
      <c r="D70" s="354" t="s">
        <v>1122</v>
      </c>
      <c r="E70" s="346"/>
      <c r="H70" s="4" t="s">
        <v>95</v>
      </c>
    </row>
    <row r="71" spans="2:8" ht="14.5" thickBot="1" x14ac:dyDescent="0.35">
      <c r="B71" s="117"/>
      <c r="C71" s="69" t="s">
        <v>64</v>
      </c>
      <c r="D71" s="14"/>
      <c r="E71" s="346"/>
      <c r="H71" s="4" t="s">
        <v>96</v>
      </c>
    </row>
    <row r="72" spans="2:8" x14ac:dyDescent="0.3">
      <c r="B72" s="117"/>
      <c r="C72" s="69"/>
      <c r="D72" s="355"/>
      <c r="E72" s="346"/>
      <c r="H72" s="4" t="s">
        <v>97</v>
      </c>
    </row>
    <row r="73" spans="2:8" ht="14.5" thickBot="1" x14ac:dyDescent="0.35">
      <c r="B73" s="117"/>
      <c r="C73" s="65" t="s">
        <v>206</v>
      </c>
      <c r="D73" s="36"/>
      <c r="E73" s="346"/>
      <c r="H73" s="4" t="s">
        <v>98</v>
      </c>
    </row>
    <row r="74" spans="2:8" x14ac:dyDescent="0.3">
      <c r="B74" s="117"/>
      <c r="C74" s="69" t="s">
        <v>60</v>
      </c>
      <c r="D74" s="13" t="s">
        <v>804</v>
      </c>
      <c r="E74" s="346"/>
      <c r="H74" s="4" t="s">
        <v>99</v>
      </c>
    </row>
    <row r="75" spans="2:8" ht="14.5" x14ac:dyDescent="0.35">
      <c r="B75" s="117"/>
      <c r="C75" s="69" t="s">
        <v>62</v>
      </c>
      <c r="D75" s="353" t="s">
        <v>805</v>
      </c>
      <c r="E75" s="346"/>
      <c r="H75" s="4" t="s">
        <v>100</v>
      </c>
    </row>
    <row r="76" spans="2:8" ht="14.5" thickBot="1" x14ac:dyDescent="0.35">
      <c r="B76" s="117"/>
      <c r="C76" s="69" t="s">
        <v>64</v>
      </c>
      <c r="D76" s="14"/>
      <c r="E76" s="346"/>
      <c r="H76" s="4" t="s">
        <v>101</v>
      </c>
    </row>
    <row r="77" spans="2:8" x14ac:dyDescent="0.3">
      <c r="B77" s="117"/>
      <c r="C77" s="69"/>
      <c r="D77" s="355"/>
      <c r="E77" s="346"/>
      <c r="H77" s="4" t="s">
        <v>102</v>
      </c>
    </row>
    <row r="78" spans="2:8" ht="14.5" thickBot="1" x14ac:dyDescent="0.35">
      <c r="B78" s="117"/>
      <c r="C78" s="65" t="s">
        <v>206</v>
      </c>
      <c r="D78" s="36"/>
      <c r="E78" s="346"/>
      <c r="H78" s="4" t="s">
        <v>103</v>
      </c>
    </row>
    <row r="79" spans="2:8" x14ac:dyDescent="0.3">
      <c r="B79" s="117"/>
      <c r="C79" s="69" t="s">
        <v>60</v>
      </c>
      <c r="D79" s="13" t="s">
        <v>806</v>
      </c>
      <c r="E79" s="346"/>
      <c r="H79" s="4" t="s">
        <v>104</v>
      </c>
    </row>
    <row r="80" spans="2:8" ht="14.5" x14ac:dyDescent="0.35">
      <c r="B80" s="117"/>
      <c r="C80" s="69" t="s">
        <v>62</v>
      </c>
      <c r="D80" s="353" t="s">
        <v>807</v>
      </c>
      <c r="E80" s="346"/>
      <c r="H80" s="4" t="s">
        <v>105</v>
      </c>
    </row>
    <row r="81" spans="2:8" ht="14.5" thickBot="1" x14ac:dyDescent="0.35">
      <c r="B81" s="117"/>
      <c r="C81" s="69" t="s">
        <v>64</v>
      </c>
      <c r="D81" s="14"/>
      <c r="E81" s="346"/>
      <c r="H81" s="4" t="s">
        <v>106</v>
      </c>
    </row>
    <row r="82" spans="2:8" x14ac:dyDescent="0.3">
      <c r="B82" s="117"/>
      <c r="C82" s="69"/>
      <c r="D82" s="355"/>
      <c r="E82" s="346"/>
      <c r="H82" s="4" t="s">
        <v>107</v>
      </c>
    </row>
    <row r="83" spans="2:8" ht="14.5" thickBot="1" x14ac:dyDescent="0.35">
      <c r="B83" s="117"/>
      <c r="C83" s="65" t="s">
        <v>206</v>
      </c>
      <c r="D83" s="36"/>
      <c r="E83" s="346"/>
      <c r="H83" s="4" t="s">
        <v>108</v>
      </c>
    </row>
    <row r="84" spans="2:8" x14ac:dyDescent="0.3">
      <c r="B84" s="117"/>
      <c r="C84" s="69" t="s">
        <v>60</v>
      </c>
      <c r="D84" s="13" t="s">
        <v>1221</v>
      </c>
      <c r="E84" s="346"/>
      <c r="H84" s="4" t="s">
        <v>109</v>
      </c>
    </row>
    <row r="85" spans="2:8" ht="14.5" x14ac:dyDescent="0.35">
      <c r="B85" s="117"/>
      <c r="C85" s="69" t="s">
        <v>62</v>
      </c>
      <c r="D85" s="353" t="s">
        <v>1222</v>
      </c>
      <c r="E85" s="346"/>
      <c r="H85" s="4" t="s">
        <v>110</v>
      </c>
    </row>
    <row r="86" spans="2:8" ht="14.5" thickBot="1" x14ac:dyDescent="0.35">
      <c r="B86" s="117"/>
      <c r="C86" s="69" t="s">
        <v>64</v>
      </c>
      <c r="D86" s="14"/>
      <c r="E86" s="346"/>
      <c r="H86" s="4" t="s">
        <v>111</v>
      </c>
    </row>
    <row r="87" spans="2:8" x14ac:dyDescent="0.3">
      <c r="B87" s="117"/>
      <c r="C87" s="69"/>
      <c r="D87" s="355"/>
      <c r="E87" s="346"/>
      <c r="H87" s="4" t="s">
        <v>112</v>
      </c>
    </row>
    <row r="88" spans="2:8" x14ac:dyDescent="0.3">
      <c r="H88" s="4" t="s">
        <v>118</v>
      </c>
    </row>
    <row r="89" spans="2:8" x14ac:dyDescent="0.3">
      <c r="H89" s="4" t="s">
        <v>119</v>
      </c>
    </row>
    <row r="90" spans="2:8" x14ac:dyDescent="0.3">
      <c r="H90" s="4" t="s">
        <v>120</v>
      </c>
    </row>
    <row r="91" spans="2:8" x14ac:dyDescent="0.3">
      <c r="H91" s="4" t="s">
        <v>121</v>
      </c>
    </row>
    <row r="92" spans="2:8" x14ac:dyDescent="0.3">
      <c r="H92" s="4" t="s">
        <v>122</v>
      </c>
    </row>
    <row r="93" spans="2:8" x14ac:dyDescent="0.3">
      <c r="H93" s="4" t="s">
        <v>123</v>
      </c>
    </row>
    <row r="94" spans="2:8" x14ac:dyDescent="0.3">
      <c r="H94" s="4" t="s">
        <v>124</v>
      </c>
    </row>
    <row r="95" spans="2:8" x14ac:dyDescent="0.3">
      <c r="H95" s="4" t="s">
        <v>125</v>
      </c>
    </row>
    <row r="96" spans="2:8" x14ac:dyDescent="0.3">
      <c r="H96" s="4" t="s">
        <v>126</v>
      </c>
    </row>
    <row r="97" spans="8:8" x14ac:dyDescent="0.3">
      <c r="H97" s="4" t="s">
        <v>127</v>
      </c>
    </row>
    <row r="98" spans="8:8" x14ac:dyDescent="0.3">
      <c r="H98" s="4" t="s">
        <v>128</v>
      </c>
    </row>
    <row r="99" spans="8:8" x14ac:dyDescent="0.3">
      <c r="H99" s="4" t="s">
        <v>129</v>
      </c>
    </row>
    <row r="100" spans="8:8" x14ac:dyDescent="0.3">
      <c r="H100" s="4" t="s">
        <v>130</v>
      </c>
    </row>
    <row r="101" spans="8:8" x14ac:dyDescent="0.3">
      <c r="H101" s="4" t="s">
        <v>131</v>
      </c>
    </row>
    <row r="102" spans="8:8" x14ac:dyDescent="0.3">
      <c r="H102" s="4" t="s">
        <v>132</v>
      </c>
    </row>
    <row r="103" spans="8:8" x14ac:dyDescent="0.3">
      <c r="H103" s="4" t="s">
        <v>133</v>
      </c>
    </row>
    <row r="104" spans="8:8" x14ac:dyDescent="0.3">
      <c r="H104" s="4" t="s">
        <v>134</v>
      </c>
    </row>
    <row r="105" spans="8:8" x14ac:dyDescent="0.3">
      <c r="H105" s="4" t="s">
        <v>135</v>
      </c>
    </row>
    <row r="106" spans="8:8" x14ac:dyDescent="0.3">
      <c r="H106" s="4" t="s">
        <v>136</v>
      </c>
    </row>
    <row r="107" spans="8:8" x14ac:dyDescent="0.3">
      <c r="H107" s="4" t="s">
        <v>137</v>
      </c>
    </row>
    <row r="108" spans="8:8" x14ac:dyDescent="0.3">
      <c r="H108" s="4" t="s">
        <v>138</v>
      </c>
    </row>
    <row r="109" spans="8:8" x14ac:dyDescent="0.3">
      <c r="H109" s="4" t="s">
        <v>139</v>
      </c>
    </row>
    <row r="110" spans="8:8" x14ac:dyDescent="0.3">
      <c r="H110" s="4" t="s">
        <v>140</v>
      </c>
    </row>
    <row r="111" spans="8:8" x14ac:dyDescent="0.3">
      <c r="H111" s="4" t="s">
        <v>141</v>
      </c>
    </row>
    <row r="112" spans="8:8" x14ac:dyDescent="0.3">
      <c r="H112" s="4" t="s">
        <v>142</v>
      </c>
    </row>
    <row r="113" spans="8:8" x14ac:dyDescent="0.3">
      <c r="H113" s="4" t="s">
        <v>143</v>
      </c>
    </row>
    <row r="114" spans="8:8" x14ac:dyDescent="0.3">
      <c r="H114" s="4" t="s">
        <v>144</v>
      </c>
    </row>
    <row r="115" spans="8:8" x14ac:dyDescent="0.3">
      <c r="H115" s="4" t="s">
        <v>145</v>
      </c>
    </row>
    <row r="116" spans="8:8" x14ac:dyDescent="0.3">
      <c r="H116" s="4" t="s">
        <v>146</v>
      </c>
    </row>
    <row r="117" spans="8:8" x14ac:dyDescent="0.3">
      <c r="H117" s="4" t="s">
        <v>147</v>
      </c>
    </row>
    <row r="118" spans="8:8" x14ac:dyDescent="0.3">
      <c r="H118" s="4" t="s">
        <v>148</v>
      </c>
    </row>
    <row r="119" spans="8:8" x14ac:dyDescent="0.3">
      <c r="H119" s="4" t="s">
        <v>149</v>
      </c>
    </row>
    <row r="120" spans="8:8" x14ac:dyDescent="0.3">
      <c r="H120" s="4" t="s">
        <v>150</v>
      </c>
    </row>
    <row r="121" spans="8:8" x14ac:dyDescent="0.3">
      <c r="H121" s="4" t="s">
        <v>151</v>
      </c>
    </row>
    <row r="122" spans="8:8" x14ac:dyDescent="0.3">
      <c r="H122" s="4" t="s">
        <v>152</v>
      </c>
    </row>
    <row r="123" spans="8:8" x14ac:dyDescent="0.3">
      <c r="H123" s="4" t="s">
        <v>153</v>
      </c>
    </row>
    <row r="124" spans="8:8" x14ac:dyDescent="0.3">
      <c r="H124" s="4" t="s">
        <v>154</v>
      </c>
    </row>
    <row r="125" spans="8:8" x14ac:dyDescent="0.3">
      <c r="H125" s="4" t="s">
        <v>155</v>
      </c>
    </row>
    <row r="126" spans="8:8" x14ac:dyDescent="0.3">
      <c r="H126" s="4" t="s">
        <v>156</v>
      </c>
    </row>
    <row r="127" spans="8:8" x14ac:dyDescent="0.3">
      <c r="H127" s="4" t="s">
        <v>157</v>
      </c>
    </row>
    <row r="128" spans="8:8" x14ac:dyDescent="0.3">
      <c r="H128" s="4" t="s">
        <v>158</v>
      </c>
    </row>
    <row r="129" spans="8:8" x14ac:dyDescent="0.3">
      <c r="H129" s="4" t="s">
        <v>159</v>
      </c>
    </row>
    <row r="130" spans="8:8" x14ac:dyDescent="0.3">
      <c r="H130" s="4" t="s">
        <v>160</v>
      </c>
    </row>
    <row r="131" spans="8:8" x14ac:dyDescent="0.3">
      <c r="H131" s="4" t="s">
        <v>161</v>
      </c>
    </row>
    <row r="132" spans="8:8" x14ac:dyDescent="0.3">
      <c r="H132" s="4" t="s">
        <v>162</v>
      </c>
    </row>
    <row r="133" spans="8:8" x14ac:dyDescent="0.3">
      <c r="H133" s="4" t="s">
        <v>163</v>
      </c>
    </row>
    <row r="134" spans="8:8" x14ac:dyDescent="0.3">
      <c r="H134" s="4" t="s">
        <v>164</v>
      </c>
    </row>
    <row r="135" spans="8:8" x14ac:dyDescent="0.3">
      <c r="H135" s="4" t="s">
        <v>165</v>
      </c>
    </row>
    <row r="136" spans="8:8" x14ac:dyDescent="0.3">
      <c r="H136" s="4" t="s">
        <v>166</v>
      </c>
    </row>
    <row r="137" spans="8:8" x14ac:dyDescent="0.3">
      <c r="H137" s="4" t="s">
        <v>167</v>
      </c>
    </row>
    <row r="138" spans="8:8" x14ac:dyDescent="0.3">
      <c r="H138" s="4" t="s">
        <v>168</v>
      </c>
    </row>
    <row r="139" spans="8:8" x14ac:dyDescent="0.3">
      <c r="H139" s="4" t="s">
        <v>169</v>
      </c>
    </row>
    <row r="140" spans="8:8" x14ac:dyDescent="0.3">
      <c r="H140" s="4" t="s">
        <v>170</v>
      </c>
    </row>
    <row r="141" spans="8:8" x14ac:dyDescent="0.3">
      <c r="H141" s="4" t="s">
        <v>171</v>
      </c>
    </row>
    <row r="142" spans="8:8" x14ac:dyDescent="0.3">
      <c r="H142" s="4" t="s">
        <v>172</v>
      </c>
    </row>
    <row r="143" spans="8:8" x14ac:dyDescent="0.3">
      <c r="H143" s="4" t="s">
        <v>173</v>
      </c>
    </row>
    <row r="144" spans="8:8" x14ac:dyDescent="0.3">
      <c r="H144" s="4" t="s">
        <v>174</v>
      </c>
    </row>
    <row r="145" spans="8:8" x14ac:dyDescent="0.3">
      <c r="H145" s="4" t="s">
        <v>175</v>
      </c>
    </row>
    <row r="146" spans="8:8" x14ac:dyDescent="0.3">
      <c r="H146" s="4" t="s">
        <v>176</v>
      </c>
    </row>
    <row r="147" spans="8:8" x14ac:dyDescent="0.3">
      <c r="H147" s="4" t="s">
        <v>177</v>
      </c>
    </row>
    <row r="148" spans="8:8" x14ac:dyDescent="0.3">
      <c r="H148" s="4" t="s">
        <v>178</v>
      </c>
    </row>
    <row r="149" spans="8:8" x14ac:dyDescent="0.3">
      <c r="H149" s="4" t="s">
        <v>179</v>
      </c>
    </row>
    <row r="150" spans="8:8" x14ac:dyDescent="0.3">
      <c r="H150" s="4" t="s">
        <v>180</v>
      </c>
    </row>
    <row r="151" spans="8:8" x14ac:dyDescent="0.3">
      <c r="H151" s="4" t="s">
        <v>181</v>
      </c>
    </row>
    <row r="152" spans="8:8" x14ac:dyDescent="0.3">
      <c r="H152" s="4" t="s">
        <v>182</v>
      </c>
    </row>
    <row r="153" spans="8:8" x14ac:dyDescent="0.3">
      <c r="H153" s="4" t="s">
        <v>183</v>
      </c>
    </row>
    <row r="154" spans="8:8" x14ac:dyDescent="0.3">
      <c r="H154" s="4" t="s">
        <v>184</v>
      </c>
    </row>
    <row r="155" spans="8:8" x14ac:dyDescent="0.3">
      <c r="H155" s="4" t="s">
        <v>185</v>
      </c>
    </row>
    <row r="156" spans="8:8" x14ac:dyDescent="0.3">
      <c r="H156" s="4" t="s">
        <v>186</v>
      </c>
    </row>
    <row r="157" spans="8:8" x14ac:dyDescent="0.3">
      <c r="H157" s="4" t="s">
        <v>187</v>
      </c>
    </row>
    <row r="158" spans="8:8" x14ac:dyDescent="0.3">
      <c r="H158" s="4" t="s">
        <v>188</v>
      </c>
    </row>
    <row r="159" spans="8:8" x14ac:dyDescent="0.3">
      <c r="H159" s="4" t="s">
        <v>189</v>
      </c>
    </row>
    <row r="160" spans="8:8" x14ac:dyDescent="0.3">
      <c r="H160" s="4" t="s">
        <v>190</v>
      </c>
    </row>
    <row r="161" spans="8:8" x14ac:dyDescent="0.3">
      <c r="H161" s="4" t="s">
        <v>191</v>
      </c>
    </row>
    <row r="162" spans="8:8" x14ac:dyDescent="0.3">
      <c r="H162" s="4" t="s">
        <v>192</v>
      </c>
    </row>
    <row r="163" spans="8:8" x14ac:dyDescent="0.3">
      <c r="H163" s="4" t="s">
        <v>193</v>
      </c>
    </row>
    <row r="164" spans="8:8" x14ac:dyDescent="0.3">
      <c r="H164" s="4" t="s">
        <v>194</v>
      </c>
    </row>
    <row r="165" spans="8:8" x14ac:dyDescent="0.3">
      <c r="H165" s="4" t="s">
        <v>195</v>
      </c>
    </row>
    <row r="166" spans="8:8" x14ac:dyDescent="0.3">
      <c r="H166" s="4" t="s">
        <v>196</v>
      </c>
    </row>
    <row r="167" spans="8:8" x14ac:dyDescent="0.3">
      <c r="H167" s="4" t="s">
        <v>197</v>
      </c>
    </row>
    <row r="168" spans="8:8" x14ac:dyDescent="0.3">
      <c r="H168" s="4" t="s">
        <v>198</v>
      </c>
    </row>
    <row r="169" spans="8:8" x14ac:dyDescent="0.3">
      <c r="H169" s="4" t="s">
        <v>199</v>
      </c>
    </row>
    <row r="170" spans="8:8" x14ac:dyDescent="0.3">
      <c r="H170" s="4" t="s">
        <v>200</v>
      </c>
    </row>
    <row r="171" spans="8:8" x14ac:dyDescent="0.3">
      <c r="H171" s="4" t="s">
        <v>201</v>
      </c>
    </row>
    <row r="172" spans="8:8" x14ac:dyDescent="0.3">
      <c r="H172" s="4" t="s">
        <v>202</v>
      </c>
    </row>
    <row r="173" spans="8:8" x14ac:dyDescent="0.3">
      <c r="H173" s="4" t="s">
        <v>203</v>
      </c>
    </row>
  </sheetData>
  <customSheetViews>
    <customSheetView guid="{D38E992A-B9F8-41B9-8BB4-3988B48A2BCA}" scale="70" fitToPage="1" hiddenRows="1" hiddenColumns="1" topLeftCell="A13">
      <selection activeCell="D28" sqref="D28"/>
      <pageMargins left="0.25" right="0.25" top="0.75" bottom="0.75" header="0.3" footer="0.3"/>
      <pageSetup scale="22" fitToWidth="0" orientation="portrait" r:id="rId1"/>
    </customSheetView>
    <customSheetView guid="{7ABC4BEF-25DE-41D9-BB2E-F63719FFD8CD}" scale="70" fitToPage="1" hiddenRows="1" hiddenColumns="1" topLeftCell="A36">
      <selection activeCell="D38" sqref="D38"/>
      <pageMargins left="0.25" right="0.25" top="0.75" bottom="0.75" header="0.3" footer="0.3"/>
      <pageSetup scale="22" fitToWidth="0" orientation="portrait" r:id="rId2"/>
    </customSheetView>
    <customSheetView guid="{8F0D285A-0224-4C31-92C2-6C61BAA6C63C}" hiddenRows="1" hiddenColumns="1">
      <pageMargins left="0.7" right="0.7" top="0.75" bottom="0.75" header="0.3" footer="0.3"/>
      <pageSetup orientation="landscape"/>
    </customSheetView>
    <customSheetView guid="{724EC541-FBBD-44B7-BF6E-E9353C654B89}" scale="60" fitToPage="1" hiddenRows="1" hiddenColumns="1" topLeftCell="A15">
      <selection activeCell="D31" sqref="D31"/>
      <pageMargins left="0.25" right="0.25" top="0.75" bottom="0.75" header="0.3" footer="0.3"/>
      <pageSetup scale="22" fitToWidth="0" orientation="portrait" r:id="rId3"/>
    </customSheetView>
  </customSheetViews>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0" xr:uid="{00000000-0002-0000-0000-000000000000}">
      <formula1>$P$15:$P$26</formula1>
    </dataValidation>
    <dataValidation type="list" allowBlank="1" showInputMessage="1" showErrorMessage="1" sqref="IV65528" xr:uid="{00000000-0002-0000-0000-000001000000}">
      <formula1>$K$15:$K$19</formula1>
    </dataValidation>
    <dataValidation type="list" allowBlank="1" showInputMessage="1" showErrorMessage="1" sqref="D65529" xr:uid="{00000000-0002-0000-0000-000002000000}">
      <formula1>$O$15:$O$26</formula1>
    </dataValidation>
    <dataValidation type="list" allowBlank="1" showInputMessage="1" showErrorMessage="1" sqref="IV65521 D65521" xr:uid="{00000000-0002-0000-0000-000003000000}">
      <formula1>$I$15:$I$17</formula1>
    </dataValidation>
    <dataValidation type="list" allowBlank="1" showInputMessage="1" showErrorMessage="1" sqref="IV65522:IV65526 D65522:D65526" xr:uid="{00000000-0002-0000-0000-000004000000}">
      <formula1>$H$15:$H$173</formula1>
    </dataValidation>
  </dataValidations>
  <hyperlinks>
    <hyperlink ref="D39" r:id="rId4" display="Ahmad.Abdelfattah@MOP.GOV.JO" xr:uid="{00000000-0004-0000-0000-000000000000}"/>
    <hyperlink ref="D65" r:id="rId5" xr:uid="{00000000-0004-0000-0000-000001000000}"/>
    <hyperlink ref="D43" r:id="rId6" xr:uid="{00000000-0004-0000-0000-000002000000}"/>
    <hyperlink ref="D47" r:id="rId7" display="Ahmad.Abdelfattah@MOP.GOV.JO" xr:uid="{00000000-0004-0000-0000-000003000000}"/>
    <hyperlink ref="D55" r:id="rId8" display="Mahmod.Al-Jamaani@MOA.GOV.JO" xr:uid="{00000000-0004-0000-0000-000004000000}"/>
    <hyperlink ref="D80" r:id="rId9" xr:uid="{00000000-0004-0000-0000-000005000000}"/>
    <hyperlink ref="D60" r:id="rId10" display="ali_alkouz@mwi.gov.jo" xr:uid="{00000000-0004-0000-0000-000006000000}"/>
  </hyperlinks>
  <pageMargins left="0.25" right="0.25" top="0.75" bottom="0.75" header="0.3" footer="0.3"/>
  <pageSetup scale="22" fitToWidth="0"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B1:M72"/>
  <sheetViews>
    <sheetView topLeftCell="C25" zoomScale="89" zoomScaleNormal="89" workbookViewId="0">
      <selection activeCell="E34" sqref="E34"/>
    </sheetView>
  </sheetViews>
  <sheetFormatPr defaultColWidth="8.81640625" defaultRowHeight="14.5" x14ac:dyDescent="0.35"/>
  <cols>
    <col min="1" max="1" width="1.453125" customWidth="1"/>
    <col min="2" max="2" width="1.81640625" customWidth="1"/>
    <col min="3" max="3" width="44.453125" customWidth="1"/>
    <col min="4" max="4" width="11.453125" customWidth="1"/>
    <col min="5" max="5" width="27.26953125" customWidth="1"/>
    <col min="6" max="6" width="41.81640625" customWidth="1"/>
    <col min="7" max="7" width="35.453125" customWidth="1"/>
    <col min="8" max="8" width="34.7265625" customWidth="1"/>
    <col min="9" max="10" width="1.453125" customWidth="1"/>
  </cols>
  <sheetData>
    <row r="1" spans="2:9" ht="15" thickBot="1" x14ac:dyDescent="0.4"/>
    <row r="2" spans="2:9" ht="15" thickBot="1" x14ac:dyDescent="0.4">
      <c r="B2" s="29"/>
      <c r="C2" s="30"/>
      <c r="D2" s="31"/>
      <c r="E2" s="31"/>
      <c r="F2" s="31"/>
      <c r="G2" s="31"/>
      <c r="H2" s="31"/>
      <c r="I2" s="32"/>
    </row>
    <row r="3" spans="2:9" ht="20.5" thickBot="1" x14ac:dyDescent="0.45">
      <c r="B3" s="73"/>
      <c r="C3" s="642" t="s">
        <v>252</v>
      </c>
      <c r="D3" s="840"/>
      <c r="E3" s="840"/>
      <c r="F3" s="840"/>
      <c r="G3" s="840"/>
      <c r="H3" s="841"/>
      <c r="I3" s="75"/>
    </row>
    <row r="4" spans="2:9" x14ac:dyDescent="0.35">
      <c r="B4" s="33"/>
      <c r="C4" s="842" t="s">
        <v>253</v>
      </c>
      <c r="D4" s="842"/>
      <c r="E4" s="842"/>
      <c r="F4" s="842"/>
      <c r="G4" s="842"/>
      <c r="H4" s="842"/>
      <c r="I4" s="34"/>
    </row>
    <row r="5" spans="2:9" x14ac:dyDescent="0.35">
      <c r="B5" s="33"/>
      <c r="C5" s="843"/>
      <c r="D5" s="843"/>
      <c r="E5" s="843"/>
      <c r="F5" s="843"/>
      <c r="G5" s="843"/>
      <c r="H5" s="843"/>
      <c r="I5" s="34"/>
    </row>
    <row r="6" spans="2:9" ht="30.75" customHeight="1" thickBot="1" x14ac:dyDescent="0.4">
      <c r="B6" s="33"/>
      <c r="C6" s="848" t="s">
        <v>1106</v>
      </c>
      <c r="D6" s="848"/>
      <c r="E6" s="36"/>
      <c r="F6" s="36"/>
      <c r="G6" s="36"/>
      <c r="H6" s="36"/>
      <c r="I6" s="34"/>
    </row>
    <row r="7" spans="2:9" ht="30" customHeight="1" thickBot="1" x14ac:dyDescent="0.4">
      <c r="B7" s="33"/>
      <c r="C7" s="436" t="s">
        <v>251</v>
      </c>
      <c r="D7" s="844" t="s">
        <v>250</v>
      </c>
      <c r="E7" s="845"/>
      <c r="F7" s="84" t="s">
        <v>248</v>
      </c>
      <c r="G7" s="85" t="s">
        <v>279</v>
      </c>
      <c r="H7" s="84" t="s">
        <v>286</v>
      </c>
      <c r="I7" s="34"/>
    </row>
    <row r="8" spans="2:9" ht="67.75" customHeight="1" x14ac:dyDescent="0.35">
      <c r="B8" s="38"/>
      <c r="C8" s="440" t="s">
        <v>1045</v>
      </c>
      <c r="D8" s="846" t="s">
        <v>958</v>
      </c>
      <c r="E8" s="847"/>
      <c r="F8" s="83" t="s">
        <v>957</v>
      </c>
      <c r="G8" s="849" t="s">
        <v>967</v>
      </c>
      <c r="H8" s="431">
        <v>22193200</v>
      </c>
      <c r="I8" s="39"/>
    </row>
    <row r="9" spans="2:9" ht="152.5" customHeight="1" x14ac:dyDescent="0.35">
      <c r="B9" s="38"/>
      <c r="C9" s="858" t="s">
        <v>1046</v>
      </c>
      <c r="D9" s="854" t="s">
        <v>1057</v>
      </c>
      <c r="E9" s="853"/>
      <c r="F9" s="81" t="s">
        <v>962</v>
      </c>
      <c r="G9" s="850"/>
      <c r="H9" s="434" t="s">
        <v>961</v>
      </c>
      <c r="I9" s="39"/>
    </row>
    <row r="10" spans="2:9" ht="85.75" customHeight="1" x14ac:dyDescent="0.35">
      <c r="B10" s="38"/>
      <c r="C10" s="859"/>
      <c r="D10" s="852" t="s">
        <v>968</v>
      </c>
      <c r="E10" s="853"/>
      <c r="F10" s="81" t="s">
        <v>969</v>
      </c>
      <c r="G10" s="850"/>
      <c r="H10" s="81" t="s">
        <v>1058</v>
      </c>
      <c r="I10" s="39"/>
    </row>
    <row r="11" spans="2:9" ht="45.75" customHeight="1" x14ac:dyDescent="0.35">
      <c r="B11" s="38"/>
      <c r="C11" s="859"/>
      <c r="D11" s="854" t="s">
        <v>1057</v>
      </c>
      <c r="E11" s="853"/>
      <c r="F11" s="81" t="s">
        <v>970</v>
      </c>
      <c r="G11" s="850"/>
      <c r="H11" s="81" t="s">
        <v>1111</v>
      </c>
      <c r="I11" s="39"/>
    </row>
    <row r="12" spans="2:9" ht="59.25" customHeight="1" x14ac:dyDescent="0.35">
      <c r="B12" s="38"/>
      <c r="C12" s="860"/>
      <c r="D12" s="851" t="s">
        <v>968</v>
      </c>
      <c r="E12" s="852"/>
      <c r="F12" s="81" t="s">
        <v>971</v>
      </c>
      <c r="G12" s="850"/>
      <c r="H12" s="81" t="s">
        <v>1112</v>
      </c>
      <c r="I12" s="39"/>
    </row>
    <row r="13" spans="2:9" ht="42" x14ac:dyDescent="0.35">
      <c r="B13" s="38"/>
      <c r="C13" s="440" t="s">
        <v>1047</v>
      </c>
      <c r="D13" s="851" t="s">
        <v>1059</v>
      </c>
      <c r="E13" s="852"/>
      <c r="F13" s="81">
        <v>2</v>
      </c>
      <c r="G13" s="850"/>
      <c r="H13" s="81">
        <v>48</v>
      </c>
      <c r="I13" s="39"/>
    </row>
    <row r="14" spans="2:9" ht="57" customHeight="1" x14ac:dyDescent="0.35">
      <c r="B14" s="38"/>
      <c r="C14" s="440" t="s">
        <v>1048</v>
      </c>
      <c r="D14" s="851" t="s">
        <v>972</v>
      </c>
      <c r="E14" s="852"/>
      <c r="F14" s="81" t="s">
        <v>973</v>
      </c>
      <c r="G14" s="850"/>
      <c r="H14" s="81" t="s">
        <v>1060</v>
      </c>
      <c r="I14" s="39"/>
    </row>
    <row r="15" spans="2:9" ht="48" customHeight="1" x14ac:dyDescent="0.35">
      <c r="B15" s="38"/>
      <c r="C15" s="855" t="s">
        <v>1049</v>
      </c>
      <c r="D15" s="851" t="s">
        <v>974</v>
      </c>
      <c r="E15" s="852"/>
      <c r="F15" s="81">
        <v>1</v>
      </c>
      <c r="G15" s="850"/>
      <c r="H15" s="81">
        <v>3</v>
      </c>
      <c r="I15" s="39"/>
    </row>
    <row r="16" spans="2:9" ht="63.75" customHeight="1" x14ac:dyDescent="0.35">
      <c r="B16" s="38"/>
      <c r="C16" s="856"/>
      <c r="D16" s="852" t="s">
        <v>975</v>
      </c>
      <c r="E16" s="853"/>
      <c r="F16" s="83">
        <v>0</v>
      </c>
      <c r="G16" s="850"/>
      <c r="H16" s="83">
        <v>300</v>
      </c>
      <c r="I16" s="39"/>
    </row>
    <row r="17" spans="2:13" ht="63" customHeight="1" x14ac:dyDescent="0.35">
      <c r="B17" s="38"/>
      <c r="C17" s="857"/>
      <c r="D17" s="854" t="s">
        <v>1061</v>
      </c>
      <c r="E17" s="853"/>
      <c r="F17" s="83">
        <v>9000</v>
      </c>
      <c r="G17" s="850"/>
      <c r="H17" s="83">
        <v>19800</v>
      </c>
      <c r="I17" s="39"/>
    </row>
    <row r="18" spans="2:13" ht="114" customHeight="1" x14ac:dyDescent="0.35">
      <c r="B18" s="38"/>
      <c r="C18" s="441" t="s">
        <v>1050</v>
      </c>
      <c r="D18" s="851" t="s">
        <v>958</v>
      </c>
      <c r="E18" s="852"/>
      <c r="F18" s="432" t="s">
        <v>959</v>
      </c>
      <c r="G18" s="434" t="s">
        <v>959</v>
      </c>
      <c r="H18" s="432" t="s">
        <v>960</v>
      </c>
      <c r="I18" s="39"/>
    </row>
    <row r="19" spans="2:13" ht="54.75" customHeight="1" x14ac:dyDescent="0.35">
      <c r="B19" s="38"/>
      <c r="C19" s="441" t="s">
        <v>1051</v>
      </c>
      <c r="D19" s="851" t="s">
        <v>964</v>
      </c>
      <c r="E19" s="852" t="s">
        <v>963</v>
      </c>
      <c r="F19" s="433" t="s">
        <v>965</v>
      </c>
      <c r="G19" s="81" t="s">
        <v>976</v>
      </c>
      <c r="H19" s="81" t="s">
        <v>966</v>
      </c>
      <c r="I19" s="39"/>
    </row>
    <row r="20" spans="2:13" ht="53.5" customHeight="1" x14ac:dyDescent="0.35">
      <c r="B20" s="38"/>
      <c r="C20" s="863" t="s">
        <v>1063</v>
      </c>
      <c r="D20" s="851" t="s">
        <v>999</v>
      </c>
      <c r="E20" s="852"/>
      <c r="F20" s="83">
        <v>0</v>
      </c>
      <c r="G20" s="81">
        <v>6</v>
      </c>
      <c r="H20" s="81">
        <v>7</v>
      </c>
      <c r="I20" s="39"/>
      <c r="M20" t="s">
        <v>1001</v>
      </c>
    </row>
    <row r="21" spans="2:13" ht="53.5" customHeight="1" x14ac:dyDescent="0.35">
      <c r="B21" s="38"/>
      <c r="C21" s="864"/>
      <c r="D21" s="852" t="s">
        <v>1062</v>
      </c>
      <c r="E21" s="853"/>
      <c r="F21" s="83">
        <v>0</v>
      </c>
      <c r="G21" s="81" t="s">
        <v>1000</v>
      </c>
      <c r="H21" s="81" t="s">
        <v>1006</v>
      </c>
      <c r="I21" s="39"/>
    </row>
    <row r="22" spans="2:13" ht="38.25" customHeight="1" x14ac:dyDescent="0.35">
      <c r="B22" s="38"/>
      <c r="C22" s="441" t="s">
        <v>1052</v>
      </c>
      <c r="D22" s="852" t="s">
        <v>980</v>
      </c>
      <c r="E22" s="853"/>
      <c r="F22" s="83">
        <v>0</v>
      </c>
      <c r="G22" s="81" t="s">
        <v>984</v>
      </c>
      <c r="H22" s="81" t="s">
        <v>983</v>
      </c>
      <c r="I22" s="39"/>
    </row>
    <row r="23" spans="2:13" ht="49.75" customHeight="1" x14ac:dyDescent="0.35">
      <c r="B23" s="38"/>
      <c r="C23" s="441" t="s">
        <v>1107</v>
      </c>
      <c r="D23" s="851" t="s">
        <v>978</v>
      </c>
      <c r="E23" s="852"/>
      <c r="F23" s="81">
        <v>0</v>
      </c>
      <c r="G23" s="81">
        <v>0</v>
      </c>
      <c r="H23" s="81">
        <v>200</v>
      </c>
      <c r="I23" s="39"/>
    </row>
    <row r="24" spans="2:13" ht="28" x14ac:dyDescent="0.35">
      <c r="B24" s="38"/>
      <c r="C24" s="441" t="s">
        <v>1053</v>
      </c>
      <c r="D24" s="851" t="s">
        <v>982</v>
      </c>
      <c r="E24" s="852"/>
      <c r="F24" s="81">
        <v>0</v>
      </c>
      <c r="G24" s="81">
        <f>12+1+1+15</f>
        <v>29</v>
      </c>
      <c r="H24" s="81" t="s">
        <v>998</v>
      </c>
      <c r="I24" s="39"/>
    </row>
    <row r="25" spans="2:13" ht="39.75" customHeight="1" x14ac:dyDescent="0.35">
      <c r="B25" s="38"/>
      <c r="C25" s="861" t="s">
        <v>1054</v>
      </c>
      <c r="D25" s="851" t="s">
        <v>977</v>
      </c>
      <c r="E25" s="852"/>
      <c r="F25" s="81">
        <v>2</v>
      </c>
      <c r="G25" s="81">
        <v>2</v>
      </c>
      <c r="H25" s="81">
        <v>10</v>
      </c>
      <c r="I25" s="39"/>
    </row>
    <row r="26" spans="2:13" ht="39.75" customHeight="1" x14ac:dyDescent="0.35">
      <c r="B26" s="38"/>
      <c r="C26" s="862"/>
      <c r="D26" s="851" t="s">
        <v>1108</v>
      </c>
      <c r="E26" s="852"/>
      <c r="F26" s="81">
        <v>0</v>
      </c>
      <c r="G26" s="81">
        <v>32</v>
      </c>
      <c r="H26" s="81">
        <v>30</v>
      </c>
      <c r="I26" s="39"/>
    </row>
    <row r="27" spans="2:13" ht="36" customHeight="1" x14ac:dyDescent="0.35">
      <c r="B27" s="38"/>
      <c r="C27" s="441" t="s">
        <v>1055</v>
      </c>
      <c r="D27" s="851" t="s">
        <v>1064</v>
      </c>
      <c r="E27" s="852"/>
      <c r="F27" s="81">
        <v>0</v>
      </c>
      <c r="G27" s="81">
        <v>60</v>
      </c>
      <c r="H27" s="81"/>
      <c r="I27" s="39"/>
    </row>
    <row r="28" spans="2:13" ht="51" customHeight="1" x14ac:dyDescent="0.35">
      <c r="B28" s="38"/>
      <c r="C28" s="441" t="s">
        <v>1056</v>
      </c>
      <c r="D28" s="852" t="s">
        <v>1109</v>
      </c>
      <c r="E28" s="853"/>
      <c r="F28" s="81">
        <v>0</v>
      </c>
      <c r="G28" s="81">
        <v>142</v>
      </c>
      <c r="H28" s="81" t="s">
        <v>1016</v>
      </c>
      <c r="I28" s="39"/>
    </row>
    <row r="29" spans="2:13" ht="28" x14ac:dyDescent="0.35">
      <c r="B29" s="38"/>
      <c r="C29" s="441" t="s">
        <v>1110</v>
      </c>
      <c r="D29" s="851" t="s">
        <v>979</v>
      </c>
      <c r="E29" s="852"/>
      <c r="F29" s="81">
        <v>0</v>
      </c>
      <c r="G29" s="81">
        <v>0</v>
      </c>
      <c r="H29" s="81">
        <v>3</v>
      </c>
      <c r="I29" s="39"/>
    </row>
    <row r="30" spans="2:13" ht="15" thickBot="1" x14ac:dyDescent="0.4">
      <c r="B30" s="38"/>
      <c r="C30" s="435"/>
      <c r="D30" s="865"/>
      <c r="E30" s="866"/>
      <c r="F30" s="82"/>
      <c r="G30" s="82"/>
      <c r="H30" s="82"/>
      <c r="I30" s="39"/>
    </row>
    <row r="31" spans="2:13" ht="15" thickBot="1" x14ac:dyDescent="0.4">
      <c r="B31" s="86"/>
      <c r="C31" s="87"/>
      <c r="D31" s="87"/>
      <c r="E31" s="87"/>
      <c r="F31" s="87"/>
      <c r="G31" s="87"/>
      <c r="H31" s="87"/>
      <c r="I31" s="88"/>
    </row>
    <row r="34" spans="7:7" x14ac:dyDescent="0.35">
      <c r="G34" s="7"/>
    </row>
    <row r="35" spans="7:7" x14ac:dyDescent="0.35">
      <c r="G35" s="7"/>
    </row>
    <row r="36" spans="7:7" ht="18.5" x14ac:dyDescent="0.35">
      <c r="G36" s="437"/>
    </row>
    <row r="37" spans="7:7" ht="18.5" x14ac:dyDescent="0.35">
      <c r="G37" s="437"/>
    </row>
    <row r="38" spans="7:7" ht="18.5" x14ac:dyDescent="0.35">
      <c r="G38" s="437"/>
    </row>
    <row r="39" spans="7:7" ht="18.5" x14ac:dyDescent="0.35">
      <c r="G39" s="437"/>
    </row>
    <row r="40" spans="7:7" ht="18.5" x14ac:dyDescent="0.35">
      <c r="G40" s="437"/>
    </row>
    <row r="41" spans="7:7" ht="18.5" x14ac:dyDescent="0.35">
      <c r="G41" s="437"/>
    </row>
    <row r="42" spans="7:7" ht="18.5" x14ac:dyDescent="0.35">
      <c r="G42" s="437"/>
    </row>
    <row r="43" spans="7:7" ht="18.5" x14ac:dyDescent="0.35">
      <c r="G43" s="437"/>
    </row>
    <row r="44" spans="7:7" ht="18.5" x14ac:dyDescent="0.35">
      <c r="G44" s="437"/>
    </row>
    <row r="45" spans="7:7" ht="17.5" x14ac:dyDescent="0.35">
      <c r="G45" s="438"/>
    </row>
    <row r="46" spans="7:7" ht="18.5" x14ac:dyDescent="0.35">
      <c r="G46" s="437"/>
    </row>
    <row r="47" spans="7:7" ht="18.5" x14ac:dyDescent="0.35">
      <c r="G47" s="437"/>
    </row>
    <row r="48" spans="7:7" ht="18.5" x14ac:dyDescent="0.35">
      <c r="G48" s="437"/>
    </row>
    <row r="49" spans="7:7" ht="18.5" x14ac:dyDescent="0.35">
      <c r="G49" s="437"/>
    </row>
    <row r="50" spans="7:7" ht="18.5" x14ac:dyDescent="0.35">
      <c r="G50" s="437"/>
    </row>
    <row r="51" spans="7:7" x14ac:dyDescent="0.35">
      <c r="G51" s="439"/>
    </row>
    <row r="52" spans="7:7" ht="18.5" x14ac:dyDescent="0.35">
      <c r="G52" s="437"/>
    </row>
    <row r="53" spans="7:7" x14ac:dyDescent="0.35">
      <c r="G53" s="439"/>
    </row>
    <row r="54" spans="7:7" x14ac:dyDescent="0.35">
      <c r="G54" s="439"/>
    </row>
    <row r="55" spans="7:7" ht="18.5" x14ac:dyDescent="0.35">
      <c r="G55" s="437"/>
    </row>
    <row r="56" spans="7:7" ht="18.5" x14ac:dyDescent="0.35">
      <c r="G56" s="437"/>
    </row>
    <row r="57" spans="7:7" ht="18.5" x14ac:dyDescent="0.35">
      <c r="G57" s="437"/>
    </row>
    <row r="58" spans="7:7" ht="18.5" x14ac:dyDescent="0.35">
      <c r="G58" s="437"/>
    </row>
    <row r="59" spans="7:7" ht="18.5" x14ac:dyDescent="0.35">
      <c r="G59" s="437"/>
    </row>
    <row r="60" spans="7:7" ht="18.5" x14ac:dyDescent="0.35">
      <c r="G60" s="437"/>
    </row>
    <row r="61" spans="7:7" ht="18.5" x14ac:dyDescent="0.35">
      <c r="G61" s="437"/>
    </row>
    <row r="62" spans="7:7" ht="18.5" x14ac:dyDescent="0.35">
      <c r="G62" s="437"/>
    </row>
    <row r="63" spans="7:7" x14ac:dyDescent="0.35">
      <c r="G63" s="7"/>
    </row>
    <row r="64" spans="7:7" x14ac:dyDescent="0.35">
      <c r="G64" s="7"/>
    </row>
    <row r="65" spans="7:7" x14ac:dyDescent="0.35">
      <c r="G65" s="7"/>
    </row>
    <row r="66" spans="7:7" x14ac:dyDescent="0.35">
      <c r="G66" s="7"/>
    </row>
    <row r="67" spans="7:7" x14ac:dyDescent="0.35">
      <c r="G67" s="7"/>
    </row>
    <row r="68" spans="7:7" x14ac:dyDescent="0.35">
      <c r="G68" s="7"/>
    </row>
    <row r="69" spans="7:7" x14ac:dyDescent="0.35">
      <c r="G69" s="7"/>
    </row>
    <row r="70" spans="7:7" x14ac:dyDescent="0.35">
      <c r="G70" s="7"/>
    </row>
    <row r="71" spans="7:7" x14ac:dyDescent="0.35">
      <c r="G71" s="7"/>
    </row>
    <row r="72" spans="7:7" x14ac:dyDescent="0.35">
      <c r="G72" s="7"/>
    </row>
  </sheetData>
  <customSheetViews>
    <customSheetView guid="{D38E992A-B9F8-41B9-8BB4-3988B48A2BCA}" scale="89" topLeftCell="C25">
      <selection activeCell="E34" sqref="E34"/>
      <pageMargins left="0.25" right="0.25" top="0.17" bottom="0.17" header="0.17" footer="0.17"/>
      <pageSetup orientation="portrait" r:id="rId1"/>
    </customSheetView>
    <customSheetView guid="{7ABC4BEF-25DE-41D9-BB2E-F63719FFD8CD}" scale="89" topLeftCell="A25">
      <selection activeCell="E34" sqref="E34"/>
      <pageMargins left="0.25" right="0.25" top="0.17" bottom="0.17" header="0.17" footer="0.17"/>
      <pageSetup orientation="portrait" r:id="rId2"/>
    </customSheetView>
    <customSheetView guid="{8F0D285A-0224-4C31-92C2-6C61BAA6C63C}">
      <selection activeCell="F12" sqref="F12"/>
      <pageMargins left="0.25" right="0.25" top="0.17" bottom="0.17" header="0.17" footer="0.17"/>
      <pageSetup orientation="portrait"/>
    </customSheetView>
    <customSheetView guid="{724EC541-FBBD-44B7-BF6E-E9353C654B89}" scale="89" topLeftCell="A4">
      <selection activeCell="F9" sqref="F9"/>
      <pageMargins left="0.25" right="0.25" top="0.17" bottom="0.17" header="0.17" footer="0.17"/>
      <pageSetup orientation="portrait" r:id="rId3"/>
    </customSheetView>
  </customSheetViews>
  <mergeCells count="33">
    <mergeCell ref="D15:E15"/>
    <mergeCell ref="D30:E30"/>
    <mergeCell ref="D17:E17"/>
    <mergeCell ref="D29:E29"/>
    <mergeCell ref="D24:E24"/>
    <mergeCell ref="D20:E20"/>
    <mergeCell ref="D27:E27"/>
    <mergeCell ref="D28:E28"/>
    <mergeCell ref="D25:E25"/>
    <mergeCell ref="D19:E19"/>
    <mergeCell ref="D21:E21"/>
    <mergeCell ref="C25:C26"/>
    <mergeCell ref="D23:E23"/>
    <mergeCell ref="D26:E26"/>
    <mergeCell ref="D18:E18"/>
    <mergeCell ref="C20:C21"/>
    <mergeCell ref="D22:E22"/>
    <mergeCell ref="C3:H3"/>
    <mergeCell ref="C4:H4"/>
    <mergeCell ref="C5:H5"/>
    <mergeCell ref="D7:E7"/>
    <mergeCell ref="D8:E8"/>
    <mergeCell ref="C6:D6"/>
    <mergeCell ref="G8:G17"/>
    <mergeCell ref="D14:E14"/>
    <mergeCell ref="D10:E10"/>
    <mergeCell ref="D11:E11"/>
    <mergeCell ref="D12:E12"/>
    <mergeCell ref="C15:C17"/>
    <mergeCell ref="D16:E16"/>
    <mergeCell ref="C9:C12"/>
    <mergeCell ref="D9:E9"/>
    <mergeCell ref="D13:E13"/>
  </mergeCells>
  <pageMargins left="0.25" right="0.25" top="0.17" bottom="0.17" header="0.17" footer="0.17"/>
  <pageSetup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B1:J33"/>
  <sheetViews>
    <sheetView topLeftCell="C9" zoomScale="90" zoomScaleNormal="90" workbookViewId="0">
      <selection activeCell="D17" sqref="D17"/>
    </sheetView>
  </sheetViews>
  <sheetFormatPr defaultColWidth="8.81640625" defaultRowHeight="14.5" x14ac:dyDescent="0.35"/>
  <cols>
    <col min="1" max="1" width="1.453125" customWidth="1"/>
    <col min="2" max="2" width="2" customWidth="1"/>
    <col min="3" max="3" width="45.453125" customWidth="1"/>
    <col min="4" max="4" width="88.4531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94"/>
      <c r="C2" s="50"/>
      <c r="D2" s="50"/>
      <c r="E2" s="51"/>
    </row>
    <row r="3" spans="2:10" ht="18" thickBot="1" x14ac:dyDescent="0.4">
      <c r="B3" s="95"/>
      <c r="C3" s="868" t="s">
        <v>264</v>
      </c>
      <c r="D3" s="869"/>
      <c r="E3" s="96"/>
    </row>
    <row r="4" spans="2:10" x14ac:dyDescent="0.35">
      <c r="B4" s="95"/>
      <c r="C4" s="97"/>
      <c r="D4" s="97"/>
      <c r="E4" s="96"/>
    </row>
    <row r="5" spans="2:10" ht="15" thickBot="1" x14ac:dyDescent="0.4">
      <c r="B5" s="95"/>
      <c r="C5" s="98" t="s">
        <v>306</v>
      </c>
      <c r="D5" s="97"/>
      <c r="E5" s="96"/>
    </row>
    <row r="6" spans="2:10" ht="15" thickBot="1" x14ac:dyDescent="0.4">
      <c r="B6" s="95"/>
      <c r="C6" s="107" t="s">
        <v>265</v>
      </c>
      <c r="D6" s="108" t="s">
        <v>266</v>
      </c>
      <c r="E6" s="96"/>
    </row>
    <row r="7" spans="2:10" ht="64.5" customHeight="1" thickBot="1" x14ac:dyDescent="0.4">
      <c r="B7" s="95"/>
      <c r="C7" s="99" t="s">
        <v>310</v>
      </c>
      <c r="D7" s="100" t="s">
        <v>937</v>
      </c>
      <c r="E7" s="96"/>
    </row>
    <row r="8" spans="2:10" ht="210.5" thickBot="1" x14ac:dyDescent="0.4">
      <c r="B8" s="95"/>
      <c r="C8" s="101" t="s">
        <v>311</v>
      </c>
      <c r="D8" s="102" t="s">
        <v>1119</v>
      </c>
      <c r="E8" s="96"/>
      <c r="I8" s="6"/>
    </row>
    <row r="9" spans="2:10" ht="409.6" thickBot="1" x14ac:dyDescent="0.4">
      <c r="B9" s="95"/>
      <c r="C9" s="103" t="s">
        <v>267</v>
      </c>
      <c r="D9" s="104" t="s">
        <v>1120</v>
      </c>
      <c r="E9" s="96"/>
      <c r="I9" s="6"/>
    </row>
    <row r="10" spans="2:10" ht="42.5" thickBot="1" x14ac:dyDescent="0.4">
      <c r="B10" s="95"/>
      <c r="C10" s="99" t="s">
        <v>756</v>
      </c>
      <c r="D10" s="100" t="s">
        <v>938</v>
      </c>
      <c r="E10" s="96"/>
      <c r="I10" s="6"/>
    </row>
    <row r="11" spans="2:10" ht="210.5" thickBot="1" x14ac:dyDescent="0.4">
      <c r="B11" s="95"/>
      <c r="C11" s="99" t="s">
        <v>757</v>
      </c>
      <c r="D11" s="100" t="s">
        <v>1121</v>
      </c>
      <c r="E11" s="96"/>
      <c r="I11" s="6"/>
    </row>
    <row r="12" spans="2:10" x14ac:dyDescent="0.35">
      <c r="B12" s="95"/>
      <c r="C12" s="97"/>
      <c r="D12" s="97"/>
      <c r="E12" s="96"/>
      <c r="I12" s="6"/>
    </row>
    <row r="13" spans="2:10" ht="15" thickBot="1" x14ac:dyDescent="0.4">
      <c r="B13" s="95"/>
      <c r="C13" s="870" t="s">
        <v>307</v>
      </c>
      <c r="D13" s="870"/>
      <c r="E13" s="96"/>
      <c r="I13" s="6"/>
    </row>
    <row r="14" spans="2:10" ht="15" thickBot="1" x14ac:dyDescent="0.4">
      <c r="B14" s="95"/>
      <c r="C14" s="109" t="s">
        <v>268</v>
      </c>
      <c r="D14" s="109" t="s">
        <v>266</v>
      </c>
      <c r="E14" s="96"/>
      <c r="I14" s="6"/>
    </row>
    <row r="15" spans="2:10" ht="15" thickBot="1" x14ac:dyDescent="0.4">
      <c r="B15" s="95"/>
      <c r="C15" s="867" t="s">
        <v>308</v>
      </c>
      <c r="D15" s="867"/>
      <c r="E15" s="96"/>
      <c r="I15" s="6"/>
    </row>
    <row r="16" spans="2:10" ht="70.5" thickBot="1" x14ac:dyDescent="0.4">
      <c r="B16" s="95"/>
      <c r="C16" s="103" t="s">
        <v>312</v>
      </c>
      <c r="D16" s="423" t="s">
        <v>939</v>
      </c>
      <c r="E16" s="96"/>
      <c r="I16" s="229"/>
      <c r="J16" s="228"/>
    </row>
    <row r="17" spans="2:9" ht="81" customHeight="1" thickBot="1" x14ac:dyDescent="0.4">
      <c r="B17" s="95"/>
      <c r="C17" s="103" t="s">
        <v>313</v>
      </c>
      <c r="D17" s="426" t="s">
        <v>1113</v>
      </c>
      <c r="E17" s="96"/>
      <c r="I17" s="229"/>
    </row>
    <row r="18" spans="2:9" ht="15" thickBot="1" x14ac:dyDescent="0.4">
      <c r="B18" s="95"/>
      <c r="C18" s="871" t="s">
        <v>682</v>
      </c>
      <c r="D18" s="871"/>
      <c r="E18" s="96"/>
    </row>
    <row r="19" spans="2:9" s="6" customFormat="1" ht="75.75" customHeight="1" thickBot="1" x14ac:dyDescent="0.4">
      <c r="B19" s="444"/>
      <c r="C19" s="226" t="s">
        <v>681</v>
      </c>
      <c r="D19" s="445"/>
      <c r="E19" s="446"/>
    </row>
    <row r="20" spans="2:9" s="6" customFormat="1" ht="120.75" customHeight="1" thickBot="1" x14ac:dyDescent="0.4">
      <c r="B20" s="444"/>
      <c r="C20" s="226" t="s">
        <v>1114</v>
      </c>
      <c r="D20" s="445"/>
      <c r="E20" s="446"/>
    </row>
    <row r="21" spans="2:9" ht="15" thickBot="1" x14ac:dyDescent="0.4">
      <c r="B21" s="95"/>
      <c r="C21" s="867" t="s">
        <v>309</v>
      </c>
      <c r="D21" s="867"/>
      <c r="E21" s="96"/>
    </row>
    <row r="22" spans="2:9" ht="99" thickBot="1" x14ac:dyDescent="0.4">
      <c r="B22" s="95"/>
      <c r="C22" s="103" t="s">
        <v>314</v>
      </c>
      <c r="D22" s="425" t="s">
        <v>1115</v>
      </c>
      <c r="E22" s="96"/>
    </row>
    <row r="23" spans="2:9" ht="57" thickBot="1" x14ac:dyDescent="0.4">
      <c r="B23" s="95"/>
      <c r="C23" s="103" t="s">
        <v>305</v>
      </c>
      <c r="D23" s="425" t="s">
        <v>1116</v>
      </c>
      <c r="E23" s="96"/>
    </row>
    <row r="24" spans="2:9" ht="15" thickBot="1" x14ac:dyDescent="0.4">
      <c r="B24" s="95"/>
      <c r="C24" s="867" t="s">
        <v>269</v>
      </c>
      <c r="D24" s="867"/>
      <c r="E24" s="96"/>
    </row>
    <row r="25" spans="2:9" ht="28.5" thickBot="1" x14ac:dyDescent="0.4">
      <c r="B25" s="95"/>
      <c r="C25" s="105" t="s">
        <v>270</v>
      </c>
      <c r="D25" s="105" t="s">
        <v>940</v>
      </c>
      <c r="E25" s="96"/>
    </row>
    <row r="26" spans="2:9" ht="64.5" customHeight="1" thickBot="1" x14ac:dyDescent="0.4">
      <c r="B26" s="95"/>
      <c r="C26" s="105" t="s">
        <v>271</v>
      </c>
      <c r="D26" s="105" t="s">
        <v>942</v>
      </c>
      <c r="E26" s="96"/>
    </row>
    <row r="27" spans="2:9" ht="42.5" thickBot="1" x14ac:dyDescent="0.4">
      <c r="B27" s="95"/>
      <c r="C27" s="105" t="s">
        <v>272</v>
      </c>
      <c r="D27" s="105" t="s">
        <v>941</v>
      </c>
      <c r="E27" s="96"/>
    </row>
    <row r="28" spans="2:9" ht="15" thickBot="1" x14ac:dyDescent="0.4">
      <c r="B28" s="95"/>
      <c r="C28" s="867" t="s">
        <v>273</v>
      </c>
      <c r="D28" s="867"/>
      <c r="E28" s="96"/>
    </row>
    <row r="29" spans="2:9" ht="111" customHeight="1" thickBot="1" x14ac:dyDescent="0.4">
      <c r="B29" s="95"/>
      <c r="C29" s="103" t="s">
        <v>315</v>
      </c>
      <c r="D29" s="423" t="s">
        <v>1117</v>
      </c>
      <c r="E29" s="96"/>
    </row>
    <row r="30" spans="2:9" ht="189.75" customHeight="1" thickBot="1" x14ac:dyDescent="0.4">
      <c r="B30" s="95"/>
      <c r="C30" s="103" t="s">
        <v>316</v>
      </c>
      <c r="D30" s="423" t="s">
        <v>936</v>
      </c>
      <c r="E30" s="96"/>
    </row>
    <row r="31" spans="2:9" ht="75" customHeight="1" thickBot="1" x14ac:dyDescent="0.4">
      <c r="B31" s="95"/>
      <c r="C31" s="103" t="s">
        <v>274</v>
      </c>
      <c r="D31" s="424" t="s">
        <v>935</v>
      </c>
      <c r="E31" s="96"/>
    </row>
    <row r="32" spans="2:9" ht="165" customHeight="1" thickBot="1" x14ac:dyDescent="0.4">
      <c r="B32" s="95"/>
      <c r="C32" s="103" t="s">
        <v>317</v>
      </c>
      <c r="D32" s="423" t="s">
        <v>1118</v>
      </c>
      <c r="E32" s="96"/>
    </row>
    <row r="33" spans="2:5" ht="15" thickBot="1" x14ac:dyDescent="0.4">
      <c r="B33" s="132"/>
      <c r="C33" s="106"/>
      <c r="D33" s="106"/>
      <c r="E33" s="133"/>
    </row>
  </sheetData>
  <customSheetViews>
    <customSheetView guid="{D38E992A-B9F8-41B9-8BB4-3988B48A2BCA}" scale="90" topLeftCell="C9">
      <selection activeCell="D17" sqref="D17"/>
      <pageMargins left="0.25" right="0.25" top="0.18" bottom="0.17" header="0.17" footer="0.17"/>
      <pageSetup orientation="portrait"/>
    </customSheetView>
    <customSheetView guid="{7ABC4BEF-25DE-41D9-BB2E-F63719FFD8CD}" scale="90" topLeftCell="C1">
      <selection activeCell="D17" sqref="D17"/>
      <pageMargins left="0.25" right="0.25" top="0.18" bottom="0.17" header="0.17" footer="0.17"/>
      <pageSetup orientation="portrait"/>
    </customSheetView>
    <customSheetView guid="{8F0D285A-0224-4C31-92C2-6C61BAA6C63C}" topLeftCell="A13">
      <selection activeCell="C12" sqref="C12:D12"/>
      <pageMargins left="0.25" right="0.25" top="0.18" bottom="0.17" header="0.17" footer="0.17"/>
      <pageSetup orientation="portrait"/>
    </customSheetView>
    <customSheetView guid="{724EC541-FBBD-44B7-BF6E-E9353C654B89}" scale="90" topLeftCell="C28">
      <selection activeCell="D17" sqref="D17"/>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B1:B4"/>
  <sheetViews>
    <sheetView topLeftCell="B1" workbookViewId="0">
      <selection activeCell="E4" sqref="E4"/>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26" t="s">
        <v>243</v>
      </c>
    </row>
    <row r="2" spans="2:2" ht="273.5" thickBot="1" x14ac:dyDescent="0.4">
      <c r="B2" s="27" t="s">
        <v>244</v>
      </c>
    </row>
    <row r="3" spans="2:2" ht="15.5" thickBot="1" x14ac:dyDescent="0.4">
      <c r="B3" s="26" t="s">
        <v>245</v>
      </c>
    </row>
    <row r="4" spans="2:2" ht="273.5" thickBot="1" x14ac:dyDescent="0.4">
      <c r="B4" s="28" t="s">
        <v>246</v>
      </c>
    </row>
  </sheetData>
  <customSheetViews>
    <customSheetView guid="{D38E992A-B9F8-41B9-8BB4-3988B48A2BCA}" topLeftCell="B1">
      <selection activeCell="E4" sqref="E4"/>
      <pageMargins left="0.7" right="0.7" top="0.75" bottom="0.75" header="0.3" footer="0.3"/>
      <pageSetup orientation="landscape"/>
    </customSheetView>
    <customSheetView guid="{7ABC4BEF-25DE-41D9-BB2E-F63719FFD8CD}" topLeftCell="B1">
      <selection activeCell="E4" sqref="E4"/>
      <pageMargins left="0.7" right="0.7" top="0.75" bottom="0.75" header="0.3" footer="0.3"/>
      <pageSetup orientation="landscape"/>
    </customSheetView>
    <customSheetView guid="{8F0D285A-0224-4C31-92C2-6C61BAA6C63C}">
      <selection activeCell="B2" sqref="B2"/>
      <pageMargins left="0.7" right="0.7" top="0.75" bottom="0.75" header="0.3" footer="0.3"/>
      <pageSetup orientation="landscape"/>
    </customSheetView>
    <customSheetView guid="{724EC541-FBBD-44B7-BF6E-E9353C654B89}" topLeftCell="B1">
      <selection activeCell="E4" sqref="E4"/>
      <pageMargins left="0.7" right="0.7" top="0.75" bottom="0.75" header="0.3" footer="0.3"/>
      <pageSetup orientation="landscape"/>
    </customSheetView>
  </customSheetViews>
  <pageMargins left="0.7" right="0.7" top="0.75" bottom="0.7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S321"/>
  <sheetViews>
    <sheetView showGridLines="0" topLeftCell="A26" zoomScale="64" zoomScaleNormal="64" zoomScalePageLayoutView="85" workbookViewId="0">
      <selection activeCell="G21" sqref="G21"/>
    </sheetView>
  </sheetViews>
  <sheetFormatPr defaultColWidth="8.81640625" defaultRowHeight="14.5" outlineLevelRow="1" x14ac:dyDescent="0.35"/>
  <cols>
    <col min="1" max="1" width="3" style="135" customWidth="1"/>
    <col min="2" max="2" width="28.453125" style="135" customWidth="1"/>
    <col min="3" max="3" width="50.453125" style="135" customWidth="1"/>
    <col min="4" max="4" width="34.453125" style="135" customWidth="1"/>
    <col min="5" max="5" width="32" style="135" customWidth="1"/>
    <col min="6" max="6" width="26.54296875" style="135" customWidth="1"/>
    <col min="7" max="7" width="26.453125" style="135" bestFit="1" customWidth="1"/>
    <col min="8" max="8" width="30" style="135" customWidth="1"/>
    <col min="9" max="9" width="26.1796875" style="135" customWidth="1"/>
    <col min="10" max="10" width="25.81640625" style="135" customWidth="1"/>
    <col min="11" max="11" width="31" style="135" bestFit="1" customWidth="1"/>
    <col min="12" max="12" width="30.453125" style="135" customWidth="1"/>
    <col min="13" max="13" width="27.1796875" style="135" bestFit="1" customWidth="1"/>
    <col min="14" max="14" width="25" style="135" customWidth="1"/>
    <col min="15" max="15" width="25.81640625" style="135" bestFit="1" customWidth="1"/>
    <col min="16" max="16" width="30.453125" style="135" customWidth="1"/>
    <col min="17" max="17" width="27.1796875" style="135" bestFit="1" customWidth="1"/>
    <col min="18" max="18" width="24.453125" style="135" customWidth="1"/>
    <col min="19" max="19" width="23.1796875" style="135" bestFit="1" customWidth="1"/>
    <col min="20" max="20" width="27.54296875" style="135" customWidth="1"/>
    <col min="21" max="16384" width="8.81640625" style="135"/>
  </cols>
  <sheetData>
    <row r="1" spans="2:19" ht="15" thickBot="1" x14ac:dyDescent="0.4"/>
    <row r="2" spans="2:19" ht="26" x14ac:dyDescent="0.35">
      <c r="B2" s="77"/>
      <c r="C2" s="903"/>
      <c r="D2" s="903"/>
      <c r="E2" s="903"/>
      <c r="F2" s="903"/>
      <c r="G2" s="903"/>
      <c r="H2" s="71"/>
      <c r="I2" s="71"/>
      <c r="J2" s="71"/>
      <c r="K2" s="71"/>
      <c r="L2" s="71"/>
      <c r="M2" s="71"/>
      <c r="N2" s="71"/>
      <c r="O2" s="71"/>
      <c r="P2" s="71"/>
      <c r="Q2" s="71"/>
      <c r="R2" s="71"/>
      <c r="S2" s="72"/>
    </row>
    <row r="3" spans="2:19" ht="26" x14ac:dyDescent="0.35">
      <c r="B3" s="78"/>
      <c r="C3" s="909" t="s">
        <v>296</v>
      </c>
      <c r="D3" s="910"/>
      <c r="E3" s="910"/>
      <c r="F3" s="910"/>
      <c r="G3" s="911"/>
      <c r="H3" s="74"/>
      <c r="I3" s="74"/>
      <c r="J3" s="74"/>
      <c r="K3" s="74"/>
      <c r="L3" s="74"/>
      <c r="M3" s="74"/>
      <c r="N3" s="74"/>
      <c r="O3" s="74"/>
      <c r="P3" s="74"/>
      <c r="Q3" s="74"/>
      <c r="R3" s="74"/>
      <c r="S3" s="76"/>
    </row>
    <row r="4" spans="2:19" ht="26" x14ac:dyDescent="0.35">
      <c r="B4" s="78"/>
      <c r="C4" s="79"/>
      <c r="D4" s="79"/>
      <c r="E4" s="79"/>
      <c r="F4" s="79"/>
      <c r="G4" s="79"/>
      <c r="H4" s="74"/>
      <c r="I4" s="74"/>
      <c r="J4" s="74"/>
      <c r="K4" s="74"/>
      <c r="L4" s="74"/>
      <c r="M4" s="74"/>
      <c r="N4" s="74"/>
      <c r="O4" s="74"/>
      <c r="P4" s="74"/>
      <c r="Q4" s="74"/>
      <c r="R4" s="74"/>
      <c r="S4" s="76"/>
    </row>
    <row r="5" spans="2:19" ht="15" thickBot="1" x14ac:dyDescent="0.4">
      <c r="B5" s="73"/>
      <c r="C5" s="74"/>
      <c r="D5" s="74"/>
      <c r="E5" s="74"/>
      <c r="F5" s="74"/>
      <c r="G5" s="74"/>
      <c r="H5" s="74"/>
      <c r="I5" s="74"/>
      <c r="J5" s="74"/>
      <c r="K5" s="74"/>
      <c r="L5" s="74"/>
      <c r="M5" s="74"/>
      <c r="N5" s="74"/>
      <c r="O5" s="74"/>
      <c r="P5" s="74"/>
      <c r="Q5" s="74"/>
      <c r="R5" s="74"/>
      <c r="S5" s="76"/>
    </row>
    <row r="6" spans="2:19" ht="34.5" customHeight="1" thickBot="1" x14ac:dyDescent="0.4">
      <c r="B6" s="904" t="s">
        <v>614</v>
      </c>
      <c r="C6" s="905"/>
      <c r="D6" s="905"/>
      <c r="E6" s="905"/>
      <c r="F6" s="905"/>
      <c r="G6" s="905"/>
      <c r="H6" s="219"/>
      <c r="I6" s="219"/>
      <c r="J6" s="219"/>
      <c r="K6" s="219"/>
      <c r="L6" s="219"/>
      <c r="M6" s="219"/>
      <c r="N6" s="219"/>
      <c r="O6" s="219"/>
      <c r="P6" s="219"/>
      <c r="Q6" s="219"/>
      <c r="R6" s="219"/>
      <c r="S6" s="220"/>
    </row>
    <row r="7" spans="2:19" ht="15.75" customHeight="1" x14ac:dyDescent="0.35">
      <c r="B7" s="904" t="s">
        <v>676</v>
      </c>
      <c r="C7" s="906"/>
      <c r="D7" s="906"/>
      <c r="E7" s="906"/>
      <c r="F7" s="906"/>
      <c r="G7" s="906"/>
      <c r="H7" s="219"/>
      <c r="I7" s="219"/>
      <c r="J7" s="219"/>
      <c r="K7" s="219"/>
      <c r="L7" s="219"/>
      <c r="M7" s="219"/>
      <c r="N7" s="219"/>
      <c r="O7" s="219"/>
      <c r="P7" s="219"/>
      <c r="Q7" s="219"/>
      <c r="R7" s="219"/>
      <c r="S7" s="220"/>
    </row>
    <row r="8" spans="2:19" ht="15.75" customHeight="1" thickBot="1" x14ac:dyDescent="0.4">
      <c r="B8" s="907" t="s">
        <v>247</v>
      </c>
      <c r="C8" s="908"/>
      <c r="D8" s="908"/>
      <c r="E8" s="908"/>
      <c r="F8" s="908"/>
      <c r="G8" s="908"/>
      <c r="H8" s="221"/>
      <c r="I8" s="221"/>
      <c r="J8" s="221"/>
      <c r="K8" s="221"/>
      <c r="L8" s="221"/>
      <c r="M8" s="221"/>
      <c r="N8" s="221"/>
      <c r="O8" s="221"/>
      <c r="P8" s="221"/>
      <c r="Q8" s="221"/>
      <c r="R8" s="221"/>
      <c r="S8" s="222"/>
    </row>
    <row r="10" spans="2:19" ht="21" x14ac:dyDescent="0.5">
      <c r="B10" s="986" t="s">
        <v>321</v>
      </c>
      <c r="C10" s="986"/>
    </row>
    <row r="11" spans="2:19" ht="15" thickBot="1" x14ac:dyDescent="0.4"/>
    <row r="12" spans="2:19" ht="15" customHeight="1" thickBot="1" x14ac:dyDescent="0.4">
      <c r="B12" s="223" t="s">
        <v>322</v>
      </c>
      <c r="C12" s="136" t="s">
        <v>943</v>
      </c>
    </row>
    <row r="13" spans="2:19" ht="15.75" customHeight="1" thickBot="1" x14ac:dyDescent="0.4">
      <c r="B13" s="223" t="s">
        <v>282</v>
      </c>
      <c r="C13" s="136" t="s">
        <v>944</v>
      </c>
    </row>
    <row r="14" spans="2:19" ht="15.75" customHeight="1" thickBot="1" x14ac:dyDescent="0.4">
      <c r="B14" s="223" t="s">
        <v>677</v>
      </c>
      <c r="C14" s="136" t="s">
        <v>617</v>
      </c>
    </row>
    <row r="15" spans="2:19" ht="15.75" customHeight="1" thickBot="1" x14ac:dyDescent="0.4">
      <c r="B15" s="223" t="s">
        <v>323</v>
      </c>
      <c r="C15" s="136" t="s">
        <v>97</v>
      </c>
    </row>
    <row r="16" spans="2:19" ht="15" thickBot="1" x14ac:dyDescent="0.4">
      <c r="B16" s="223" t="s">
        <v>324</v>
      </c>
      <c r="C16" s="136" t="s">
        <v>618</v>
      </c>
    </row>
    <row r="17" spans="2:19" ht="15" thickBot="1" x14ac:dyDescent="0.4">
      <c r="B17" s="223" t="s">
        <v>325</v>
      </c>
      <c r="C17" s="136" t="s">
        <v>507</v>
      </c>
    </row>
    <row r="18" spans="2:19" ht="15" thickBot="1" x14ac:dyDescent="0.4"/>
    <row r="19" spans="2:19" ht="15" thickBot="1" x14ac:dyDescent="0.4">
      <c r="D19" s="914" t="s">
        <v>326</v>
      </c>
      <c r="E19" s="915"/>
      <c r="F19" s="915"/>
      <c r="G19" s="916"/>
      <c r="H19" s="914" t="s">
        <v>327</v>
      </c>
      <c r="I19" s="915"/>
      <c r="J19" s="915"/>
      <c r="K19" s="916"/>
      <c r="L19" s="914" t="s">
        <v>328</v>
      </c>
      <c r="M19" s="915"/>
      <c r="N19" s="915"/>
      <c r="O19" s="916"/>
      <c r="P19" s="914" t="s">
        <v>329</v>
      </c>
      <c r="Q19" s="915"/>
      <c r="R19" s="915"/>
      <c r="S19" s="916"/>
    </row>
    <row r="20" spans="2:19" ht="45" customHeight="1" thickBot="1" x14ac:dyDescent="0.4">
      <c r="B20" s="898" t="s">
        <v>330</v>
      </c>
      <c r="C20" s="987" t="s">
        <v>331</v>
      </c>
      <c r="D20" s="137"/>
      <c r="E20" s="138" t="s">
        <v>332</v>
      </c>
      <c r="F20" s="139" t="s">
        <v>333</v>
      </c>
      <c r="G20" s="140" t="s">
        <v>334</v>
      </c>
      <c r="H20" s="137"/>
      <c r="I20" s="138" t="s">
        <v>332</v>
      </c>
      <c r="J20" s="139" t="s">
        <v>333</v>
      </c>
      <c r="K20" s="140" t="s">
        <v>334</v>
      </c>
      <c r="L20" s="137"/>
      <c r="M20" s="138" t="s">
        <v>332</v>
      </c>
      <c r="N20" s="139" t="s">
        <v>333</v>
      </c>
      <c r="O20" s="140" t="s">
        <v>334</v>
      </c>
      <c r="P20" s="137"/>
      <c r="Q20" s="138" t="s">
        <v>332</v>
      </c>
      <c r="R20" s="139" t="s">
        <v>333</v>
      </c>
      <c r="S20" s="140" t="s">
        <v>334</v>
      </c>
    </row>
    <row r="21" spans="2:19" ht="40.5" customHeight="1" x14ac:dyDescent="0.35">
      <c r="B21" s="942"/>
      <c r="C21" s="988"/>
      <c r="D21" s="141" t="s">
        <v>335</v>
      </c>
      <c r="E21" s="142">
        <v>0</v>
      </c>
      <c r="F21" s="143">
        <v>0</v>
      </c>
      <c r="G21" s="144">
        <v>0</v>
      </c>
      <c r="H21" s="145" t="s">
        <v>335</v>
      </c>
      <c r="I21" s="146">
        <v>4740</v>
      </c>
      <c r="J21" s="146">
        <v>4740</v>
      </c>
      <c r="K21" s="148"/>
      <c r="L21" s="141" t="s">
        <v>335</v>
      </c>
      <c r="M21" s="146">
        <v>4320</v>
      </c>
      <c r="N21" s="147">
        <v>4320</v>
      </c>
      <c r="O21" s="148"/>
      <c r="P21" s="141" t="s">
        <v>335</v>
      </c>
      <c r="Q21" s="146"/>
      <c r="R21" s="147"/>
      <c r="S21" s="148"/>
    </row>
    <row r="22" spans="2:19" ht="39.75" customHeight="1" x14ac:dyDescent="0.35">
      <c r="B22" s="942"/>
      <c r="C22" s="988"/>
      <c r="D22" s="149" t="s">
        <v>336</v>
      </c>
      <c r="E22" s="150">
        <v>0</v>
      </c>
      <c r="F22" s="150">
        <v>0</v>
      </c>
      <c r="G22" s="151">
        <v>0</v>
      </c>
      <c r="H22" s="152" t="s">
        <v>336</v>
      </c>
      <c r="I22" s="153">
        <v>0.5</v>
      </c>
      <c r="J22" s="153">
        <v>0.5</v>
      </c>
      <c r="K22" s="154"/>
      <c r="L22" s="149" t="s">
        <v>336</v>
      </c>
      <c r="M22" s="153">
        <v>0.45</v>
      </c>
      <c r="N22" s="153">
        <v>0.45</v>
      </c>
      <c r="O22" s="154"/>
      <c r="P22" s="149" t="s">
        <v>336</v>
      </c>
      <c r="Q22" s="153"/>
      <c r="R22" s="153"/>
      <c r="S22" s="154"/>
    </row>
    <row r="23" spans="2:19" ht="37.5" customHeight="1" x14ac:dyDescent="0.35">
      <c r="B23" s="899"/>
      <c r="C23" s="989"/>
      <c r="D23" s="149" t="s">
        <v>337</v>
      </c>
      <c r="E23" s="150">
        <v>0</v>
      </c>
      <c r="F23" s="150">
        <v>0</v>
      </c>
      <c r="G23" s="151">
        <v>0</v>
      </c>
      <c r="H23" s="152" t="s">
        <v>337</v>
      </c>
      <c r="I23" s="153">
        <v>0.87</v>
      </c>
      <c r="J23" s="153">
        <v>0.87</v>
      </c>
      <c r="K23" s="154"/>
      <c r="L23" s="149" t="s">
        <v>337</v>
      </c>
      <c r="M23" s="153">
        <v>0.87</v>
      </c>
      <c r="N23" s="153">
        <v>0.87</v>
      </c>
      <c r="O23" s="154"/>
      <c r="P23" s="149" t="s">
        <v>337</v>
      </c>
      <c r="Q23" s="153"/>
      <c r="R23" s="153"/>
      <c r="S23" s="154"/>
    </row>
    <row r="24" spans="2:19" ht="15" thickBot="1" x14ac:dyDescent="0.4">
      <c r="B24" s="155"/>
      <c r="C24" s="155"/>
      <c r="Q24" s="156"/>
      <c r="R24" s="156"/>
      <c r="S24" s="156"/>
    </row>
    <row r="25" spans="2:19" ht="30" customHeight="1" thickBot="1" x14ac:dyDescent="0.4">
      <c r="B25" s="155"/>
      <c r="C25" s="155"/>
      <c r="D25" s="914" t="s">
        <v>326</v>
      </c>
      <c r="E25" s="915"/>
      <c r="F25" s="915"/>
      <c r="G25" s="916"/>
      <c r="H25" s="914" t="s">
        <v>327</v>
      </c>
      <c r="I25" s="915"/>
      <c r="J25" s="915"/>
      <c r="K25" s="916"/>
      <c r="L25" s="914" t="s">
        <v>328</v>
      </c>
      <c r="M25" s="915"/>
      <c r="N25" s="915"/>
      <c r="O25" s="916"/>
      <c r="P25" s="914" t="s">
        <v>329</v>
      </c>
      <c r="Q25" s="915"/>
      <c r="R25" s="915"/>
      <c r="S25" s="916"/>
    </row>
    <row r="26" spans="2:19" ht="47.25" customHeight="1" x14ac:dyDescent="0.35">
      <c r="B26" s="898" t="s">
        <v>338</v>
      </c>
      <c r="C26" s="898" t="s">
        <v>339</v>
      </c>
      <c r="D26" s="963" t="s">
        <v>340</v>
      </c>
      <c r="E26" s="958"/>
      <c r="F26" s="157" t="s">
        <v>341</v>
      </c>
      <c r="G26" s="158" t="s">
        <v>342</v>
      </c>
      <c r="H26" s="963" t="s">
        <v>340</v>
      </c>
      <c r="I26" s="958"/>
      <c r="J26" s="157" t="s">
        <v>341</v>
      </c>
      <c r="K26" s="158" t="s">
        <v>342</v>
      </c>
      <c r="L26" s="963" t="s">
        <v>340</v>
      </c>
      <c r="M26" s="958"/>
      <c r="N26" s="157" t="s">
        <v>341</v>
      </c>
      <c r="O26" s="158" t="s">
        <v>342</v>
      </c>
      <c r="P26" s="963" t="s">
        <v>340</v>
      </c>
      <c r="Q26" s="958"/>
      <c r="R26" s="157" t="s">
        <v>341</v>
      </c>
      <c r="S26" s="158" t="s">
        <v>342</v>
      </c>
    </row>
    <row r="27" spans="2:19" ht="51" customHeight="1" x14ac:dyDescent="0.35">
      <c r="B27" s="942"/>
      <c r="C27" s="942"/>
      <c r="D27" s="159" t="s">
        <v>335</v>
      </c>
      <c r="E27" s="160"/>
      <c r="F27" s="982"/>
      <c r="G27" s="984"/>
      <c r="H27" s="159" t="s">
        <v>335</v>
      </c>
      <c r="I27" s="161"/>
      <c r="J27" s="972"/>
      <c r="K27" s="974"/>
      <c r="L27" s="159" t="s">
        <v>335</v>
      </c>
      <c r="M27" s="161"/>
      <c r="N27" s="972"/>
      <c r="O27" s="974"/>
      <c r="P27" s="159" t="s">
        <v>335</v>
      </c>
      <c r="Q27" s="161"/>
      <c r="R27" s="972"/>
      <c r="S27" s="974"/>
    </row>
    <row r="28" spans="2:19" ht="51" customHeight="1" x14ac:dyDescent="0.35">
      <c r="B28" s="899"/>
      <c r="C28" s="899"/>
      <c r="D28" s="162" t="s">
        <v>343</v>
      </c>
      <c r="E28" s="163"/>
      <c r="F28" s="983"/>
      <c r="G28" s="985"/>
      <c r="H28" s="162" t="s">
        <v>343</v>
      </c>
      <c r="I28" s="164"/>
      <c r="J28" s="973"/>
      <c r="K28" s="975"/>
      <c r="L28" s="162" t="s">
        <v>343</v>
      </c>
      <c r="M28" s="164"/>
      <c r="N28" s="973"/>
      <c r="O28" s="975"/>
      <c r="P28" s="162" t="s">
        <v>343</v>
      </c>
      <c r="Q28" s="164"/>
      <c r="R28" s="973"/>
      <c r="S28" s="975"/>
    </row>
    <row r="29" spans="2:19" ht="33.75" customHeight="1" x14ac:dyDescent="0.35">
      <c r="B29" s="895" t="s">
        <v>344</v>
      </c>
      <c r="C29" s="917" t="s">
        <v>345</v>
      </c>
      <c r="D29" s="461" t="s">
        <v>346</v>
      </c>
      <c r="E29" s="165" t="s">
        <v>325</v>
      </c>
      <c r="F29" s="165" t="s">
        <v>347</v>
      </c>
      <c r="G29" s="166" t="s">
        <v>348</v>
      </c>
      <c r="H29" s="461" t="s">
        <v>346</v>
      </c>
      <c r="I29" s="165" t="s">
        <v>325</v>
      </c>
      <c r="J29" s="165" t="s">
        <v>347</v>
      </c>
      <c r="K29" s="166" t="s">
        <v>348</v>
      </c>
      <c r="L29" s="461" t="s">
        <v>346</v>
      </c>
      <c r="M29" s="165" t="s">
        <v>325</v>
      </c>
      <c r="N29" s="165" t="s">
        <v>347</v>
      </c>
      <c r="O29" s="166" t="s">
        <v>348</v>
      </c>
      <c r="P29" s="461" t="s">
        <v>346</v>
      </c>
      <c r="Q29" s="165" t="s">
        <v>325</v>
      </c>
      <c r="R29" s="165" t="s">
        <v>347</v>
      </c>
      <c r="S29" s="166" t="s">
        <v>348</v>
      </c>
    </row>
    <row r="30" spans="2:19" ht="30" customHeight="1" x14ac:dyDescent="0.35">
      <c r="B30" s="896"/>
      <c r="C30" s="918"/>
      <c r="D30" s="167"/>
      <c r="E30" s="168"/>
      <c r="F30" s="168"/>
      <c r="G30" s="169" t="s">
        <v>556</v>
      </c>
      <c r="H30" s="170">
        <v>0</v>
      </c>
      <c r="I30" s="171"/>
      <c r="J30" s="170"/>
      <c r="K30" s="172"/>
      <c r="L30" s="170">
        <v>0</v>
      </c>
      <c r="M30" s="171"/>
      <c r="N30" s="170"/>
      <c r="O30" s="172"/>
      <c r="P30" s="170"/>
      <c r="Q30" s="171"/>
      <c r="R30" s="170"/>
      <c r="S30" s="172"/>
    </row>
    <row r="31" spans="2:19" ht="36.75" customHeight="1" outlineLevel="1" x14ac:dyDescent="0.35">
      <c r="B31" s="896"/>
      <c r="C31" s="918"/>
      <c r="D31" s="461" t="s">
        <v>346</v>
      </c>
      <c r="E31" s="165" t="s">
        <v>325</v>
      </c>
      <c r="F31" s="165" t="s">
        <v>347</v>
      </c>
      <c r="G31" s="166" t="s">
        <v>348</v>
      </c>
      <c r="H31" s="461" t="s">
        <v>346</v>
      </c>
      <c r="I31" s="165" t="s">
        <v>325</v>
      </c>
      <c r="J31" s="165" t="s">
        <v>347</v>
      </c>
      <c r="K31" s="166" t="s">
        <v>348</v>
      </c>
      <c r="L31" s="461" t="s">
        <v>346</v>
      </c>
      <c r="M31" s="165" t="s">
        <v>325</v>
      </c>
      <c r="N31" s="165" t="s">
        <v>347</v>
      </c>
      <c r="O31" s="166" t="s">
        <v>348</v>
      </c>
      <c r="P31" s="461" t="s">
        <v>346</v>
      </c>
      <c r="Q31" s="165" t="s">
        <v>325</v>
      </c>
      <c r="R31" s="165" t="s">
        <v>347</v>
      </c>
      <c r="S31" s="166" t="s">
        <v>348</v>
      </c>
    </row>
    <row r="32" spans="2:19" ht="30" customHeight="1" outlineLevel="1" x14ac:dyDescent="0.35">
      <c r="B32" s="896"/>
      <c r="C32" s="918"/>
      <c r="D32" s="167"/>
      <c r="E32" s="168"/>
      <c r="F32" s="168"/>
      <c r="G32" s="169"/>
      <c r="H32" s="170"/>
      <c r="I32" s="171"/>
      <c r="J32" s="170"/>
      <c r="K32" s="172"/>
      <c r="L32" s="170"/>
      <c r="M32" s="171"/>
      <c r="N32" s="170"/>
      <c r="O32" s="172"/>
      <c r="P32" s="170"/>
      <c r="Q32" s="171"/>
      <c r="R32" s="170"/>
      <c r="S32" s="172"/>
    </row>
    <row r="33" spans="2:19" ht="36" customHeight="1" outlineLevel="1" x14ac:dyDescent="0.35">
      <c r="B33" s="896"/>
      <c r="C33" s="918"/>
      <c r="D33" s="461" t="s">
        <v>346</v>
      </c>
      <c r="E33" s="165" t="s">
        <v>325</v>
      </c>
      <c r="F33" s="165" t="s">
        <v>347</v>
      </c>
      <c r="G33" s="166" t="s">
        <v>348</v>
      </c>
      <c r="H33" s="461" t="s">
        <v>346</v>
      </c>
      <c r="I33" s="165" t="s">
        <v>325</v>
      </c>
      <c r="J33" s="165" t="s">
        <v>347</v>
      </c>
      <c r="K33" s="166" t="s">
        <v>348</v>
      </c>
      <c r="L33" s="461" t="s">
        <v>346</v>
      </c>
      <c r="M33" s="165" t="s">
        <v>325</v>
      </c>
      <c r="N33" s="165" t="s">
        <v>347</v>
      </c>
      <c r="O33" s="166" t="s">
        <v>348</v>
      </c>
      <c r="P33" s="461" t="s">
        <v>346</v>
      </c>
      <c r="Q33" s="165" t="s">
        <v>325</v>
      </c>
      <c r="R33" s="165" t="s">
        <v>347</v>
      </c>
      <c r="S33" s="166" t="s">
        <v>348</v>
      </c>
    </row>
    <row r="34" spans="2:19" ht="30" customHeight="1" outlineLevel="1" x14ac:dyDescent="0.35">
      <c r="B34" s="896"/>
      <c r="C34" s="918"/>
      <c r="D34" s="167"/>
      <c r="E34" s="168"/>
      <c r="F34" s="168"/>
      <c r="G34" s="169"/>
      <c r="H34" s="170"/>
      <c r="I34" s="171"/>
      <c r="J34" s="170"/>
      <c r="K34" s="172"/>
      <c r="L34" s="170"/>
      <c r="M34" s="171"/>
      <c r="N34" s="170"/>
      <c r="O34" s="172"/>
      <c r="P34" s="170"/>
      <c r="Q34" s="171"/>
      <c r="R34" s="170"/>
      <c r="S34" s="172"/>
    </row>
    <row r="35" spans="2:19" ht="39" customHeight="1" outlineLevel="1" x14ac:dyDescent="0.35">
      <c r="B35" s="896"/>
      <c r="C35" s="918"/>
      <c r="D35" s="461" t="s">
        <v>346</v>
      </c>
      <c r="E35" s="165" t="s">
        <v>325</v>
      </c>
      <c r="F35" s="165" t="s">
        <v>347</v>
      </c>
      <c r="G35" s="166" t="s">
        <v>348</v>
      </c>
      <c r="H35" s="461" t="s">
        <v>346</v>
      </c>
      <c r="I35" s="165" t="s">
        <v>325</v>
      </c>
      <c r="J35" s="165" t="s">
        <v>347</v>
      </c>
      <c r="K35" s="166" t="s">
        <v>348</v>
      </c>
      <c r="L35" s="461" t="s">
        <v>346</v>
      </c>
      <c r="M35" s="165" t="s">
        <v>325</v>
      </c>
      <c r="N35" s="165" t="s">
        <v>347</v>
      </c>
      <c r="O35" s="166" t="s">
        <v>348</v>
      </c>
      <c r="P35" s="461" t="s">
        <v>346</v>
      </c>
      <c r="Q35" s="165" t="s">
        <v>325</v>
      </c>
      <c r="R35" s="165" t="s">
        <v>347</v>
      </c>
      <c r="S35" s="166" t="s">
        <v>348</v>
      </c>
    </row>
    <row r="36" spans="2:19" ht="30" customHeight="1" outlineLevel="1" x14ac:dyDescent="0.35">
      <c r="B36" s="896"/>
      <c r="C36" s="918"/>
      <c r="D36" s="167"/>
      <c r="E36" s="168"/>
      <c r="F36" s="168"/>
      <c r="G36" s="169"/>
      <c r="H36" s="170"/>
      <c r="I36" s="171"/>
      <c r="J36" s="170"/>
      <c r="K36" s="172"/>
      <c r="L36" s="170"/>
      <c r="M36" s="171"/>
      <c r="N36" s="170"/>
      <c r="O36" s="172"/>
      <c r="P36" s="170"/>
      <c r="Q36" s="171"/>
      <c r="R36" s="170"/>
      <c r="S36" s="172"/>
    </row>
    <row r="37" spans="2:19" ht="36.75" customHeight="1" outlineLevel="1" x14ac:dyDescent="0.35">
      <c r="B37" s="896"/>
      <c r="C37" s="918"/>
      <c r="D37" s="461" t="s">
        <v>346</v>
      </c>
      <c r="E37" s="165" t="s">
        <v>325</v>
      </c>
      <c r="F37" s="165" t="s">
        <v>347</v>
      </c>
      <c r="G37" s="166" t="s">
        <v>348</v>
      </c>
      <c r="H37" s="461" t="s">
        <v>346</v>
      </c>
      <c r="I37" s="165" t="s">
        <v>325</v>
      </c>
      <c r="J37" s="165" t="s">
        <v>347</v>
      </c>
      <c r="K37" s="166" t="s">
        <v>348</v>
      </c>
      <c r="L37" s="461" t="s">
        <v>346</v>
      </c>
      <c r="M37" s="165" t="s">
        <v>325</v>
      </c>
      <c r="N37" s="165" t="s">
        <v>347</v>
      </c>
      <c r="O37" s="166" t="s">
        <v>348</v>
      </c>
      <c r="P37" s="461" t="s">
        <v>346</v>
      </c>
      <c r="Q37" s="165" t="s">
        <v>325</v>
      </c>
      <c r="R37" s="165" t="s">
        <v>347</v>
      </c>
      <c r="S37" s="166" t="s">
        <v>348</v>
      </c>
    </row>
    <row r="38" spans="2:19" ht="30" customHeight="1" outlineLevel="1" x14ac:dyDescent="0.35">
      <c r="B38" s="897"/>
      <c r="C38" s="919"/>
      <c r="D38" s="167"/>
      <c r="E38" s="168"/>
      <c r="F38" s="168"/>
      <c r="G38" s="169"/>
      <c r="H38" s="170"/>
      <c r="I38" s="171"/>
      <c r="J38" s="170"/>
      <c r="K38" s="172"/>
      <c r="L38" s="170"/>
      <c r="M38" s="171"/>
      <c r="N38" s="170"/>
      <c r="O38" s="172"/>
      <c r="P38" s="170"/>
      <c r="Q38" s="171"/>
      <c r="R38" s="170"/>
      <c r="S38" s="172"/>
    </row>
    <row r="39" spans="2:19" ht="30" customHeight="1" x14ac:dyDescent="0.35">
      <c r="B39" s="895" t="s">
        <v>349</v>
      </c>
      <c r="C39" s="895" t="s">
        <v>350</v>
      </c>
      <c r="D39" s="165" t="s">
        <v>351</v>
      </c>
      <c r="E39" s="165" t="s">
        <v>352</v>
      </c>
      <c r="F39" s="139" t="s">
        <v>353</v>
      </c>
      <c r="G39" s="173" t="s">
        <v>430</v>
      </c>
      <c r="H39" s="165" t="s">
        <v>351</v>
      </c>
      <c r="I39" s="165" t="s">
        <v>352</v>
      </c>
      <c r="J39" s="139" t="s">
        <v>353</v>
      </c>
      <c r="K39" s="174" t="s">
        <v>430</v>
      </c>
      <c r="L39" s="165" t="s">
        <v>351</v>
      </c>
      <c r="M39" s="165" t="s">
        <v>352</v>
      </c>
      <c r="N39" s="139" t="s">
        <v>353</v>
      </c>
      <c r="O39" s="172" t="s">
        <v>430</v>
      </c>
      <c r="P39" s="165" t="s">
        <v>351</v>
      </c>
      <c r="Q39" s="165" t="s">
        <v>352</v>
      </c>
      <c r="R39" s="139" t="s">
        <v>353</v>
      </c>
      <c r="S39" s="174"/>
    </row>
    <row r="40" spans="2:19" ht="30" customHeight="1" x14ac:dyDescent="0.35">
      <c r="B40" s="896"/>
      <c r="C40" s="896"/>
      <c r="D40" s="980">
        <v>1</v>
      </c>
      <c r="E40" s="976" t="s">
        <v>555</v>
      </c>
      <c r="F40" s="139" t="s">
        <v>354</v>
      </c>
      <c r="G40" s="175" t="s">
        <v>497</v>
      </c>
      <c r="H40" s="978">
        <v>3</v>
      </c>
      <c r="I40" s="978" t="s">
        <v>555</v>
      </c>
      <c r="J40" s="139" t="s">
        <v>354</v>
      </c>
      <c r="K40" s="176" t="s">
        <v>497</v>
      </c>
      <c r="L40" s="978">
        <v>1</v>
      </c>
      <c r="M40" s="978" t="s">
        <v>555</v>
      </c>
      <c r="N40" s="139" t="s">
        <v>354</v>
      </c>
      <c r="O40" s="469" t="s">
        <v>497</v>
      </c>
      <c r="P40" s="978"/>
      <c r="Q40" s="978"/>
      <c r="R40" s="139" t="s">
        <v>354</v>
      </c>
      <c r="S40" s="176"/>
    </row>
    <row r="41" spans="2:19" ht="30" customHeight="1" x14ac:dyDescent="0.35">
      <c r="B41" s="896"/>
      <c r="C41" s="896"/>
      <c r="D41" s="981"/>
      <c r="E41" s="977"/>
      <c r="F41" s="139" t="s">
        <v>355</v>
      </c>
      <c r="G41" s="169">
        <v>12</v>
      </c>
      <c r="H41" s="979"/>
      <c r="I41" s="979"/>
      <c r="J41" s="139" t="s">
        <v>355</v>
      </c>
      <c r="K41" s="172">
        <v>3</v>
      </c>
      <c r="L41" s="979"/>
      <c r="M41" s="979"/>
      <c r="N41" s="139" t="s">
        <v>355</v>
      </c>
      <c r="O41" s="172">
        <v>3</v>
      </c>
      <c r="P41" s="979"/>
      <c r="Q41" s="979"/>
      <c r="R41" s="139" t="s">
        <v>355</v>
      </c>
      <c r="S41" s="172"/>
    </row>
    <row r="42" spans="2:19" ht="30" customHeight="1" outlineLevel="1" x14ac:dyDescent="0.35">
      <c r="B42" s="896"/>
      <c r="C42" s="896"/>
      <c r="D42" s="165" t="s">
        <v>351</v>
      </c>
      <c r="E42" s="165" t="s">
        <v>352</v>
      </c>
      <c r="F42" s="139" t="s">
        <v>353</v>
      </c>
      <c r="G42" s="173"/>
      <c r="H42" s="165" t="s">
        <v>351</v>
      </c>
      <c r="I42" s="165" t="s">
        <v>352</v>
      </c>
      <c r="J42" s="139" t="s">
        <v>353</v>
      </c>
      <c r="K42" s="174"/>
      <c r="L42" s="165" t="s">
        <v>351</v>
      </c>
      <c r="M42" s="165" t="s">
        <v>352</v>
      </c>
      <c r="N42" s="139" t="s">
        <v>353</v>
      </c>
      <c r="O42" s="172"/>
      <c r="P42" s="165" t="s">
        <v>351</v>
      </c>
      <c r="Q42" s="165" t="s">
        <v>352</v>
      </c>
      <c r="R42" s="139" t="s">
        <v>353</v>
      </c>
      <c r="S42" s="174"/>
    </row>
    <row r="43" spans="2:19" ht="30" customHeight="1" outlineLevel="1" x14ac:dyDescent="0.35">
      <c r="B43" s="896"/>
      <c r="C43" s="896"/>
      <c r="D43" s="976"/>
      <c r="E43" s="976"/>
      <c r="F43" s="139" t="s">
        <v>354</v>
      </c>
      <c r="G43" s="175"/>
      <c r="H43" s="978"/>
      <c r="I43" s="978"/>
      <c r="J43" s="139" t="s">
        <v>354</v>
      </c>
      <c r="K43" s="176"/>
      <c r="L43" s="978"/>
      <c r="M43" s="978"/>
      <c r="N43" s="139" t="s">
        <v>354</v>
      </c>
      <c r="O43" s="469"/>
      <c r="P43" s="978"/>
      <c r="Q43" s="978"/>
      <c r="R43" s="139" t="s">
        <v>354</v>
      </c>
      <c r="S43" s="176"/>
    </row>
    <row r="44" spans="2:19" ht="30" customHeight="1" outlineLevel="1" x14ac:dyDescent="0.35">
      <c r="B44" s="896"/>
      <c r="C44" s="896"/>
      <c r="D44" s="977"/>
      <c r="E44" s="977"/>
      <c r="F44" s="139" t="s">
        <v>355</v>
      </c>
      <c r="G44" s="169"/>
      <c r="H44" s="979"/>
      <c r="I44" s="979"/>
      <c r="J44" s="139" t="s">
        <v>355</v>
      </c>
      <c r="K44" s="172">
        <v>3</v>
      </c>
      <c r="L44" s="979"/>
      <c r="M44" s="979"/>
      <c r="N44" s="139" t="s">
        <v>355</v>
      </c>
      <c r="O44" s="172">
        <v>3</v>
      </c>
      <c r="P44" s="979"/>
      <c r="Q44" s="979"/>
      <c r="R44" s="139" t="s">
        <v>355</v>
      </c>
      <c r="S44" s="172"/>
    </row>
    <row r="45" spans="2:19" ht="30" customHeight="1" outlineLevel="1" x14ac:dyDescent="0.35">
      <c r="B45" s="896"/>
      <c r="C45" s="896"/>
      <c r="D45" s="165" t="s">
        <v>351</v>
      </c>
      <c r="E45" s="165" t="s">
        <v>352</v>
      </c>
      <c r="F45" s="139" t="s">
        <v>353</v>
      </c>
      <c r="G45" s="173"/>
      <c r="H45" s="165" t="s">
        <v>351</v>
      </c>
      <c r="I45" s="165" t="s">
        <v>352</v>
      </c>
      <c r="J45" s="139" t="s">
        <v>353</v>
      </c>
      <c r="K45" s="174"/>
      <c r="L45" s="165" t="s">
        <v>351</v>
      </c>
      <c r="M45" s="165" t="s">
        <v>352</v>
      </c>
      <c r="N45" s="139" t="s">
        <v>353</v>
      </c>
      <c r="O45" s="174"/>
      <c r="P45" s="165" t="s">
        <v>351</v>
      </c>
      <c r="Q45" s="165" t="s">
        <v>352</v>
      </c>
      <c r="R45" s="139" t="s">
        <v>353</v>
      </c>
      <c r="S45" s="174"/>
    </row>
    <row r="46" spans="2:19" ht="30" customHeight="1" outlineLevel="1" x14ac:dyDescent="0.35">
      <c r="B46" s="896"/>
      <c r="C46" s="896"/>
      <c r="D46" s="976"/>
      <c r="E46" s="976"/>
      <c r="F46" s="139" t="s">
        <v>354</v>
      </c>
      <c r="G46" s="175"/>
      <c r="H46" s="978"/>
      <c r="I46" s="978"/>
      <c r="J46" s="139" t="s">
        <v>354</v>
      </c>
      <c r="K46" s="176"/>
      <c r="L46" s="978"/>
      <c r="M46" s="978"/>
      <c r="N46" s="139" t="s">
        <v>354</v>
      </c>
      <c r="O46" s="176"/>
      <c r="P46" s="978"/>
      <c r="Q46" s="978"/>
      <c r="R46" s="139" t="s">
        <v>354</v>
      </c>
      <c r="S46" s="176"/>
    </row>
    <row r="47" spans="2:19" ht="30" customHeight="1" outlineLevel="1" x14ac:dyDescent="0.35">
      <c r="B47" s="896"/>
      <c r="C47" s="896"/>
      <c r="D47" s="977"/>
      <c r="E47" s="977"/>
      <c r="F47" s="139" t="s">
        <v>355</v>
      </c>
      <c r="G47" s="169"/>
      <c r="H47" s="979"/>
      <c r="I47" s="979"/>
      <c r="J47" s="139" t="s">
        <v>355</v>
      </c>
      <c r="K47" s="172"/>
      <c r="L47" s="979"/>
      <c r="M47" s="979"/>
      <c r="N47" s="139" t="s">
        <v>355</v>
      </c>
      <c r="O47" s="172"/>
      <c r="P47" s="979"/>
      <c r="Q47" s="979"/>
      <c r="R47" s="139" t="s">
        <v>355</v>
      </c>
      <c r="S47" s="172"/>
    </row>
    <row r="48" spans="2:19" ht="30" customHeight="1" outlineLevel="1" x14ac:dyDescent="0.35">
      <c r="B48" s="896"/>
      <c r="C48" s="896"/>
      <c r="D48" s="165" t="s">
        <v>351</v>
      </c>
      <c r="E48" s="165" t="s">
        <v>352</v>
      </c>
      <c r="F48" s="139" t="s">
        <v>353</v>
      </c>
      <c r="G48" s="173"/>
      <c r="H48" s="165" t="s">
        <v>351</v>
      </c>
      <c r="I48" s="165" t="s">
        <v>352</v>
      </c>
      <c r="J48" s="139" t="s">
        <v>353</v>
      </c>
      <c r="K48" s="174"/>
      <c r="L48" s="165" t="s">
        <v>351</v>
      </c>
      <c r="M48" s="165" t="s">
        <v>352</v>
      </c>
      <c r="N48" s="139" t="s">
        <v>353</v>
      </c>
      <c r="O48" s="174"/>
      <c r="P48" s="165" t="s">
        <v>351</v>
      </c>
      <c r="Q48" s="165" t="s">
        <v>352</v>
      </c>
      <c r="R48" s="139" t="s">
        <v>353</v>
      </c>
      <c r="S48" s="174"/>
    </row>
    <row r="49" spans="2:19" ht="30" customHeight="1" outlineLevel="1" x14ac:dyDescent="0.35">
      <c r="B49" s="896"/>
      <c r="C49" s="896"/>
      <c r="D49" s="976"/>
      <c r="E49" s="976"/>
      <c r="F49" s="139" t="s">
        <v>354</v>
      </c>
      <c r="G49" s="175"/>
      <c r="H49" s="978"/>
      <c r="I49" s="978"/>
      <c r="J49" s="139" t="s">
        <v>354</v>
      </c>
      <c r="K49" s="176"/>
      <c r="L49" s="978"/>
      <c r="M49" s="978"/>
      <c r="N49" s="139" t="s">
        <v>354</v>
      </c>
      <c r="O49" s="176"/>
      <c r="P49" s="978"/>
      <c r="Q49" s="978"/>
      <c r="R49" s="139" t="s">
        <v>354</v>
      </c>
      <c r="S49" s="176"/>
    </row>
    <row r="50" spans="2:19" ht="30" customHeight="1" outlineLevel="1" x14ac:dyDescent="0.35">
      <c r="B50" s="897"/>
      <c r="C50" s="897"/>
      <c r="D50" s="977"/>
      <c r="E50" s="977"/>
      <c r="F50" s="139" t="s">
        <v>355</v>
      </c>
      <c r="G50" s="169"/>
      <c r="H50" s="979"/>
      <c r="I50" s="979"/>
      <c r="J50" s="139" t="s">
        <v>355</v>
      </c>
      <c r="K50" s="172"/>
      <c r="L50" s="979"/>
      <c r="M50" s="979"/>
      <c r="N50" s="139" t="s">
        <v>355</v>
      </c>
      <c r="O50" s="172"/>
      <c r="P50" s="979"/>
      <c r="Q50" s="979"/>
      <c r="R50" s="139" t="s">
        <v>355</v>
      </c>
      <c r="S50" s="172"/>
    </row>
    <row r="51" spans="2:19" ht="30" customHeight="1" thickBot="1" x14ac:dyDescent="0.4">
      <c r="C51" s="177"/>
      <c r="D51" s="178"/>
    </row>
    <row r="52" spans="2:19" ht="30" customHeight="1" thickBot="1" x14ac:dyDescent="0.4">
      <c r="D52" s="914" t="s">
        <v>326</v>
      </c>
      <c r="E52" s="915"/>
      <c r="F52" s="915"/>
      <c r="G52" s="916"/>
      <c r="H52" s="914" t="s">
        <v>327</v>
      </c>
      <c r="I52" s="915"/>
      <c r="J52" s="915"/>
      <c r="K52" s="916"/>
      <c r="L52" s="914" t="s">
        <v>328</v>
      </c>
      <c r="M52" s="915"/>
      <c r="N52" s="915"/>
      <c r="O52" s="916"/>
      <c r="P52" s="914" t="s">
        <v>329</v>
      </c>
      <c r="Q52" s="915"/>
      <c r="R52" s="915"/>
      <c r="S52" s="916"/>
    </row>
    <row r="53" spans="2:19" ht="30" customHeight="1" x14ac:dyDescent="0.35">
      <c r="B53" s="898" t="s">
        <v>356</v>
      </c>
      <c r="C53" s="898" t="s">
        <v>357</v>
      </c>
      <c r="D53" s="880" t="s">
        <v>358</v>
      </c>
      <c r="E53" s="873"/>
      <c r="F53" s="179" t="s">
        <v>325</v>
      </c>
      <c r="G53" s="180" t="s">
        <v>359</v>
      </c>
      <c r="H53" s="880" t="s">
        <v>358</v>
      </c>
      <c r="I53" s="873"/>
      <c r="J53" s="179" t="s">
        <v>325</v>
      </c>
      <c r="K53" s="180" t="s">
        <v>359</v>
      </c>
      <c r="L53" s="880" t="s">
        <v>358</v>
      </c>
      <c r="M53" s="873"/>
      <c r="N53" s="179" t="s">
        <v>325</v>
      </c>
      <c r="O53" s="180" t="s">
        <v>359</v>
      </c>
      <c r="P53" s="880" t="s">
        <v>358</v>
      </c>
      <c r="Q53" s="873"/>
      <c r="R53" s="179" t="s">
        <v>325</v>
      </c>
      <c r="S53" s="180" t="s">
        <v>359</v>
      </c>
    </row>
    <row r="54" spans="2:19" ht="45" customHeight="1" x14ac:dyDescent="0.35">
      <c r="B54" s="942"/>
      <c r="C54" s="942"/>
      <c r="D54" s="159" t="s">
        <v>335</v>
      </c>
      <c r="E54" s="468">
        <v>3</v>
      </c>
      <c r="F54" s="964" t="s">
        <v>452</v>
      </c>
      <c r="G54" s="966" t="s">
        <v>518</v>
      </c>
      <c r="H54" s="159" t="s">
        <v>335</v>
      </c>
      <c r="I54" s="467">
        <v>100</v>
      </c>
      <c r="J54" s="968" t="s">
        <v>452</v>
      </c>
      <c r="K54" s="970" t="s">
        <v>510</v>
      </c>
      <c r="L54" s="159" t="s">
        <v>335</v>
      </c>
      <c r="M54" s="467">
        <v>50</v>
      </c>
      <c r="N54" s="968" t="s">
        <v>452</v>
      </c>
      <c r="O54" s="970"/>
      <c r="P54" s="159" t="s">
        <v>335</v>
      </c>
      <c r="Q54" s="161"/>
      <c r="R54" s="972"/>
      <c r="S54" s="974"/>
    </row>
    <row r="55" spans="2:19" ht="45" customHeight="1" x14ac:dyDescent="0.35">
      <c r="B55" s="899"/>
      <c r="C55" s="899"/>
      <c r="D55" s="162" t="s">
        <v>343</v>
      </c>
      <c r="E55" s="163">
        <v>0.33</v>
      </c>
      <c r="F55" s="965"/>
      <c r="G55" s="967"/>
      <c r="H55" s="162" t="s">
        <v>343</v>
      </c>
      <c r="I55" s="164"/>
      <c r="J55" s="969"/>
      <c r="K55" s="971"/>
      <c r="L55" s="162" t="s">
        <v>343</v>
      </c>
      <c r="M55" s="164">
        <v>0.33</v>
      </c>
      <c r="N55" s="969"/>
      <c r="O55" s="971"/>
      <c r="P55" s="162" t="s">
        <v>343</v>
      </c>
      <c r="Q55" s="164"/>
      <c r="R55" s="973"/>
      <c r="S55" s="975"/>
    </row>
    <row r="56" spans="2:19" ht="30" customHeight="1" x14ac:dyDescent="0.35">
      <c r="B56" s="895" t="s">
        <v>360</v>
      </c>
      <c r="C56" s="895" t="s">
        <v>361</v>
      </c>
      <c r="D56" s="165" t="s">
        <v>362</v>
      </c>
      <c r="E56" s="454" t="s">
        <v>363</v>
      </c>
      <c r="F56" s="882" t="s">
        <v>364</v>
      </c>
      <c r="G56" s="945"/>
      <c r="H56" s="165" t="s">
        <v>362</v>
      </c>
      <c r="I56" s="454" t="s">
        <v>363</v>
      </c>
      <c r="J56" s="882" t="s">
        <v>364</v>
      </c>
      <c r="K56" s="945"/>
      <c r="L56" s="165" t="s">
        <v>362</v>
      </c>
      <c r="M56" s="454" t="s">
        <v>363</v>
      </c>
      <c r="N56" s="882" t="s">
        <v>364</v>
      </c>
      <c r="O56" s="945"/>
      <c r="P56" s="165" t="s">
        <v>362</v>
      </c>
      <c r="Q56" s="454" t="s">
        <v>363</v>
      </c>
      <c r="R56" s="882" t="s">
        <v>364</v>
      </c>
      <c r="S56" s="945"/>
    </row>
    <row r="57" spans="2:19" ht="30" customHeight="1" x14ac:dyDescent="0.35">
      <c r="B57" s="896"/>
      <c r="C57" s="897"/>
      <c r="D57" s="181">
        <v>3</v>
      </c>
      <c r="E57" s="182">
        <v>0.33</v>
      </c>
      <c r="F57" s="959" t="s">
        <v>480</v>
      </c>
      <c r="G57" s="960"/>
      <c r="H57" s="183"/>
      <c r="I57" s="184">
        <v>33</v>
      </c>
      <c r="J57" s="961" t="s">
        <v>480</v>
      </c>
      <c r="K57" s="962"/>
      <c r="L57" s="183">
        <v>5</v>
      </c>
      <c r="M57" s="184">
        <v>0.33</v>
      </c>
      <c r="N57" s="961" t="s">
        <v>480</v>
      </c>
      <c r="O57" s="962"/>
      <c r="P57" s="183"/>
      <c r="Q57" s="184"/>
      <c r="R57" s="961"/>
      <c r="S57" s="962"/>
    </row>
    <row r="58" spans="2:19" ht="30" customHeight="1" x14ac:dyDescent="0.35">
      <c r="B58" s="896"/>
      <c r="C58" s="895" t="s">
        <v>365</v>
      </c>
      <c r="D58" s="185" t="s">
        <v>364</v>
      </c>
      <c r="E58" s="453" t="s">
        <v>347</v>
      </c>
      <c r="F58" s="165" t="s">
        <v>325</v>
      </c>
      <c r="G58" s="458" t="s">
        <v>359</v>
      </c>
      <c r="H58" s="185" t="s">
        <v>364</v>
      </c>
      <c r="I58" s="453" t="s">
        <v>347</v>
      </c>
      <c r="J58" s="165" t="s">
        <v>325</v>
      </c>
      <c r="K58" s="458" t="s">
        <v>359</v>
      </c>
      <c r="L58" s="185" t="s">
        <v>364</v>
      </c>
      <c r="M58" s="453" t="s">
        <v>347</v>
      </c>
      <c r="N58" s="165" t="s">
        <v>325</v>
      </c>
      <c r="O58" s="458" t="s">
        <v>359</v>
      </c>
      <c r="P58" s="185" t="s">
        <v>364</v>
      </c>
      <c r="Q58" s="453" t="s">
        <v>347</v>
      </c>
      <c r="R58" s="165" t="s">
        <v>325</v>
      </c>
      <c r="S58" s="458" t="s">
        <v>359</v>
      </c>
    </row>
    <row r="59" spans="2:19" ht="30" customHeight="1" x14ac:dyDescent="0.35">
      <c r="B59" s="897"/>
      <c r="C59" s="956"/>
      <c r="D59" s="181" t="s">
        <v>480</v>
      </c>
      <c r="E59" s="462" t="s">
        <v>497</v>
      </c>
      <c r="F59" s="168" t="s">
        <v>507</v>
      </c>
      <c r="G59" s="186" t="s">
        <v>526</v>
      </c>
      <c r="H59" s="183" t="s">
        <v>480</v>
      </c>
      <c r="I59" s="463" t="s">
        <v>497</v>
      </c>
      <c r="J59" s="170" t="s">
        <v>507</v>
      </c>
      <c r="K59" s="189" t="s">
        <v>510</v>
      </c>
      <c r="L59" s="183" t="s">
        <v>480</v>
      </c>
      <c r="M59" s="463" t="s">
        <v>497</v>
      </c>
      <c r="N59" s="170" t="s">
        <v>507</v>
      </c>
      <c r="O59" s="189" t="s">
        <v>518</v>
      </c>
      <c r="P59" s="187"/>
      <c r="Q59" s="188"/>
      <c r="R59" s="170"/>
      <c r="S59" s="189"/>
    </row>
    <row r="60" spans="2:19" ht="30" customHeight="1" thickBot="1" x14ac:dyDescent="0.4">
      <c r="B60" s="155"/>
      <c r="C60" s="190"/>
      <c r="D60" s="178"/>
    </row>
    <row r="61" spans="2:19" ht="30" customHeight="1" thickBot="1" x14ac:dyDescent="0.4">
      <c r="B61" s="155"/>
      <c r="C61" s="155"/>
      <c r="D61" s="914" t="s">
        <v>326</v>
      </c>
      <c r="E61" s="915"/>
      <c r="F61" s="915"/>
      <c r="G61" s="915"/>
      <c r="H61" s="914" t="s">
        <v>327</v>
      </c>
      <c r="I61" s="915"/>
      <c r="J61" s="915"/>
      <c r="K61" s="916"/>
      <c r="L61" s="915" t="s">
        <v>328</v>
      </c>
      <c r="M61" s="915"/>
      <c r="N61" s="915"/>
      <c r="O61" s="915"/>
      <c r="P61" s="914" t="s">
        <v>329</v>
      </c>
      <c r="Q61" s="915"/>
      <c r="R61" s="915"/>
      <c r="S61" s="916"/>
    </row>
    <row r="62" spans="2:19" ht="30" customHeight="1" x14ac:dyDescent="0.35">
      <c r="B62" s="898" t="s">
        <v>366</v>
      </c>
      <c r="C62" s="898" t="s">
        <v>367</v>
      </c>
      <c r="D62" s="963" t="s">
        <v>368</v>
      </c>
      <c r="E62" s="958"/>
      <c r="F62" s="880" t="s">
        <v>325</v>
      </c>
      <c r="G62" s="900"/>
      <c r="H62" s="957" t="s">
        <v>368</v>
      </c>
      <c r="I62" s="958"/>
      <c r="J62" s="880" t="s">
        <v>325</v>
      </c>
      <c r="K62" s="881"/>
      <c r="L62" s="957" t="s">
        <v>368</v>
      </c>
      <c r="M62" s="958"/>
      <c r="N62" s="880" t="s">
        <v>325</v>
      </c>
      <c r="O62" s="881"/>
      <c r="P62" s="957" t="s">
        <v>368</v>
      </c>
      <c r="Q62" s="958"/>
      <c r="R62" s="880" t="s">
        <v>325</v>
      </c>
      <c r="S62" s="881"/>
    </row>
    <row r="63" spans="2:19" ht="36.75" customHeight="1" x14ac:dyDescent="0.35">
      <c r="B63" s="899"/>
      <c r="C63" s="899"/>
      <c r="D63" s="946">
        <v>0</v>
      </c>
      <c r="E63" s="947"/>
      <c r="F63" s="924" t="s">
        <v>452</v>
      </c>
      <c r="G63" s="948"/>
      <c r="H63" s="949">
        <v>0.1</v>
      </c>
      <c r="I63" s="950"/>
      <c r="J63" s="940" t="s">
        <v>452</v>
      </c>
      <c r="K63" s="941"/>
      <c r="L63" s="949">
        <v>0.01</v>
      </c>
      <c r="M63" s="950"/>
      <c r="N63" s="940" t="s">
        <v>452</v>
      </c>
      <c r="O63" s="941"/>
      <c r="P63" s="951"/>
      <c r="Q63" s="950"/>
      <c r="R63" s="940"/>
      <c r="S63" s="941"/>
    </row>
    <row r="64" spans="2:19" ht="45" customHeight="1" x14ac:dyDescent="0.35">
      <c r="B64" s="895" t="s">
        <v>369</v>
      </c>
      <c r="C64" s="895" t="s">
        <v>680</v>
      </c>
      <c r="D64" s="165" t="s">
        <v>370</v>
      </c>
      <c r="E64" s="165" t="s">
        <v>371</v>
      </c>
      <c r="F64" s="882" t="s">
        <v>372</v>
      </c>
      <c r="G64" s="945"/>
      <c r="H64" s="191" t="s">
        <v>370</v>
      </c>
      <c r="I64" s="165" t="s">
        <v>371</v>
      </c>
      <c r="J64" s="952" t="s">
        <v>372</v>
      </c>
      <c r="K64" s="945"/>
      <c r="L64" s="191" t="s">
        <v>370</v>
      </c>
      <c r="M64" s="165" t="s">
        <v>371</v>
      </c>
      <c r="N64" s="952" t="s">
        <v>372</v>
      </c>
      <c r="O64" s="945"/>
      <c r="P64" s="191" t="s">
        <v>370</v>
      </c>
      <c r="Q64" s="165" t="s">
        <v>371</v>
      </c>
      <c r="R64" s="952" t="s">
        <v>372</v>
      </c>
      <c r="S64" s="945"/>
    </row>
    <row r="65" spans="2:19" ht="27" customHeight="1" x14ac:dyDescent="0.35">
      <c r="B65" s="897"/>
      <c r="C65" s="897"/>
      <c r="D65" s="181">
        <v>0</v>
      </c>
      <c r="E65" s="182">
        <v>0</v>
      </c>
      <c r="F65" s="953" t="s">
        <v>527</v>
      </c>
      <c r="G65" s="953"/>
      <c r="H65" s="183">
        <v>3840</v>
      </c>
      <c r="I65" s="184">
        <v>0.33</v>
      </c>
      <c r="J65" s="954" t="s">
        <v>519</v>
      </c>
      <c r="K65" s="955"/>
      <c r="L65" s="183">
        <v>3120</v>
      </c>
      <c r="M65" s="184">
        <v>0.33</v>
      </c>
      <c r="N65" s="954" t="s">
        <v>519</v>
      </c>
      <c r="O65" s="955"/>
      <c r="P65" s="183"/>
      <c r="Q65" s="184"/>
      <c r="R65" s="954"/>
      <c r="S65" s="955"/>
    </row>
    <row r="66" spans="2:19" ht="33.75" customHeight="1" thickBot="1" x14ac:dyDescent="0.4">
      <c r="B66" s="155"/>
      <c r="C66" s="155"/>
    </row>
    <row r="67" spans="2:19" ht="37.5" customHeight="1" thickBot="1" x14ac:dyDescent="0.4">
      <c r="B67" s="155"/>
      <c r="C67" s="155"/>
      <c r="D67" s="914" t="s">
        <v>326</v>
      </c>
      <c r="E67" s="915"/>
      <c r="F67" s="915"/>
      <c r="G67" s="916"/>
      <c r="H67" s="915" t="s">
        <v>327</v>
      </c>
      <c r="I67" s="915"/>
      <c r="J67" s="915"/>
      <c r="K67" s="916"/>
      <c r="L67" s="915" t="s">
        <v>328</v>
      </c>
      <c r="M67" s="915"/>
      <c r="N67" s="915"/>
      <c r="O67" s="915"/>
      <c r="P67" s="915" t="s">
        <v>327</v>
      </c>
      <c r="Q67" s="915"/>
      <c r="R67" s="915"/>
      <c r="S67" s="916"/>
    </row>
    <row r="68" spans="2:19" ht="37.5" customHeight="1" x14ac:dyDescent="0.35">
      <c r="B68" s="898" t="s">
        <v>373</v>
      </c>
      <c r="C68" s="898" t="s">
        <v>374</v>
      </c>
      <c r="D68" s="192" t="s">
        <v>375</v>
      </c>
      <c r="E68" s="179" t="s">
        <v>376</v>
      </c>
      <c r="F68" s="880" t="s">
        <v>377</v>
      </c>
      <c r="G68" s="881"/>
      <c r="H68" s="192" t="s">
        <v>375</v>
      </c>
      <c r="I68" s="179" t="s">
        <v>376</v>
      </c>
      <c r="J68" s="880" t="s">
        <v>377</v>
      </c>
      <c r="K68" s="881"/>
      <c r="L68" s="192" t="s">
        <v>375</v>
      </c>
      <c r="M68" s="179" t="s">
        <v>376</v>
      </c>
      <c r="N68" s="880" t="s">
        <v>377</v>
      </c>
      <c r="O68" s="881"/>
      <c r="P68" s="192" t="s">
        <v>375</v>
      </c>
      <c r="Q68" s="179" t="s">
        <v>376</v>
      </c>
      <c r="R68" s="880" t="s">
        <v>377</v>
      </c>
      <c r="S68" s="881"/>
    </row>
    <row r="69" spans="2:19" ht="44.25" customHeight="1" x14ac:dyDescent="0.35">
      <c r="B69" s="942"/>
      <c r="C69" s="899"/>
      <c r="D69" s="193"/>
      <c r="E69" s="194"/>
      <c r="F69" s="943"/>
      <c r="G69" s="944"/>
      <c r="H69" s="195"/>
      <c r="I69" s="196"/>
      <c r="J69" s="912"/>
      <c r="K69" s="913"/>
      <c r="L69" s="195"/>
      <c r="M69" s="196"/>
      <c r="N69" s="912"/>
      <c r="O69" s="913"/>
      <c r="P69" s="195"/>
      <c r="Q69" s="196"/>
      <c r="R69" s="912"/>
      <c r="S69" s="913"/>
    </row>
    <row r="70" spans="2:19" ht="36.75" customHeight="1" x14ac:dyDescent="0.35">
      <c r="B70" s="942"/>
      <c r="C70" s="898" t="s">
        <v>678</v>
      </c>
      <c r="D70" s="165" t="s">
        <v>325</v>
      </c>
      <c r="E70" s="461" t="s">
        <v>378</v>
      </c>
      <c r="F70" s="882" t="s">
        <v>379</v>
      </c>
      <c r="G70" s="945"/>
      <c r="H70" s="165" t="s">
        <v>325</v>
      </c>
      <c r="I70" s="461" t="s">
        <v>378</v>
      </c>
      <c r="J70" s="882" t="s">
        <v>379</v>
      </c>
      <c r="K70" s="945"/>
      <c r="L70" s="165" t="s">
        <v>325</v>
      </c>
      <c r="M70" s="461" t="s">
        <v>378</v>
      </c>
      <c r="N70" s="882" t="s">
        <v>379</v>
      </c>
      <c r="O70" s="945"/>
      <c r="P70" s="165" t="s">
        <v>325</v>
      </c>
      <c r="Q70" s="461" t="s">
        <v>378</v>
      </c>
      <c r="R70" s="882" t="s">
        <v>379</v>
      </c>
      <c r="S70" s="945"/>
    </row>
    <row r="71" spans="2:19" ht="30" customHeight="1" x14ac:dyDescent="0.35">
      <c r="B71" s="942"/>
      <c r="C71" s="942"/>
      <c r="D71" s="168" t="s">
        <v>504</v>
      </c>
      <c r="E71" s="194" t="s">
        <v>1019</v>
      </c>
      <c r="F71" s="924" t="s">
        <v>529</v>
      </c>
      <c r="G71" s="925"/>
      <c r="H71" s="170" t="s">
        <v>504</v>
      </c>
      <c r="I71" s="196" t="s">
        <v>1019</v>
      </c>
      <c r="J71" s="940" t="s">
        <v>513</v>
      </c>
      <c r="K71" s="941"/>
      <c r="L71" s="170" t="s">
        <v>504</v>
      </c>
      <c r="M71" s="465" t="s">
        <v>1019</v>
      </c>
      <c r="N71" s="940" t="s">
        <v>521</v>
      </c>
      <c r="O71" s="941"/>
      <c r="P71" s="170"/>
      <c r="Q71" s="196"/>
      <c r="R71" s="940"/>
      <c r="S71" s="941"/>
    </row>
    <row r="72" spans="2:19" ht="30" customHeight="1" outlineLevel="1" x14ac:dyDescent="0.35">
      <c r="B72" s="942"/>
      <c r="C72" s="942"/>
      <c r="D72" s="168"/>
      <c r="E72" s="194"/>
      <c r="F72" s="924"/>
      <c r="G72" s="925"/>
      <c r="H72" s="170"/>
      <c r="I72" s="196"/>
      <c r="J72" s="940"/>
      <c r="K72" s="941"/>
      <c r="L72" s="170"/>
      <c r="M72" s="196"/>
      <c r="N72" s="940"/>
      <c r="O72" s="941"/>
      <c r="P72" s="170"/>
      <c r="Q72" s="196"/>
      <c r="R72" s="940"/>
      <c r="S72" s="941"/>
    </row>
    <row r="73" spans="2:19" ht="30" customHeight="1" outlineLevel="1" x14ac:dyDescent="0.35">
      <c r="B73" s="942"/>
      <c r="C73" s="942"/>
      <c r="D73" s="168"/>
      <c r="E73" s="194"/>
      <c r="F73" s="924"/>
      <c r="G73" s="925"/>
      <c r="H73" s="170"/>
      <c r="I73" s="196"/>
      <c r="J73" s="940"/>
      <c r="K73" s="941"/>
      <c r="L73" s="170"/>
      <c r="M73" s="196"/>
      <c r="N73" s="940"/>
      <c r="O73" s="941"/>
      <c r="P73" s="170"/>
      <c r="Q73" s="196"/>
      <c r="R73" s="940"/>
      <c r="S73" s="941"/>
    </row>
    <row r="74" spans="2:19" ht="30" customHeight="1" outlineLevel="1" x14ac:dyDescent="0.35">
      <c r="B74" s="942"/>
      <c r="C74" s="942"/>
      <c r="D74" s="168"/>
      <c r="E74" s="194"/>
      <c r="F74" s="924"/>
      <c r="G74" s="925"/>
      <c r="H74" s="170"/>
      <c r="I74" s="196"/>
      <c r="J74" s="940"/>
      <c r="K74" s="941"/>
      <c r="L74" s="170"/>
      <c r="M74" s="196"/>
      <c r="N74" s="940"/>
      <c r="O74" s="941"/>
      <c r="P74" s="170"/>
      <c r="Q74" s="196"/>
      <c r="R74" s="940"/>
      <c r="S74" s="941"/>
    </row>
    <row r="75" spans="2:19" ht="30" customHeight="1" outlineLevel="1" x14ac:dyDescent="0.35">
      <c r="B75" s="942"/>
      <c r="C75" s="942"/>
      <c r="D75" s="168"/>
      <c r="E75" s="194"/>
      <c r="F75" s="924"/>
      <c r="G75" s="925"/>
      <c r="H75" s="170"/>
      <c r="I75" s="196"/>
      <c r="J75" s="940"/>
      <c r="K75" s="941"/>
      <c r="L75" s="170"/>
      <c r="M75" s="196"/>
      <c r="N75" s="940"/>
      <c r="O75" s="941"/>
      <c r="P75" s="170"/>
      <c r="Q75" s="196"/>
      <c r="R75" s="940"/>
      <c r="S75" s="941"/>
    </row>
    <row r="76" spans="2:19" ht="30" customHeight="1" outlineLevel="1" x14ac:dyDescent="0.35">
      <c r="B76" s="899"/>
      <c r="C76" s="899"/>
      <c r="D76" s="168"/>
      <c r="E76" s="194"/>
      <c r="F76" s="924"/>
      <c r="G76" s="925"/>
      <c r="H76" s="170"/>
      <c r="I76" s="196"/>
      <c r="J76" s="940"/>
      <c r="K76" s="941"/>
      <c r="L76" s="170"/>
      <c r="M76" s="196"/>
      <c r="N76" s="940"/>
      <c r="O76" s="941"/>
      <c r="P76" s="170"/>
      <c r="Q76" s="196"/>
      <c r="R76" s="940"/>
      <c r="S76" s="941"/>
    </row>
    <row r="77" spans="2:19" ht="35.25" customHeight="1" x14ac:dyDescent="0.35">
      <c r="B77" s="895" t="s">
        <v>380</v>
      </c>
      <c r="C77" s="934" t="s">
        <v>679</v>
      </c>
      <c r="D77" s="454" t="s">
        <v>381</v>
      </c>
      <c r="E77" s="882" t="s">
        <v>364</v>
      </c>
      <c r="F77" s="883"/>
      <c r="G77" s="166" t="s">
        <v>325</v>
      </c>
      <c r="H77" s="454" t="s">
        <v>381</v>
      </c>
      <c r="I77" s="882" t="s">
        <v>364</v>
      </c>
      <c r="J77" s="883"/>
      <c r="K77" s="166" t="s">
        <v>325</v>
      </c>
      <c r="L77" s="454" t="s">
        <v>381</v>
      </c>
      <c r="M77" s="882" t="s">
        <v>364</v>
      </c>
      <c r="N77" s="883"/>
      <c r="O77" s="166" t="s">
        <v>325</v>
      </c>
      <c r="P77" s="454" t="s">
        <v>381</v>
      </c>
      <c r="Q77" s="882" t="s">
        <v>364</v>
      </c>
      <c r="R77" s="883"/>
      <c r="S77" s="166" t="s">
        <v>325</v>
      </c>
    </row>
    <row r="78" spans="2:19" ht="35.25" customHeight="1" x14ac:dyDescent="0.35">
      <c r="B78" s="896"/>
      <c r="C78" s="934"/>
      <c r="D78" s="455"/>
      <c r="E78" s="935"/>
      <c r="F78" s="936"/>
      <c r="G78" s="197"/>
      <c r="H78" s="456"/>
      <c r="I78" s="937"/>
      <c r="J78" s="938"/>
      <c r="K78" s="198"/>
      <c r="L78" s="456"/>
      <c r="M78" s="937"/>
      <c r="N78" s="938"/>
      <c r="O78" s="198"/>
      <c r="P78" s="456"/>
      <c r="Q78" s="937"/>
      <c r="R78" s="938"/>
      <c r="S78" s="198"/>
    </row>
    <row r="79" spans="2:19" ht="35.25" customHeight="1" outlineLevel="1" x14ac:dyDescent="0.35">
      <c r="B79" s="896"/>
      <c r="C79" s="934"/>
      <c r="D79" s="455"/>
      <c r="E79" s="935"/>
      <c r="F79" s="936"/>
      <c r="G79" s="197"/>
      <c r="H79" s="456"/>
      <c r="I79" s="937"/>
      <c r="J79" s="938"/>
      <c r="K79" s="198"/>
      <c r="L79" s="456"/>
      <c r="M79" s="937"/>
      <c r="N79" s="938"/>
      <c r="O79" s="198"/>
      <c r="P79" s="456"/>
      <c r="Q79" s="937"/>
      <c r="R79" s="938"/>
      <c r="S79" s="198"/>
    </row>
    <row r="80" spans="2:19" ht="35.25" customHeight="1" outlineLevel="1" x14ac:dyDescent="0.35">
      <c r="B80" s="896"/>
      <c r="C80" s="934"/>
      <c r="D80" s="455"/>
      <c r="E80" s="935"/>
      <c r="F80" s="936"/>
      <c r="G80" s="197"/>
      <c r="H80" s="456"/>
      <c r="I80" s="937"/>
      <c r="J80" s="938"/>
      <c r="K80" s="198"/>
      <c r="L80" s="456"/>
      <c r="M80" s="937"/>
      <c r="N80" s="938"/>
      <c r="O80" s="198"/>
      <c r="P80" s="456"/>
      <c r="Q80" s="937"/>
      <c r="R80" s="938"/>
      <c r="S80" s="198"/>
    </row>
    <row r="81" spans="2:19" ht="35.25" customHeight="1" outlineLevel="1" x14ac:dyDescent="0.35">
      <c r="B81" s="896"/>
      <c r="C81" s="934"/>
      <c r="D81" s="455"/>
      <c r="E81" s="935"/>
      <c r="F81" s="936"/>
      <c r="G81" s="197"/>
      <c r="H81" s="456"/>
      <c r="I81" s="937"/>
      <c r="J81" s="938"/>
      <c r="K81" s="198"/>
      <c r="L81" s="456"/>
      <c r="M81" s="937"/>
      <c r="N81" s="938"/>
      <c r="O81" s="198"/>
      <c r="P81" s="456"/>
      <c r="Q81" s="937"/>
      <c r="R81" s="938"/>
      <c r="S81" s="198"/>
    </row>
    <row r="82" spans="2:19" ht="35.25" customHeight="1" outlineLevel="1" x14ac:dyDescent="0.35">
      <c r="B82" s="896"/>
      <c r="C82" s="934"/>
      <c r="D82" s="455"/>
      <c r="E82" s="935"/>
      <c r="F82" s="936"/>
      <c r="G82" s="197"/>
      <c r="H82" s="456"/>
      <c r="I82" s="937"/>
      <c r="J82" s="938"/>
      <c r="K82" s="198"/>
      <c r="L82" s="456"/>
      <c r="M82" s="937"/>
      <c r="N82" s="938"/>
      <c r="O82" s="198"/>
      <c r="P82" s="456"/>
      <c r="Q82" s="937"/>
      <c r="R82" s="938"/>
      <c r="S82" s="198"/>
    </row>
    <row r="83" spans="2:19" ht="33" customHeight="1" outlineLevel="1" x14ac:dyDescent="0.35">
      <c r="B83" s="897"/>
      <c r="C83" s="934"/>
      <c r="D83" s="455"/>
      <c r="E83" s="935"/>
      <c r="F83" s="936"/>
      <c r="G83" s="197"/>
      <c r="H83" s="456"/>
      <c r="I83" s="937"/>
      <c r="J83" s="938"/>
      <c r="K83" s="198"/>
      <c r="L83" s="456"/>
      <c r="M83" s="937"/>
      <c r="N83" s="938"/>
      <c r="O83" s="198"/>
      <c r="P83" s="456"/>
      <c r="Q83" s="937"/>
      <c r="R83" s="938"/>
      <c r="S83" s="198"/>
    </row>
    <row r="84" spans="2:19" ht="31.5" customHeight="1" thickBot="1" x14ac:dyDescent="0.4">
      <c r="B84" s="155"/>
      <c r="C84" s="199"/>
      <c r="D84" s="178"/>
    </row>
    <row r="85" spans="2:19" ht="30.75" customHeight="1" thickBot="1" x14ac:dyDescent="0.4">
      <c r="B85" s="155"/>
      <c r="C85" s="155"/>
      <c r="D85" s="914" t="s">
        <v>326</v>
      </c>
      <c r="E85" s="915"/>
      <c r="F85" s="915"/>
      <c r="G85" s="916"/>
      <c r="H85" s="886" t="s">
        <v>391</v>
      </c>
      <c r="I85" s="887"/>
      <c r="J85" s="887"/>
      <c r="K85" s="888"/>
      <c r="L85" s="915" t="s">
        <v>328</v>
      </c>
      <c r="M85" s="915"/>
      <c r="N85" s="915"/>
      <c r="O85" s="915"/>
      <c r="P85" s="915" t="s">
        <v>327</v>
      </c>
      <c r="Q85" s="915"/>
      <c r="R85" s="915"/>
      <c r="S85" s="916"/>
    </row>
    <row r="86" spans="2:19" ht="30.75" customHeight="1" x14ac:dyDescent="0.35">
      <c r="B86" s="898" t="s">
        <v>382</v>
      </c>
      <c r="C86" s="898" t="s">
        <v>383</v>
      </c>
      <c r="D86" s="880" t="s">
        <v>384</v>
      </c>
      <c r="E86" s="873"/>
      <c r="F86" s="179" t="s">
        <v>325</v>
      </c>
      <c r="G86" s="200" t="s">
        <v>364</v>
      </c>
      <c r="H86" s="872" t="s">
        <v>384</v>
      </c>
      <c r="I86" s="873"/>
      <c r="J86" s="179" t="s">
        <v>325</v>
      </c>
      <c r="K86" s="200" t="s">
        <v>364</v>
      </c>
      <c r="L86" s="872" t="s">
        <v>384</v>
      </c>
      <c r="M86" s="873"/>
      <c r="N86" s="179" t="s">
        <v>325</v>
      </c>
      <c r="O86" s="200" t="s">
        <v>364</v>
      </c>
      <c r="P86" s="872" t="s">
        <v>384</v>
      </c>
      <c r="Q86" s="873"/>
      <c r="R86" s="179" t="s">
        <v>325</v>
      </c>
      <c r="S86" s="200" t="s">
        <v>364</v>
      </c>
    </row>
    <row r="87" spans="2:19" ht="29.25" customHeight="1" x14ac:dyDescent="0.35">
      <c r="B87" s="899"/>
      <c r="C87" s="899"/>
      <c r="D87" s="924" t="s">
        <v>537</v>
      </c>
      <c r="E87" s="939"/>
      <c r="F87" s="193" t="s">
        <v>452</v>
      </c>
      <c r="G87" s="201" t="s">
        <v>427</v>
      </c>
      <c r="H87" s="457" t="s">
        <v>515</v>
      </c>
      <c r="I87" s="460"/>
      <c r="J87" s="195" t="s">
        <v>452</v>
      </c>
      <c r="K87" s="202" t="s">
        <v>427</v>
      </c>
      <c r="L87" s="457" t="s">
        <v>531</v>
      </c>
      <c r="M87" s="460"/>
      <c r="N87" s="195" t="s">
        <v>452</v>
      </c>
      <c r="O87" s="202" t="s">
        <v>427</v>
      </c>
      <c r="P87" s="457"/>
      <c r="Q87" s="460"/>
      <c r="R87" s="195"/>
      <c r="S87" s="202"/>
    </row>
    <row r="88" spans="2:19" ht="45" customHeight="1" x14ac:dyDescent="0.35">
      <c r="B88" s="929" t="s">
        <v>385</v>
      </c>
      <c r="C88" s="895" t="s">
        <v>386</v>
      </c>
      <c r="D88" s="165" t="s">
        <v>387</v>
      </c>
      <c r="E88" s="165" t="s">
        <v>388</v>
      </c>
      <c r="F88" s="454" t="s">
        <v>389</v>
      </c>
      <c r="G88" s="166" t="s">
        <v>390</v>
      </c>
      <c r="H88" s="165" t="s">
        <v>387</v>
      </c>
      <c r="I88" s="165" t="s">
        <v>388</v>
      </c>
      <c r="J88" s="454" t="s">
        <v>389</v>
      </c>
      <c r="K88" s="166" t="s">
        <v>390</v>
      </c>
      <c r="L88" s="165" t="s">
        <v>387</v>
      </c>
      <c r="M88" s="165" t="s">
        <v>388</v>
      </c>
      <c r="N88" s="454" t="s">
        <v>389</v>
      </c>
      <c r="O88" s="166" t="s">
        <v>390</v>
      </c>
      <c r="P88" s="165" t="s">
        <v>387</v>
      </c>
      <c r="Q88" s="165" t="s">
        <v>388</v>
      </c>
      <c r="R88" s="454" t="s">
        <v>389</v>
      </c>
      <c r="S88" s="166" t="s">
        <v>390</v>
      </c>
    </row>
    <row r="89" spans="2:19" ht="29.25" customHeight="1" x14ac:dyDescent="0.35">
      <c r="B89" s="929"/>
      <c r="C89" s="896"/>
      <c r="D89" s="930" t="s">
        <v>576</v>
      </c>
      <c r="E89" s="932">
        <v>2</v>
      </c>
      <c r="F89" s="930" t="s">
        <v>548</v>
      </c>
      <c r="G89" s="922" t="s">
        <v>531</v>
      </c>
      <c r="H89" s="878" t="s">
        <v>576</v>
      </c>
      <c r="I89" s="878">
        <v>48</v>
      </c>
      <c r="J89" s="878" t="s">
        <v>548</v>
      </c>
      <c r="K89" s="876" t="s">
        <v>523</v>
      </c>
      <c r="L89" s="878" t="s">
        <v>576</v>
      </c>
      <c r="M89" s="878">
        <v>2</v>
      </c>
      <c r="N89" s="878" t="s">
        <v>548</v>
      </c>
      <c r="O89" s="876" t="s">
        <v>523</v>
      </c>
      <c r="P89" s="878"/>
      <c r="Q89" s="878"/>
      <c r="R89" s="878"/>
      <c r="S89" s="876"/>
    </row>
    <row r="90" spans="2:19" ht="29.25" customHeight="1" x14ac:dyDescent="0.35">
      <c r="B90" s="929"/>
      <c r="C90" s="896"/>
      <c r="D90" s="931"/>
      <c r="E90" s="933"/>
      <c r="F90" s="931"/>
      <c r="G90" s="923"/>
      <c r="H90" s="879"/>
      <c r="I90" s="879"/>
      <c r="J90" s="879"/>
      <c r="K90" s="877"/>
      <c r="L90" s="879"/>
      <c r="M90" s="879"/>
      <c r="N90" s="879"/>
      <c r="O90" s="877"/>
      <c r="P90" s="879"/>
      <c r="Q90" s="879"/>
      <c r="R90" s="879"/>
      <c r="S90" s="877"/>
    </row>
    <row r="91" spans="2:19" ht="24" outlineLevel="1" x14ac:dyDescent="0.35">
      <c r="B91" s="929"/>
      <c r="C91" s="896"/>
      <c r="D91" s="165" t="s">
        <v>387</v>
      </c>
      <c r="E91" s="165" t="s">
        <v>388</v>
      </c>
      <c r="F91" s="454" t="s">
        <v>389</v>
      </c>
      <c r="G91" s="166" t="s">
        <v>390</v>
      </c>
      <c r="H91" s="165" t="s">
        <v>387</v>
      </c>
      <c r="I91" s="165" t="s">
        <v>388</v>
      </c>
      <c r="J91" s="454" t="s">
        <v>389</v>
      </c>
      <c r="K91" s="166" t="s">
        <v>390</v>
      </c>
      <c r="L91" s="165" t="s">
        <v>387</v>
      </c>
      <c r="M91" s="165" t="s">
        <v>388</v>
      </c>
      <c r="N91" s="454" t="s">
        <v>389</v>
      </c>
      <c r="O91" s="166" t="s">
        <v>390</v>
      </c>
      <c r="P91" s="165" t="s">
        <v>387</v>
      </c>
      <c r="Q91" s="165" t="s">
        <v>388</v>
      </c>
      <c r="R91" s="454" t="s">
        <v>389</v>
      </c>
      <c r="S91" s="166" t="s">
        <v>390</v>
      </c>
    </row>
    <row r="92" spans="2:19" ht="29.25" customHeight="1" outlineLevel="1" x14ac:dyDescent="0.35">
      <c r="B92" s="929"/>
      <c r="C92" s="896"/>
      <c r="D92" s="930" t="s">
        <v>584</v>
      </c>
      <c r="E92" s="932">
        <v>1</v>
      </c>
      <c r="F92" s="930" t="s">
        <v>548</v>
      </c>
      <c r="G92" s="922" t="s">
        <v>531</v>
      </c>
      <c r="H92" s="878" t="s">
        <v>584</v>
      </c>
      <c r="I92" s="878">
        <v>4</v>
      </c>
      <c r="J92" s="878" t="s">
        <v>548</v>
      </c>
      <c r="K92" s="876" t="s">
        <v>523</v>
      </c>
      <c r="L92" s="878" t="s">
        <v>584</v>
      </c>
      <c r="M92" s="878">
        <v>1</v>
      </c>
      <c r="N92" s="878" t="s">
        <v>548</v>
      </c>
      <c r="O92" s="876" t="s">
        <v>531</v>
      </c>
      <c r="P92" s="878"/>
      <c r="Q92" s="878"/>
      <c r="R92" s="878"/>
      <c r="S92" s="876"/>
    </row>
    <row r="93" spans="2:19" ht="29.25" customHeight="1" outlineLevel="1" x14ac:dyDescent="0.35">
      <c r="B93" s="929"/>
      <c r="C93" s="896"/>
      <c r="D93" s="931"/>
      <c r="E93" s="933"/>
      <c r="F93" s="931"/>
      <c r="G93" s="923"/>
      <c r="H93" s="879"/>
      <c r="I93" s="879"/>
      <c r="J93" s="879"/>
      <c r="K93" s="877"/>
      <c r="L93" s="879"/>
      <c r="M93" s="879"/>
      <c r="N93" s="879"/>
      <c r="O93" s="877"/>
      <c r="P93" s="879"/>
      <c r="Q93" s="879"/>
      <c r="R93" s="879"/>
      <c r="S93" s="877"/>
    </row>
    <row r="94" spans="2:19" ht="24" outlineLevel="1" x14ac:dyDescent="0.35">
      <c r="B94" s="929"/>
      <c r="C94" s="896"/>
      <c r="D94" s="165" t="s">
        <v>387</v>
      </c>
      <c r="E94" s="165" t="s">
        <v>388</v>
      </c>
      <c r="F94" s="454" t="s">
        <v>389</v>
      </c>
      <c r="G94" s="166" t="s">
        <v>390</v>
      </c>
      <c r="H94" s="165" t="s">
        <v>387</v>
      </c>
      <c r="I94" s="165" t="s">
        <v>388</v>
      </c>
      <c r="J94" s="454" t="s">
        <v>389</v>
      </c>
      <c r="K94" s="166" t="s">
        <v>390</v>
      </c>
      <c r="L94" s="165" t="s">
        <v>387</v>
      </c>
      <c r="M94" s="165" t="s">
        <v>388</v>
      </c>
      <c r="N94" s="454" t="s">
        <v>389</v>
      </c>
      <c r="O94" s="166" t="s">
        <v>390</v>
      </c>
      <c r="P94" s="165" t="s">
        <v>387</v>
      </c>
      <c r="Q94" s="165" t="s">
        <v>388</v>
      </c>
      <c r="R94" s="454" t="s">
        <v>389</v>
      </c>
      <c r="S94" s="166" t="s">
        <v>390</v>
      </c>
    </row>
    <row r="95" spans="2:19" ht="29.25" customHeight="1" outlineLevel="1" x14ac:dyDescent="0.35">
      <c r="B95" s="929"/>
      <c r="C95" s="896"/>
      <c r="D95" s="930" t="s">
        <v>580</v>
      </c>
      <c r="E95" s="932">
        <v>3</v>
      </c>
      <c r="F95" s="930" t="s">
        <v>548</v>
      </c>
      <c r="G95" s="922" t="s">
        <v>542</v>
      </c>
      <c r="H95" s="878" t="s">
        <v>580</v>
      </c>
      <c r="I95" s="878">
        <v>3</v>
      </c>
      <c r="J95" s="878" t="s">
        <v>548</v>
      </c>
      <c r="K95" s="876" t="s">
        <v>523</v>
      </c>
      <c r="L95" s="878" t="s">
        <v>580</v>
      </c>
      <c r="M95" s="878">
        <v>3</v>
      </c>
      <c r="N95" s="878" t="s">
        <v>548</v>
      </c>
      <c r="O95" s="876" t="s">
        <v>531</v>
      </c>
      <c r="P95" s="878"/>
      <c r="Q95" s="878"/>
      <c r="R95" s="878"/>
      <c r="S95" s="876"/>
    </row>
    <row r="96" spans="2:19" ht="29.25" customHeight="1" outlineLevel="1" x14ac:dyDescent="0.35">
      <c r="B96" s="929"/>
      <c r="C96" s="896"/>
      <c r="D96" s="931"/>
      <c r="E96" s="933"/>
      <c r="F96" s="931"/>
      <c r="G96" s="923"/>
      <c r="H96" s="879"/>
      <c r="I96" s="879"/>
      <c r="J96" s="879"/>
      <c r="K96" s="877"/>
      <c r="L96" s="879"/>
      <c r="M96" s="879"/>
      <c r="N96" s="879"/>
      <c r="O96" s="877"/>
      <c r="P96" s="879"/>
      <c r="Q96" s="879"/>
      <c r="R96" s="879"/>
      <c r="S96" s="877"/>
    </row>
    <row r="97" spans="2:19" ht="24" outlineLevel="1" x14ac:dyDescent="0.35">
      <c r="B97" s="929"/>
      <c r="C97" s="896"/>
      <c r="D97" s="165" t="s">
        <v>387</v>
      </c>
      <c r="E97" s="165" t="s">
        <v>388</v>
      </c>
      <c r="F97" s="454" t="s">
        <v>389</v>
      </c>
      <c r="G97" s="166" t="s">
        <v>390</v>
      </c>
      <c r="H97" s="165" t="s">
        <v>387</v>
      </c>
      <c r="I97" s="165" t="s">
        <v>388</v>
      </c>
      <c r="J97" s="454" t="s">
        <v>389</v>
      </c>
      <c r="K97" s="166" t="s">
        <v>390</v>
      </c>
      <c r="L97" s="165" t="s">
        <v>387</v>
      </c>
      <c r="M97" s="165" t="s">
        <v>388</v>
      </c>
      <c r="N97" s="454" t="s">
        <v>389</v>
      </c>
      <c r="O97" s="166" t="s">
        <v>390</v>
      </c>
      <c r="P97" s="165" t="s">
        <v>387</v>
      </c>
      <c r="Q97" s="165" t="s">
        <v>388</v>
      </c>
      <c r="R97" s="454" t="s">
        <v>389</v>
      </c>
      <c r="S97" s="166" t="s">
        <v>390</v>
      </c>
    </row>
    <row r="98" spans="2:19" ht="29.25" customHeight="1" outlineLevel="1" x14ac:dyDescent="0.35">
      <c r="B98" s="929"/>
      <c r="C98" s="896"/>
      <c r="D98" s="930"/>
      <c r="E98" s="932"/>
      <c r="F98" s="930"/>
      <c r="G98" s="922"/>
      <c r="H98" s="878"/>
      <c r="I98" s="878"/>
      <c r="J98" s="878"/>
      <c r="K98" s="876"/>
      <c r="L98" s="878"/>
      <c r="M98" s="878"/>
      <c r="N98" s="878"/>
      <c r="O98" s="876"/>
      <c r="P98" s="878"/>
      <c r="Q98" s="878"/>
      <c r="R98" s="878"/>
      <c r="S98" s="876"/>
    </row>
    <row r="99" spans="2:19" ht="29.25" customHeight="1" outlineLevel="1" x14ac:dyDescent="0.35">
      <c r="B99" s="929"/>
      <c r="C99" s="897"/>
      <c r="D99" s="931"/>
      <c r="E99" s="933"/>
      <c r="F99" s="931"/>
      <c r="G99" s="923"/>
      <c r="H99" s="879"/>
      <c r="I99" s="879"/>
      <c r="J99" s="879"/>
      <c r="K99" s="877"/>
      <c r="L99" s="879"/>
      <c r="M99" s="879"/>
      <c r="N99" s="879"/>
      <c r="O99" s="877"/>
      <c r="P99" s="879"/>
      <c r="Q99" s="879"/>
      <c r="R99" s="879"/>
      <c r="S99" s="877"/>
    </row>
    <row r="100" spans="2:19" ht="15" thickBot="1" x14ac:dyDescent="0.4">
      <c r="B100" s="155"/>
      <c r="C100" s="155"/>
    </row>
    <row r="101" spans="2:19" ht="15" thickBot="1" x14ac:dyDescent="0.4">
      <c r="B101" s="155"/>
      <c r="C101" s="155"/>
      <c r="D101" s="914" t="s">
        <v>326</v>
      </c>
      <c r="E101" s="915"/>
      <c r="F101" s="915"/>
      <c r="G101" s="916"/>
      <c r="H101" s="886" t="s">
        <v>391</v>
      </c>
      <c r="I101" s="887"/>
      <c r="J101" s="887"/>
      <c r="K101" s="888"/>
      <c r="L101" s="886" t="s">
        <v>328</v>
      </c>
      <c r="M101" s="887"/>
      <c r="N101" s="887"/>
      <c r="O101" s="888"/>
      <c r="P101" s="886" t="s">
        <v>329</v>
      </c>
      <c r="Q101" s="887"/>
      <c r="R101" s="887"/>
      <c r="S101" s="888"/>
    </row>
    <row r="102" spans="2:19" ht="33.75" customHeight="1" x14ac:dyDescent="0.35">
      <c r="B102" s="926" t="s">
        <v>392</v>
      </c>
      <c r="C102" s="898" t="s">
        <v>393</v>
      </c>
      <c r="D102" s="452" t="s">
        <v>394</v>
      </c>
      <c r="E102" s="203" t="s">
        <v>395</v>
      </c>
      <c r="F102" s="880" t="s">
        <v>396</v>
      </c>
      <c r="G102" s="881"/>
      <c r="H102" s="452" t="s">
        <v>394</v>
      </c>
      <c r="I102" s="203" t="s">
        <v>395</v>
      </c>
      <c r="J102" s="880" t="s">
        <v>396</v>
      </c>
      <c r="K102" s="881"/>
      <c r="L102" s="452" t="s">
        <v>394</v>
      </c>
      <c r="M102" s="203" t="s">
        <v>395</v>
      </c>
      <c r="N102" s="880" t="s">
        <v>396</v>
      </c>
      <c r="O102" s="881"/>
      <c r="P102" s="452" t="s">
        <v>394</v>
      </c>
      <c r="Q102" s="203" t="s">
        <v>395</v>
      </c>
      <c r="R102" s="880" t="s">
        <v>396</v>
      </c>
      <c r="S102" s="881"/>
    </row>
    <row r="103" spans="2:19" ht="30" customHeight="1" x14ac:dyDescent="0.35">
      <c r="B103" s="927"/>
      <c r="C103" s="899"/>
      <c r="D103" s="204">
        <v>0</v>
      </c>
      <c r="E103" s="205">
        <v>0</v>
      </c>
      <c r="F103" s="924" t="s">
        <v>506</v>
      </c>
      <c r="G103" s="925"/>
      <c r="H103" s="466">
        <v>240</v>
      </c>
      <c r="I103" s="207">
        <v>0.33</v>
      </c>
      <c r="J103" s="874" t="s">
        <v>498</v>
      </c>
      <c r="K103" s="875"/>
      <c r="L103" s="466">
        <v>0</v>
      </c>
      <c r="M103" s="207">
        <v>0</v>
      </c>
      <c r="N103" s="874" t="s">
        <v>503</v>
      </c>
      <c r="O103" s="875"/>
      <c r="P103" s="206"/>
      <c r="Q103" s="207"/>
      <c r="R103" s="874"/>
      <c r="S103" s="875"/>
    </row>
    <row r="104" spans="2:19" ht="32.25" customHeight="1" x14ac:dyDescent="0.35">
      <c r="B104" s="927"/>
      <c r="C104" s="926" t="s">
        <v>397</v>
      </c>
      <c r="D104" s="208" t="s">
        <v>394</v>
      </c>
      <c r="E104" s="165" t="s">
        <v>395</v>
      </c>
      <c r="F104" s="165" t="s">
        <v>398</v>
      </c>
      <c r="G104" s="458" t="s">
        <v>399</v>
      </c>
      <c r="H104" s="208" t="s">
        <v>394</v>
      </c>
      <c r="I104" s="165" t="s">
        <v>395</v>
      </c>
      <c r="J104" s="165" t="s">
        <v>398</v>
      </c>
      <c r="K104" s="458" t="s">
        <v>399</v>
      </c>
      <c r="L104" s="208" t="s">
        <v>394</v>
      </c>
      <c r="M104" s="165" t="s">
        <v>395</v>
      </c>
      <c r="N104" s="165" t="s">
        <v>398</v>
      </c>
      <c r="O104" s="458" t="s">
        <v>399</v>
      </c>
      <c r="P104" s="208" t="s">
        <v>394</v>
      </c>
      <c r="Q104" s="165" t="s">
        <v>395</v>
      </c>
      <c r="R104" s="165" t="s">
        <v>398</v>
      </c>
      <c r="S104" s="458" t="s">
        <v>399</v>
      </c>
    </row>
    <row r="105" spans="2:19" ht="27.75" customHeight="1" x14ac:dyDescent="0.35">
      <c r="B105" s="927"/>
      <c r="C105" s="927"/>
      <c r="D105" s="204">
        <v>0</v>
      </c>
      <c r="E105" s="182">
        <v>0</v>
      </c>
      <c r="F105" s="194" t="s">
        <v>569</v>
      </c>
      <c r="G105" s="201" t="s">
        <v>452</v>
      </c>
      <c r="H105" s="466">
        <v>240</v>
      </c>
      <c r="I105" s="184">
        <v>0.33</v>
      </c>
      <c r="J105" s="465" t="s">
        <v>573</v>
      </c>
      <c r="K105" s="464" t="s">
        <v>452</v>
      </c>
      <c r="L105" s="466">
        <v>0</v>
      </c>
      <c r="M105" s="184">
        <v>0</v>
      </c>
      <c r="N105" s="465" t="s">
        <v>569</v>
      </c>
      <c r="O105" s="464" t="s">
        <v>452</v>
      </c>
      <c r="P105" s="206"/>
      <c r="Q105" s="184"/>
      <c r="R105" s="196"/>
      <c r="S105" s="202"/>
    </row>
    <row r="106" spans="2:19" ht="27.75" customHeight="1" outlineLevel="1" x14ac:dyDescent="0.35">
      <c r="B106" s="927"/>
      <c r="C106" s="927"/>
      <c r="D106" s="208" t="s">
        <v>394</v>
      </c>
      <c r="E106" s="165" t="s">
        <v>395</v>
      </c>
      <c r="F106" s="165" t="s">
        <v>398</v>
      </c>
      <c r="G106" s="458" t="s">
        <v>399</v>
      </c>
      <c r="H106" s="208" t="s">
        <v>394</v>
      </c>
      <c r="I106" s="165" t="s">
        <v>395</v>
      </c>
      <c r="J106" s="165" t="s">
        <v>398</v>
      </c>
      <c r="K106" s="458" t="s">
        <v>399</v>
      </c>
      <c r="L106" s="208" t="s">
        <v>394</v>
      </c>
      <c r="M106" s="165" t="s">
        <v>395</v>
      </c>
      <c r="N106" s="165" t="s">
        <v>398</v>
      </c>
      <c r="O106" s="458" t="s">
        <v>399</v>
      </c>
      <c r="P106" s="208" t="s">
        <v>394</v>
      </c>
      <c r="Q106" s="165" t="s">
        <v>395</v>
      </c>
      <c r="R106" s="165" t="s">
        <v>398</v>
      </c>
      <c r="S106" s="458" t="s">
        <v>399</v>
      </c>
    </row>
    <row r="107" spans="2:19" ht="27.75" customHeight="1" outlineLevel="1" x14ac:dyDescent="0.35">
      <c r="B107" s="927"/>
      <c r="C107" s="927"/>
      <c r="D107" s="204">
        <v>0</v>
      </c>
      <c r="E107" s="182">
        <v>0</v>
      </c>
      <c r="F107" s="194" t="s">
        <v>569</v>
      </c>
      <c r="G107" s="201" t="s">
        <v>483</v>
      </c>
      <c r="H107" s="466">
        <v>20</v>
      </c>
      <c r="I107" s="184">
        <v>0.33</v>
      </c>
      <c r="J107" s="465" t="s">
        <v>573</v>
      </c>
      <c r="K107" s="464" t="s">
        <v>483</v>
      </c>
      <c r="L107" s="466">
        <v>0</v>
      </c>
      <c r="M107" s="184">
        <v>0</v>
      </c>
      <c r="N107" s="465" t="s">
        <v>569</v>
      </c>
      <c r="O107" s="464" t="s">
        <v>483</v>
      </c>
      <c r="P107" s="206"/>
      <c r="Q107" s="184"/>
      <c r="R107" s="196"/>
      <c r="S107" s="202"/>
    </row>
    <row r="108" spans="2:19" ht="27.75" customHeight="1" outlineLevel="1" x14ac:dyDescent="0.35">
      <c r="B108" s="927"/>
      <c r="C108" s="927"/>
      <c r="D108" s="208" t="s">
        <v>394</v>
      </c>
      <c r="E108" s="165" t="s">
        <v>395</v>
      </c>
      <c r="F108" s="165" t="s">
        <v>398</v>
      </c>
      <c r="G108" s="458" t="s">
        <v>399</v>
      </c>
      <c r="H108" s="208" t="s">
        <v>394</v>
      </c>
      <c r="I108" s="165" t="s">
        <v>395</v>
      </c>
      <c r="J108" s="165" t="s">
        <v>398</v>
      </c>
      <c r="K108" s="458" t="s">
        <v>399</v>
      </c>
      <c r="L108" s="208" t="s">
        <v>394</v>
      </c>
      <c r="M108" s="165" t="s">
        <v>395</v>
      </c>
      <c r="N108" s="165" t="s">
        <v>398</v>
      </c>
      <c r="O108" s="458" t="s">
        <v>399</v>
      </c>
      <c r="P108" s="208" t="s">
        <v>394</v>
      </c>
      <c r="Q108" s="165" t="s">
        <v>395</v>
      </c>
      <c r="R108" s="165" t="s">
        <v>398</v>
      </c>
      <c r="S108" s="458" t="s">
        <v>399</v>
      </c>
    </row>
    <row r="109" spans="2:19" ht="27.75" customHeight="1" outlineLevel="1" x14ac:dyDescent="0.35">
      <c r="B109" s="927"/>
      <c r="C109" s="927"/>
      <c r="D109" s="204"/>
      <c r="E109" s="182"/>
      <c r="F109" s="194"/>
      <c r="G109" s="201"/>
      <c r="H109" s="206"/>
      <c r="I109" s="184"/>
      <c r="J109" s="465"/>
      <c r="K109" s="464"/>
      <c r="L109" s="206"/>
      <c r="M109" s="184"/>
      <c r="N109" s="196"/>
      <c r="O109" s="202"/>
      <c r="P109" s="206"/>
      <c r="Q109" s="184"/>
      <c r="R109" s="196"/>
      <c r="S109" s="202"/>
    </row>
    <row r="110" spans="2:19" ht="27.75" customHeight="1" outlineLevel="1" x14ac:dyDescent="0.35">
      <c r="B110" s="927"/>
      <c r="C110" s="927"/>
      <c r="D110" s="208" t="s">
        <v>394</v>
      </c>
      <c r="E110" s="165" t="s">
        <v>395</v>
      </c>
      <c r="F110" s="165" t="s">
        <v>398</v>
      </c>
      <c r="G110" s="458" t="s">
        <v>399</v>
      </c>
      <c r="H110" s="208" t="s">
        <v>394</v>
      </c>
      <c r="I110" s="165" t="s">
        <v>395</v>
      </c>
      <c r="J110" s="165" t="s">
        <v>398</v>
      </c>
      <c r="K110" s="458" t="s">
        <v>399</v>
      </c>
      <c r="L110" s="208" t="s">
        <v>394</v>
      </c>
      <c r="M110" s="165" t="s">
        <v>395</v>
      </c>
      <c r="N110" s="165" t="s">
        <v>398</v>
      </c>
      <c r="O110" s="458" t="s">
        <v>399</v>
      </c>
      <c r="P110" s="208" t="s">
        <v>394</v>
      </c>
      <c r="Q110" s="165" t="s">
        <v>395</v>
      </c>
      <c r="R110" s="165" t="s">
        <v>398</v>
      </c>
      <c r="S110" s="458" t="s">
        <v>399</v>
      </c>
    </row>
    <row r="111" spans="2:19" ht="27.75" customHeight="1" outlineLevel="1" x14ac:dyDescent="0.35">
      <c r="B111" s="928"/>
      <c r="C111" s="928"/>
      <c r="D111" s="204"/>
      <c r="E111" s="182"/>
      <c r="F111" s="194"/>
      <c r="G111" s="201"/>
      <c r="H111" s="206"/>
      <c r="I111" s="184"/>
      <c r="J111" s="196"/>
      <c r="K111" s="202"/>
      <c r="L111" s="206"/>
      <c r="M111" s="184"/>
      <c r="N111" s="196"/>
      <c r="O111" s="202"/>
      <c r="P111" s="206"/>
      <c r="Q111" s="184"/>
      <c r="R111" s="196"/>
      <c r="S111" s="202"/>
    </row>
    <row r="112" spans="2:19" ht="26.25" customHeight="1" x14ac:dyDescent="0.35">
      <c r="B112" s="917" t="s">
        <v>400</v>
      </c>
      <c r="C112" s="920" t="s">
        <v>401</v>
      </c>
      <c r="D112" s="209" t="s">
        <v>402</v>
      </c>
      <c r="E112" s="209" t="s">
        <v>403</v>
      </c>
      <c r="F112" s="209" t="s">
        <v>325</v>
      </c>
      <c r="G112" s="210" t="s">
        <v>404</v>
      </c>
      <c r="H112" s="211" t="s">
        <v>402</v>
      </c>
      <c r="I112" s="209" t="s">
        <v>403</v>
      </c>
      <c r="J112" s="209" t="s">
        <v>325</v>
      </c>
      <c r="K112" s="210" t="s">
        <v>404</v>
      </c>
      <c r="L112" s="209" t="s">
        <v>402</v>
      </c>
      <c r="M112" s="209" t="s">
        <v>403</v>
      </c>
      <c r="N112" s="209" t="s">
        <v>325</v>
      </c>
      <c r="O112" s="210" t="s">
        <v>404</v>
      </c>
      <c r="P112" s="209" t="s">
        <v>402</v>
      </c>
      <c r="Q112" s="209" t="s">
        <v>403</v>
      </c>
      <c r="R112" s="209" t="s">
        <v>325</v>
      </c>
      <c r="S112" s="210" t="s">
        <v>404</v>
      </c>
    </row>
    <row r="113" spans="2:19" ht="32.25" customHeight="1" x14ac:dyDescent="0.35">
      <c r="B113" s="918"/>
      <c r="C113" s="921"/>
      <c r="D113" s="181"/>
      <c r="E113" s="181" t="s">
        <v>473</v>
      </c>
      <c r="F113" s="181" t="s">
        <v>452</v>
      </c>
      <c r="G113" s="181"/>
      <c r="H113" s="456"/>
      <c r="I113" s="183"/>
      <c r="J113" s="183"/>
      <c r="K113" s="198"/>
      <c r="L113" s="183"/>
      <c r="M113" s="183"/>
      <c r="N113" s="183"/>
      <c r="O113" s="198"/>
      <c r="P113" s="183"/>
      <c r="Q113" s="183"/>
      <c r="R113" s="183"/>
      <c r="S113" s="198"/>
    </row>
    <row r="114" spans="2:19" ht="32.25" customHeight="1" x14ac:dyDescent="0.35">
      <c r="B114" s="918"/>
      <c r="C114" s="917" t="s">
        <v>405</v>
      </c>
      <c r="D114" s="165" t="s">
        <v>406</v>
      </c>
      <c r="E114" s="882" t="s">
        <v>407</v>
      </c>
      <c r="F114" s="883"/>
      <c r="G114" s="166" t="s">
        <v>408</v>
      </c>
      <c r="H114" s="165" t="s">
        <v>406</v>
      </c>
      <c r="I114" s="882" t="s">
        <v>407</v>
      </c>
      <c r="J114" s="883"/>
      <c r="K114" s="166" t="s">
        <v>408</v>
      </c>
      <c r="L114" s="165" t="s">
        <v>406</v>
      </c>
      <c r="M114" s="882" t="s">
        <v>407</v>
      </c>
      <c r="N114" s="883"/>
      <c r="O114" s="166" t="s">
        <v>408</v>
      </c>
      <c r="P114" s="165" t="s">
        <v>406</v>
      </c>
      <c r="Q114" s="165" t="s">
        <v>407</v>
      </c>
      <c r="R114" s="882" t="s">
        <v>407</v>
      </c>
      <c r="S114" s="883"/>
    </row>
    <row r="115" spans="2:19" ht="23.25" customHeight="1" x14ac:dyDescent="0.35">
      <c r="B115" s="918"/>
      <c r="C115" s="918"/>
      <c r="D115" s="212">
        <v>0</v>
      </c>
      <c r="E115" s="901" t="s">
        <v>452</v>
      </c>
      <c r="F115" s="902"/>
      <c r="G115" s="169">
        <v>142</v>
      </c>
      <c r="H115" s="213">
        <v>240</v>
      </c>
      <c r="I115" s="884" t="s">
        <v>452</v>
      </c>
      <c r="J115" s="885"/>
      <c r="K115" s="189">
        <v>434</v>
      </c>
      <c r="L115" s="213">
        <v>0</v>
      </c>
      <c r="M115" s="884" t="s">
        <v>452</v>
      </c>
      <c r="N115" s="885"/>
      <c r="O115" s="172">
        <v>142</v>
      </c>
      <c r="P115" s="213"/>
      <c r="Q115" s="170"/>
      <c r="R115" s="884"/>
      <c r="S115" s="885"/>
    </row>
    <row r="116" spans="2:19" ht="24" outlineLevel="1" x14ac:dyDescent="0.35">
      <c r="B116" s="918"/>
      <c r="C116" s="918"/>
      <c r="D116" s="165" t="s">
        <v>406</v>
      </c>
      <c r="E116" s="882" t="s">
        <v>407</v>
      </c>
      <c r="F116" s="883"/>
      <c r="G116" s="166" t="s">
        <v>408</v>
      </c>
      <c r="H116" s="165" t="s">
        <v>406</v>
      </c>
      <c r="I116" s="882" t="s">
        <v>407</v>
      </c>
      <c r="J116" s="883"/>
      <c r="K116" s="166" t="s">
        <v>408</v>
      </c>
      <c r="L116" s="165" t="s">
        <v>406</v>
      </c>
      <c r="M116" s="882" t="s">
        <v>407</v>
      </c>
      <c r="N116" s="883"/>
      <c r="O116" s="166" t="s">
        <v>408</v>
      </c>
      <c r="P116" s="165" t="s">
        <v>406</v>
      </c>
      <c r="Q116" s="165" t="s">
        <v>407</v>
      </c>
      <c r="R116" s="882" t="s">
        <v>407</v>
      </c>
      <c r="S116" s="883"/>
    </row>
    <row r="117" spans="2:19" outlineLevel="1" x14ac:dyDescent="0.35">
      <c r="B117" s="918"/>
      <c r="C117" s="918"/>
      <c r="D117" s="212"/>
      <c r="E117" s="901"/>
      <c r="F117" s="902"/>
      <c r="G117" s="169"/>
      <c r="H117" s="213"/>
      <c r="I117" s="884"/>
      <c r="J117" s="885"/>
      <c r="K117" s="172"/>
      <c r="L117" s="213"/>
      <c r="M117" s="884"/>
      <c r="N117" s="885"/>
      <c r="O117" s="172"/>
      <c r="P117" s="213"/>
      <c r="Q117" s="170"/>
      <c r="R117" s="884"/>
      <c r="S117" s="885"/>
    </row>
    <row r="118" spans="2:19" ht="24" outlineLevel="1" x14ac:dyDescent="0.35">
      <c r="B118" s="918"/>
      <c r="C118" s="918"/>
      <c r="D118" s="165" t="s">
        <v>406</v>
      </c>
      <c r="E118" s="882" t="s">
        <v>407</v>
      </c>
      <c r="F118" s="883"/>
      <c r="G118" s="166" t="s">
        <v>408</v>
      </c>
      <c r="H118" s="165" t="s">
        <v>406</v>
      </c>
      <c r="I118" s="882" t="s">
        <v>407</v>
      </c>
      <c r="J118" s="883"/>
      <c r="K118" s="166" t="s">
        <v>408</v>
      </c>
      <c r="L118" s="165" t="s">
        <v>406</v>
      </c>
      <c r="M118" s="882" t="s">
        <v>407</v>
      </c>
      <c r="N118" s="883"/>
      <c r="O118" s="166" t="s">
        <v>408</v>
      </c>
      <c r="P118" s="165" t="s">
        <v>406</v>
      </c>
      <c r="Q118" s="165" t="s">
        <v>407</v>
      </c>
      <c r="R118" s="882" t="s">
        <v>407</v>
      </c>
      <c r="S118" s="883"/>
    </row>
    <row r="119" spans="2:19" outlineLevel="1" x14ac:dyDescent="0.35">
      <c r="B119" s="918"/>
      <c r="C119" s="918"/>
      <c r="D119" s="212"/>
      <c r="E119" s="901"/>
      <c r="F119" s="902"/>
      <c r="G119" s="169"/>
      <c r="H119" s="213"/>
      <c r="I119" s="884"/>
      <c r="J119" s="885"/>
      <c r="K119" s="172"/>
      <c r="L119" s="213"/>
      <c r="M119" s="884"/>
      <c r="N119" s="885"/>
      <c r="O119" s="172"/>
      <c r="P119" s="213"/>
      <c r="Q119" s="170"/>
      <c r="R119" s="884"/>
      <c r="S119" s="885"/>
    </row>
    <row r="120" spans="2:19" ht="24" outlineLevel="1" x14ac:dyDescent="0.35">
      <c r="B120" s="918"/>
      <c r="C120" s="918"/>
      <c r="D120" s="165" t="s">
        <v>406</v>
      </c>
      <c r="E120" s="882" t="s">
        <v>407</v>
      </c>
      <c r="F120" s="883"/>
      <c r="G120" s="166" t="s">
        <v>408</v>
      </c>
      <c r="H120" s="165" t="s">
        <v>406</v>
      </c>
      <c r="I120" s="882" t="s">
        <v>407</v>
      </c>
      <c r="J120" s="883"/>
      <c r="K120" s="166" t="s">
        <v>408</v>
      </c>
      <c r="L120" s="165" t="s">
        <v>406</v>
      </c>
      <c r="M120" s="882" t="s">
        <v>407</v>
      </c>
      <c r="N120" s="883"/>
      <c r="O120" s="166" t="s">
        <v>408</v>
      </c>
      <c r="P120" s="165" t="s">
        <v>406</v>
      </c>
      <c r="Q120" s="165" t="s">
        <v>407</v>
      </c>
      <c r="R120" s="882" t="s">
        <v>407</v>
      </c>
      <c r="S120" s="883"/>
    </row>
    <row r="121" spans="2:19" outlineLevel="1" x14ac:dyDescent="0.35">
      <c r="B121" s="919"/>
      <c r="C121" s="919"/>
      <c r="D121" s="212">
        <v>0</v>
      </c>
      <c r="E121" s="901"/>
      <c r="F121" s="902"/>
      <c r="G121" s="169"/>
      <c r="H121" s="213"/>
      <c r="I121" s="884"/>
      <c r="J121" s="885"/>
      <c r="K121" s="172"/>
      <c r="L121" s="213"/>
      <c r="M121" s="884"/>
      <c r="N121" s="885"/>
      <c r="O121" s="172"/>
      <c r="P121" s="213"/>
      <c r="Q121" s="170"/>
      <c r="R121" s="884"/>
      <c r="S121" s="885"/>
    </row>
    <row r="122" spans="2:19" ht="15" thickBot="1" x14ac:dyDescent="0.4">
      <c r="B122" s="155"/>
      <c r="C122" s="155"/>
    </row>
    <row r="123" spans="2:19" ht="15" thickBot="1" x14ac:dyDescent="0.4">
      <c r="B123" s="155"/>
      <c r="C123" s="155"/>
      <c r="D123" s="914" t="s">
        <v>326</v>
      </c>
      <c r="E123" s="915"/>
      <c r="F123" s="915"/>
      <c r="G123" s="916"/>
      <c r="H123" s="914" t="s">
        <v>327</v>
      </c>
      <c r="I123" s="915"/>
      <c r="J123" s="915"/>
      <c r="K123" s="916"/>
      <c r="L123" s="915" t="s">
        <v>328</v>
      </c>
      <c r="M123" s="915"/>
      <c r="N123" s="915"/>
      <c r="O123" s="915"/>
      <c r="P123" s="914" t="s">
        <v>329</v>
      </c>
      <c r="Q123" s="915"/>
      <c r="R123" s="915"/>
      <c r="S123" s="916"/>
    </row>
    <row r="124" spans="2:19" ht="15" customHeight="1" x14ac:dyDescent="0.35">
      <c r="B124" s="898" t="s">
        <v>409</v>
      </c>
      <c r="C124" s="898" t="s">
        <v>410</v>
      </c>
      <c r="D124" s="880" t="s">
        <v>411</v>
      </c>
      <c r="E124" s="900"/>
      <c r="F124" s="900"/>
      <c r="G124" s="881"/>
      <c r="H124" s="880" t="s">
        <v>411</v>
      </c>
      <c r="I124" s="900"/>
      <c r="J124" s="900"/>
      <c r="K124" s="881"/>
      <c r="L124" s="880" t="s">
        <v>411</v>
      </c>
      <c r="M124" s="900"/>
      <c r="N124" s="900"/>
      <c r="O124" s="881"/>
      <c r="P124" s="880" t="s">
        <v>411</v>
      </c>
      <c r="Q124" s="900"/>
      <c r="R124" s="900"/>
      <c r="S124" s="881"/>
    </row>
    <row r="125" spans="2:19" ht="45" customHeight="1" x14ac:dyDescent="0.35">
      <c r="B125" s="899"/>
      <c r="C125" s="899"/>
      <c r="D125" s="889"/>
      <c r="E125" s="890"/>
      <c r="F125" s="890"/>
      <c r="G125" s="891"/>
      <c r="H125" s="892"/>
      <c r="I125" s="893"/>
      <c r="J125" s="893"/>
      <c r="K125" s="894"/>
      <c r="L125" s="892"/>
      <c r="M125" s="893"/>
      <c r="N125" s="893"/>
      <c r="O125" s="894"/>
      <c r="P125" s="892"/>
      <c r="Q125" s="893"/>
      <c r="R125" s="893"/>
      <c r="S125" s="894"/>
    </row>
    <row r="126" spans="2:19" ht="32.25" customHeight="1" x14ac:dyDescent="0.35">
      <c r="B126" s="895" t="s">
        <v>412</v>
      </c>
      <c r="C126" s="895" t="s">
        <v>413</v>
      </c>
      <c r="D126" s="209" t="s">
        <v>414</v>
      </c>
      <c r="E126" s="453" t="s">
        <v>325</v>
      </c>
      <c r="F126" s="165" t="s">
        <v>347</v>
      </c>
      <c r="G126" s="166" t="s">
        <v>364</v>
      </c>
      <c r="H126" s="209" t="s">
        <v>414</v>
      </c>
      <c r="I126" s="453" t="s">
        <v>325</v>
      </c>
      <c r="J126" s="165" t="s">
        <v>347</v>
      </c>
      <c r="K126" s="166" t="s">
        <v>364</v>
      </c>
      <c r="L126" s="209" t="s">
        <v>414</v>
      </c>
      <c r="M126" s="453" t="s">
        <v>325</v>
      </c>
      <c r="N126" s="165" t="s">
        <v>347</v>
      </c>
      <c r="O126" s="166" t="s">
        <v>364</v>
      </c>
      <c r="P126" s="209" t="s">
        <v>414</v>
      </c>
      <c r="Q126" s="453" t="s">
        <v>325</v>
      </c>
      <c r="R126" s="165" t="s">
        <v>347</v>
      </c>
      <c r="S126" s="166" t="s">
        <v>364</v>
      </c>
    </row>
    <row r="127" spans="2:19" ht="23.25" customHeight="1" x14ac:dyDescent="0.35">
      <c r="B127" s="896"/>
      <c r="C127" s="897"/>
      <c r="D127" s="181"/>
      <c r="E127" s="214"/>
      <c r="F127" s="168"/>
      <c r="G127" s="197"/>
      <c r="H127" s="183"/>
      <c r="I127" s="224"/>
      <c r="J127" s="183"/>
      <c r="K127" s="459"/>
      <c r="L127" s="183"/>
      <c r="M127" s="224"/>
      <c r="N127" s="183"/>
      <c r="O127" s="459"/>
      <c r="P127" s="183"/>
      <c r="Q127" s="224"/>
      <c r="R127" s="183"/>
      <c r="S127" s="459"/>
    </row>
    <row r="128" spans="2:19" ht="29.25" customHeight="1" x14ac:dyDescent="0.35">
      <c r="B128" s="896"/>
      <c r="C128" s="895" t="s">
        <v>415</v>
      </c>
      <c r="D128" s="165" t="s">
        <v>416</v>
      </c>
      <c r="E128" s="882" t="s">
        <v>417</v>
      </c>
      <c r="F128" s="883"/>
      <c r="G128" s="166" t="s">
        <v>418</v>
      </c>
      <c r="H128" s="165" t="s">
        <v>416</v>
      </c>
      <c r="I128" s="882" t="s">
        <v>417</v>
      </c>
      <c r="J128" s="883"/>
      <c r="K128" s="166" t="s">
        <v>418</v>
      </c>
      <c r="L128" s="165" t="s">
        <v>416</v>
      </c>
      <c r="M128" s="882" t="s">
        <v>417</v>
      </c>
      <c r="N128" s="883"/>
      <c r="O128" s="166" t="s">
        <v>418</v>
      </c>
      <c r="P128" s="165" t="s">
        <v>416</v>
      </c>
      <c r="Q128" s="882" t="s">
        <v>417</v>
      </c>
      <c r="R128" s="883"/>
      <c r="S128" s="166" t="s">
        <v>418</v>
      </c>
    </row>
    <row r="129" spans="2:19" ht="39" customHeight="1" x14ac:dyDescent="0.35">
      <c r="B129" s="897"/>
      <c r="C129" s="897"/>
      <c r="D129" s="212"/>
      <c r="E129" s="901"/>
      <c r="F129" s="902"/>
      <c r="G129" s="169"/>
      <c r="H129" s="213"/>
      <c r="I129" s="884"/>
      <c r="J129" s="885"/>
      <c r="K129" s="172"/>
      <c r="L129" s="213"/>
      <c r="M129" s="884"/>
      <c r="N129" s="885"/>
      <c r="O129" s="172"/>
      <c r="P129" s="213"/>
      <c r="Q129" s="884"/>
      <c r="R129" s="885"/>
      <c r="S129" s="172"/>
    </row>
    <row r="133" spans="2:19" hidden="1" x14ac:dyDescent="0.35"/>
    <row r="134" spans="2:19" hidden="1" x14ac:dyDescent="0.35"/>
    <row r="135" spans="2:19" hidden="1" x14ac:dyDescent="0.35">
      <c r="D135" s="135" t="s">
        <v>419</v>
      </c>
    </row>
    <row r="136" spans="2:19" hidden="1" x14ac:dyDescent="0.35">
      <c r="D136" s="135" t="s">
        <v>420</v>
      </c>
      <c r="E136" s="135" t="s">
        <v>421</v>
      </c>
      <c r="F136" s="135" t="s">
        <v>422</v>
      </c>
      <c r="H136" s="135" t="s">
        <v>423</v>
      </c>
      <c r="I136" s="135" t="s">
        <v>424</v>
      </c>
    </row>
    <row r="137" spans="2:19" hidden="1" x14ac:dyDescent="0.35">
      <c r="D137" s="135" t="s">
        <v>425</v>
      </c>
      <c r="E137" s="135" t="s">
        <v>426</v>
      </c>
      <c r="F137" s="135" t="s">
        <v>427</v>
      </c>
      <c r="H137" s="135" t="s">
        <v>428</v>
      </c>
      <c r="I137" s="135" t="s">
        <v>429</v>
      </c>
    </row>
    <row r="138" spans="2:19" hidden="1" x14ac:dyDescent="0.35">
      <c r="D138" s="135" t="s">
        <v>430</v>
      </c>
      <c r="E138" s="135" t="s">
        <v>431</v>
      </c>
      <c r="F138" s="135" t="s">
        <v>432</v>
      </c>
      <c r="H138" s="135" t="s">
        <v>433</v>
      </c>
      <c r="I138" s="135" t="s">
        <v>434</v>
      </c>
    </row>
    <row r="139" spans="2:19" hidden="1" x14ac:dyDescent="0.35">
      <c r="D139" s="135" t="s">
        <v>435</v>
      </c>
      <c r="F139" s="135" t="s">
        <v>436</v>
      </c>
      <c r="G139" s="135" t="s">
        <v>437</v>
      </c>
      <c r="H139" s="135" t="s">
        <v>438</v>
      </c>
      <c r="I139" s="135" t="s">
        <v>439</v>
      </c>
      <c r="K139" s="135" t="s">
        <v>440</v>
      </c>
    </row>
    <row r="140" spans="2:19" hidden="1" x14ac:dyDescent="0.35">
      <c r="D140" s="135" t="s">
        <v>441</v>
      </c>
      <c r="F140" s="135" t="s">
        <v>442</v>
      </c>
      <c r="G140" s="135" t="s">
        <v>443</v>
      </c>
      <c r="H140" s="135" t="s">
        <v>444</v>
      </c>
      <c r="I140" s="135" t="s">
        <v>445</v>
      </c>
      <c r="K140" s="135" t="s">
        <v>446</v>
      </c>
      <c r="L140" s="135" t="s">
        <v>447</v>
      </c>
    </row>
    <row r="141" spans="2:19" hidden="1" x14ac:dyDescent="0.35">
      <c r="D141" s="135" t="s">
        <v>448</v>
      </c>
      <c r="E141" s="215" t="s">
        <v>449</v>
      </c>
      <c r="G141" s="135" t="s">
        <v>450</v>
      </c>
      <c r="H141" s="135" t="s">
        <v>451</v>
      </c>
      <c r="K141" s="135" t="s">
        <v>452</v>
      </c>
      <c r="L141" s="135" t="s">
        <v>453</v>
      </c>
    </row>
    <row r="142" spans="2:19" hidden="1" x14ac:dyDescent="0.35">
      <c r="D142" s="135" t="s">
        <v>454</v>
      </c>
      <c r="E142" s="216" t="s">
        <v>455</v>
      </c>
      <c r="K142" s="135" t="s">
        <v>456</v>
      </c>
      <c r="L142" s="135" t="s">
        <v>457</v>
      </c>
    </row>
    <row r="143" spans="2:19" hidden="1" x14ac:dyDescent="0.35">
      <c r="E143" s="217" t="s">
        <v>458</v>
      </c>
      <c r="H143" s="135" t="s">
        <v>459</v>
      </c>
      <c r="K143" s="135" t="s">
        <v>460</v>
      </c>
      <c r="L143" s="135" t="s">
        <v>461</v>
      </c>
    </row>
    <row r="144" spans="2:19" hidden="1" x14ac:dyDescent="0.35">
      <c r="H144" s="135" t="s">
        <v>462</v>
      </c>
      <c r="K144" s="135" t="s">
        <v>463</v>
      </c>
      <c r="L144" s="135" t="s">
        <v>464</v>
      </c>
    </row>
    <row r="145" spans="2:12" hidden="1" x14ac:dyDescent="0.35">
      <c r="H145" s="135" t="s">
        <v>465</v>
      </c>
      <c r="K145" s="135" t="s">
        <v>466</v>
      </c>
      <c r="L145" s="135" t="s">
        <v>467</v>
      </c>
    </row>
    <row r="146" spans="2:12" hidden="1" x14ac:dyDescent="0.35">
      <c r="B146" s="135" t="s">
        <v>468</v>
      </c>
      <c r="C146" s="135" t="s">
        <v>469</v>
      </c>
      <c r="D146" s="135" t="s">
        <v>468</v>
      </c>
      <c r="G146" s="135" t="s">
        <v>470</v>
      </c>
      <c r="H146" s="135" t="s">
        <v>471</v>
      </c>
      <c r="J146" s="135" t="s">
        <v>285</v>
      </c>
      <c r="K146" s="135" t="s">
        <v>472</v>
      </c>
      <c r="L146" s="135" t="s">
        <v>473</v>
      </c>
    </row>
    <row r="147" spans="2:12" hidden="1" x14ac:dyDescent="0.35">
      <c r="B147" s="135">
        <v>1</v>
      </c>
      <c r="C147" s="135" t="s">
        <v>474</v>
      </c>
      <c r="D147" s="135" t="s">
        <v>475</v>
      </c>
      <c r="E147" s="135" t="s">
        <v>364</v>
      </c>
      <c r="F147" s="135" t="s">
        <v>11</v>
      </c>
      <c r="G147" s="135" t="s">
        <v>476</v>
      </c>
      <c r="H147" s="135" t="s">
        <v>477</v>
      </c>
      <c r="J147" s="135" t="s">
        <v>452</v>
      </c>
      <c r="K147" s="135" t="s">
        <v>478</v>
      </c>
    </row>
    <row r="148" spans="2:12" hidden="1" x14ac:dyDescent="0.35">
      <c r="B148" s="135">
        <v>2</v>
      </c>
      <c r="C148" s="135" t="s">
        <v>479</v>
      </c>
      <c r="D148" s="135" t="s">
        <v>480</v>
      </c>
      <c r="E148" s="135" t="s">
        <v>347</v>
      </c>
      <c r="F148" s="135" t="s">
        <v>18</v>
      </c>
      <c r="G148" s="135" t="s">
        <v>481</v>
      </c>
      <c r="J148" s="135" t="s">
        <v>482</v>
      </c>
      <c r="K148" s="135" t="s">
        <v>483</v>
      </c>
    </row>
    <row r="149" spans="2:12" hidden="1" x14ac:dyDescent="0.35">
      <c r="B149" s="135">
        <v>3</v>
      </c>
      <c r="C149" s="135" t="s">
        <v>484</v>
      </c>
      <c r="D149" s="135" t="s">
        <v>485</v>
      </c>
      <c r="E149" s="135" t="s">
        <v>325</v>
      </c>
      <c r="G149" s="135" t="s">
        <v>486</v>
      </c>
      <c r="J149" s="135" t="s">
        <v>487</v>
      </c>
      <c r="K149" s="135" t="s">
        <v>488</v>
      </c>
    </row>
    <row r="150" spans="2:12" hidden="1" x14ac:dyDescent="0.35">
      <c r="B150" s="135">
        <v>4</v>
      </c>
      <c r="C150" s="135" t="s">
        <v>477</v>
      </c>
      <c r="H150" s="135" t="s">
        <v>489</v>
      </c>
      <c r="I150" s="135" t="s">
        <v>490</v>
      </c>
      <c r="J150" s="135" t="s">
        <v>491</v>
      </c>
      <c r="K150" s="135" t="s">
        <v>492</v>
      </c>
    </row>
    <row r="151" spans="2:12" hidden="1" x14ac:dyDescent="0.35">
      <c r="D151" s="135" t="s">
        <v>486</v>
      </c>
      <c r="H151" s="135" t="s">
        <v>493</v>
      </c>
      <c r="I151" s="135" t="s">
        <v>494</v>
      </c>
      <c r="J151" s="135" t="s">
        <v>495</v>
      </c>
      <c r="K151" s="135" t="s">
        <v>496</v>
      </c>
    </row>
    <row r="152" spans="2:12" hidden="1" x14ac:dyDescent="0.35">
      <c r="D152" s="135" t="s">
        <v>497</v>
      </c>
      <c r="H152" s="135" t="s">
        <v>498</v>
      </c>
      <c r="I152" s="135" t="s">
        <v>499</v>
      </c>
      <c r="J152" s="135" t="s">
        <v>500</v>
      </c>
      <c r="K152" s="135" t="s">
        <v>501</v>
      </c>
    </row>
    <row r="153" spans="2:12" hidden="1" x14ac:dyDescent="0.35">
      <c r="D153" s="135" t="s">
        <v>502</v>
      </c>
      <c r="H153" s="135" t="s">
        <v>503</v>
      </c>
      <c r="J153" s="135" t="s">
        <v>504</v>
      </c>
      <c r="K153" s="135" t="s">
        <v>505</v>
      </c>
    </row>
    <row r="154" spans="2:12" hidden="1" x14ac:dyDescent="0.35">
      <c r="H154" s="135" t="s">
        <v>506</v>
      </c>
      <c r="J154" s="135" t="s">
        <v>507</v>
      </c>
    </row>
    <row r="155" spans="2:12" ht="58" hidden="1" x14ac:dyDescent="0.35">
      <c r="D155" s="218" t="s">
        <v>508</v>
      </c>
      <c r="E155" s="135" t="s">
        <v>509</v>
      </c>
      <c r="F155" s="135" t="s">
        <v>510</v>
      </c>
      <c r="G155" s="135" t="s">
        <v>511</v>
      </c>
      <c r="H155" s="135" t="s">
        <v>512</v>
      </c>
      <c r="I155" s="135" t="s">
        <v>513</v>
      </c>
      <c r="J155" s="135" t="s">
        <v>514</v>
      </c>
      <c r="K155" s="135" t="s">
        <v>515</v>
      </c>
    </row>
    <row r="156" spans="2:12" ht="72.5" hidden="1" x14ac:dyDescent="0.35">
      <c r="B156" s="135" t="s">
        <v>618</v>
      </c>
      <c r="C156" s="135" t="s">
        <v>617</v>
      </c>
      <c r="D156" s="218" t="s">
        <v>516</v>
      </c>
      <c r="E156" s="135" t="s">
        <v>517</v>
      </c>
      <c r="F156" s="135" t="s">
        <v>518</v>
      </c>
      <c r="G156" s="135" t="s">
        <v>519</v>
      </c>
      <c r="H156" s="135" t="s">
        <v>520</v>
      </c>
      <c r="I156" s="135" t="s">
        <v>521</v>
      </c>
      <c r="J156" s="135" t="s">
        <v>522</v>
      </c>
      <c r="K156" s="135" t="s">
        <v>523</v>
      </c>
    </row>
    <row r="157" spans="2:12" ht="43.5" hidden="1" x14ac:dyDescent="0.35">
      <c r="B157" s="135" t="s">
        <v>619</v>
      </c>
      <c r="C157" s="135" t="s">
        <v>616</v>
      </c>
      <c r="D157" s="218" t="s">
        <v>524</v>
      </c>
      <c r="E157" s="135" t="s">
        <v>525</v>
      </c>
      <c r="F157" s="135" t="s">
        <v>526</v>
      </c>
      <c r="G157" s="135" t="s">
        <v>527</v>
      </c>
      <c r="H157" s="135" t="s">
        <v>528</v>
      </c>
      <c r="I157" s="135" t="s">
        <v>529</v>
      </c>
      <c r="J157" s="135" t="s">
        <v>530</v>
      </c>
      <c r="K157" s="135" t="s">
        <v>531</v>
      </c>
    </row>
    <row r="158" spans="2:12" hidden="1" x14ac:dyDescent="0.35">
      <c r="B158" s="135" t="s">
        <v>620</v>
      </c>
      <c r="C158" s="135" t="s">
        <v>615</v>
      </c>
      <c r="F158" s="135" t="s">
        <v>532</v>
      </c>
      <c r="G158" s="135" t="s">
        <v>533</v>
      </c>
      <c r="H158" s="135" t="s">
        <v>534</v>
      </c>
      <c r="I158" s="135" t="s">
        <v>535</v>
      </c>
      <c r="J158" s="135" t="s">
        <v>536</v>
      </c>
      <c r="K158" s="135" t="s">
        <v>537</v>
      </c>
    </row>
    <row r="159" spans="2:12" hidden="1" x14ac:dyDescent="0.35">
      <c r="B159" s="135" t="s">
        <v>621</v>
      </c>
      <c r="G159" s="135" t="s">
        <v>538</v>
      </c>
      <c r="H159" s="135" t="s">
        <v>539</v>
      </c>
      <c r="I159" s="135" t="s">
        <v>540</v>
      </c>
      <c r="J159" s="135" t="s">
        <v>541</v>
      </c>
      <c r="K159" s="135" t="s">
        <v>542</v>
      </c>
    </row>
    <row r="160" spans="2:12" hidden="1" x14ac:dyDescent="0.35">
      <c r="C160" s="135" t="s">
        <v>543</v>
      </c>
      <c r="J160" s="135" t="s">
        <v>544</v>
      </c>
    </row>
    <row r="161" spans="2:10" hidden="1" x14ac:dyDescent="0.35">
      <c r="C161" s="135" t="s">
        <v>545</v>
      </c>
      <c r="I161" s="135" t="s">
        <v>546</v>
      </c>
      <c r="J161" s="135" t="s">
        <v>547</v>
      </c>
    </row>
    <row r="162" spans="2:10" hidden="1" x14ac:dyDescent="0.35">
      <c r="B162" s="225" t="s">
        <v>622</v>
      </c>
      <c r="C162" s="135" t="s">
        <v>548</v>
      </c>
      <c r="I162" s="135" t="s">
        <v>549</v>
      </c>
      <c r="J162" s="135" t="s">
        <v>550</v>
      </c>
    </row>
    <row r="163" spans="2:10" hidden="1" x14ac:dyDescent="0.35">
      <c r="B163" s="225" t="s">
        <v>29</v>
      </c>
      <c r="C163" s="135" t="s">
        <v>551</v>
      </c>
      <c r="D163" s="135" t="s">
        <v>552</v>
      </c>
      <c r="E163" s="135" t="s">
        <v>553</v>
      </c>
      <c r="I163" s="135" t="s">
        <v>554</v>
      </c>
      <c r="J163" s="135" t="s">
        <v>285</v>
      </c>
    </row>
    <row r="164" spans="2:10" hidden="1" x14ac:dyDescent="0.35">
      <c r="B164" s="225" t="s">
        <v>16</v>
      </c>
      <c r="D164" s="135" t="s">
        <v>555</v>
      </c>
      <c r="E164" s="135" t="s">
        <v>556</v>
      </c>
      <c r="H164" s="135" t="s">
        <v>428</v>
      </c>
      <c r="I164" s="135" t="s">
        <v>557</v>
      </c>
    </row>
    <row r="165" spans="2:10" hidden="1" x14ac:dyDescent="0.35">
      <c r="B165" s="225" t="s">
        <v>34</v>
      </c>
      <c r="D165" s="135" t="s">
        <v>558</v>
      </c>
      <c r="E165" s="135" t="s">
        <v>559</v>
      </c>
      <c r="H165" s="135" t="s">
        <v>438</v>
      </c>
      <c r="I165" s="135" t="s">
        <v>560</v>
      </c>
      <c r="J165" s="135" t="s">
        <v>561</v>
      </c>
    </row>
    <row r="166" spans="2:10" hidden="1" x14ac:dyDescent="0.35">
      <c r="B166" s="225" t="s">
        <v>623</v>
      </c>
      <c r="C166" s="135" t="s">
        <v>562</v>
      </c>
      <c r="D166" s="135" t="s">
        <v>563</v>
      </c>
      <c r="H166" s="135" t="s">
        <v>444</v>
      </c>
      <c r="I166" s="135" t="s">
        <v>564</v>
      </c>
      <c r="J166" s="135" t="s">
        <v>565</v>
      </c>
    </row>
    <row r="167" spans="2:10" hidden="1" x14ac:dyDescent="0.35">
      <c r="B167" s="225" t="s">
        <v>624</v>
      </c>
      <c r="C167" s="135" t="s">
        <v>566</v>
      </c>
      <c r="H167" s="135" t="s">
        <v>451</v>
      </c>
      <c r="I167" s="135" t="s">
        <v>567</v>
      </c>
    </row>
    <row r="168" spans="2:10" hidden="1" x14ac:dyDescent="0.35">
      <c r="B168" s="225" t="s">
        <v>625</v>
      </c>
      <c r="C168" s="135" t="s">
        <v>568</v>
      </c>
      <c r="E168" s="135" t="s">
        <v>569</v>
      </c>
      <c r="H168" s="135" t="s">
        <v>570</v>
      </c>
      <c r="I168" s="135" t="s">
        <v>571</v>
      </c>
    </row>
    <row r="169" spans="2:10" hidden="1" x14ac:dyDescent="0.35">
      <c r="B169" s="225" t="s">
        <v>626</v>
      </c>
      <c r="C169" s="135" t="s">
        <v>572</v>
      </c>
      <c r="E169" s="135" t="s">
        <v>573</v>
      </c>
      <c r="H169" s="135" t="s">
        <v>574</v>
      </c>
      <c r="I169" s="135" t="s">
        <v>575</v>
      </c>
    </row>
    <row r="170" spans="2:10" hidden="1" x14ac:dyDescent="0.35">
      <c r="B170" s="225" t="s">
        <v>627</v>
      </c>
      <c r="C170" s="135" t="s">
        <v>576</v>
      </c>
      <c r="E170" s="135" t="s">
        <v>577</v>
      </c>
      <c r="H170" s="135" t="s">
        <v>578</v>
      </c>
      <c r="I170" s="135" t="s">
        <v>579</v>
      </c>
    </row>
    <row r="171" spans="2:10" hidden="1" x14ac:dyDescent="0.35">
      <c r="B171" s="225" t="s">
        <v>628</v>
      </c>
      <c r="C171" s="135" t="s">
        <v>580</v>
      </c>
      <c r="E171" s="135" t="s">
        <v>581</v>
      </c>
      <c r="H171" s="135" t="s">
        <v>582</v>
      </c>
      <c r="I171" s="135" t="s">
        <v>583</v>
      </c>
    </row>
    <row r="172" spans="2:10" hidden="1" x14ac:dyDescent="0.35">
      <c r="B172" s="225" t="s">
        <v>629</v>
      </c>
      <c r="C172" s="135" t="s">
        <v>584</v>
      </c>
      <c r="E172" s="135" t="s">
        <v>585</v>
      </c>
      <c r="H172" s="135" t="s">
        <v>586</v>
      </c>
      <c r="I172" s="135" t="s">
        <v>587</v>
      </c>
    </row>
    <row r="173" spans="2:10" hidden="1" x14ac:dyDescent="0.35">
      <c r="B173" s="225" t="s">
        <v>630</v>
      </c>
      <c r="C173" s="135" t="s">
        <v>285</v>
      </c>
      <c r="E173" s="135" t="s">
        <v>588</v>
      </c>
      <c r="H173" s="135" t="s">
        <v>589</v>
      </c>
      <c r="I173" s="135" t="s">
        <v>590</v>
      </c>
    </row>
    <row r="174" spans="2:10" hidden="1" x14ac:dyDescent="0.35">
      <c r="B174" s="225" t="s">
        <v>631</v>
      </c>
      <c r="E174" s="135" t="s">
        <v>591</v>
      </c>
      <c r="H174" s="135" t="s">
        <v>592</v>
      </c>
      <c r="I174" s="135" t="s">
        <v>593</v>
      </c>
    </row>
    <row r="175" spans="2:10" hidden="1" x14ac:dyDescent="0.35">
      <c r="B175" s="225" t="s">
        <v>632</v>
      </c>
      <c r="E175" s="135" t="s">
        <v>594</v>
      </c>
      <c r="H175" s="135" t="s">
        <v>595</v>
      </c>
      <c r="I175" s="135" t="s">
        <v>596</v>
      </c>
    </row>
    <row r="176" spans="2:10" hidden="1" x14ac:dyDescent="0.35">
      <c r="B176" s="225" t="s">
        <v>633</v>
      </c>
      <c r="E176" s="135" t="s">
        <v>597</v>
      </c>
      <c r="H176" s="135" t="s">
        <v>598</v>
      </c>
      <c r="I176" s="135" t="s">
        <v>599</v>
      </c>
    </row>
    <row r="177" spans="2:9" hidden="1" x14ac:dyDescent="0.35">
      <c r="B177" s="225" t="s">
        <v>634</v>
      </c>
      <c r="H177" s="135" t="s">
        <v>600</v>
      </c>
      <c r="I177" s="135" t="s">
        <v>601</v>
      </c>
    </row>
    <row r="178" spans="2:9" hidden="1" x14ac:dyDescent="0.35">
      <c r="B178" s="225" t="s">
        <v>635</v>
      </c>
      <c r="H178" s="135" t="s">
        <v>602</v>
      </c>
    </row>
    <row r="179" spans="2:9" hidden="1" x14ac:dyDescent="0.35">
      <c r="B179" s="225" t="s">
        <v>636</v>
      </c>
      <c r="H179" s="135" t="s">
        <v>603</v>
      </c>
    </row>
    <row r="180" spans="2:9" hidden="1" x14ac:dyDescent="0.35">
      <c r="B180" s="225" t="s">
        <v>637</v>
      </c>
      <c r="H180" s="135" t="s">
        <v>604</v>
      </c>
    </row>
    <row r="181" spans="2:9" hidden="1" x14ac:dyDescent="0.35">
      <c r="B181" s="225" t="s">
        <v>638</v>
      </c>
      <c r="H181" s="135" t="s">
        <v>605</v>
      </c>
    </row>
    <row r="182" spans="2:9" hidden="1" x14ac:dyDescent="0.35">
      <c r="B182" s="225" t="s">
        <v>639</v>
      </c>
      <c r="D182" t="s">
        <v>606</v>
      </c>
      <c r="H182" s="135" t="s">
        <v>607</v>
      </c>
    </row>
    <row r="183" spans="2:9" hidden="1" x14ac:dyDescent="0.35">
      <c r="B183" s="225" t="s">
        <v>640</v>
      </c>
      <c r="D183" t="s">
        <v>608</v>
      </c>
      <c r="H183" s="135" t="s">
        <v>609</v>
      </c>
    </row>
    <row r="184" spans="2:9" hidden="1" x14ac:dyDescent="0.35">
      <c r="B184" s="225" t="s">
        <v>641</v>
      </c>
      <c r="D184" t="s">
        <v>610</v>
      </c>
      <c r="H184" s="135" t="s">
        <v>611</v>
      </c>
    </row>
    <row r="185" spans="2:9" hidden="1" x14ac:dyDescent="0.35">
      <c r="B185" s="225" t="s">
        <v>642</v>
      </c>
      <c r="D185" t="s">
        <v>608</v>
      </c>
      <c r="H185" s="135" t="s">
        <v>612</v>
      </c>
    </row>
    <row r="186" spans="2:9" hidden="1" x14ac:dyDescent="0.35">
      <c r="B186" s="225" t="s">
        <v>643</v>
      </c>
      <c r="D186" t="s">
        <v>613</v>
      </c>
    </row>
    <row r="187" spans="2:9" hidden="1" x14ac:dyDescent="0.35">
      <c r="B187" s="225" t="s">
        <v>644</v>
      </c>
      <c r="D187" t="s">
        <v>608</v>
      </c>
    </row>
    <row r="188" spans="2:9" hidden="1" x14ac:dyDescent="0.35">
      <c r="B188" s="225" t="s">
        <v>645</v>
      </c>
    </row>
    <row r="189" spans="2:9" hidden="1" x14ac:dyDescent="0.35">
      <c r="B189" s="225" t="s">
        <v>646</v>
      </c>
    </row>
    <row r="190" spans="2:9" hidden="1" x14ac:dyDescent="0.35">
      <c r="B190" s="225" t="s">
        <v>647</v>
      </c>
    </row>
    <row r="191" spans="2:9" hidden="1" x14ac:dyDescent="0.35">
      <c r="B191" s="225" t="s">
        <v>648</v>
      </c>
    </row>
    <row r="192" spans="2:9" hidden="1" x14ac:dyDescent="0.35">
      <c r="B192" s="225" t="s">
        <v>649</v>
      </c>
    </row>
    <row r="193" spans="2:2" hidden="1" x14ac:dyDescent="0.35">
      <c r="B193" s="225" t="s">
        <v>650</v>
      </c>
    </row>
    <row r="194" spans="2:2" hidden="1" x14ac:dyDescent="0.35">
      <c r="B194" s="225" t="s">
        <v>651</v>
      </c>
    </row>
    <row r="195" spans="2:2" hidden="1" x14ac:dyDescent="0.35">
      <c r="B195" s="225" t="s">
        <v>652</v>
      </c>
    </row>
    <row r="196" spans="2:2" hidden="1" x14ac:dyDescent="0.35">
      <c r="B196" s="225" t="s">
        <v>653</v>
      </c>
    </row>
    <row r="197" spans="2:2" hidden="1" x14ac:dyDescent="0.35">
      <c r="B197" s="225" t="s">
        <v>51</v>
      </c>
    </row>
    <row r="198" spans="2:2" hidden="1" x14ac:dyDescent="0.35">
      <c r="B198" s="225" t="s">
        <v>57</v>
      </c>
    </row>
    <row r="199" spans="2:2" hidden="1" x14ac:dyDescent="0.35">
      <c r="B199" s="225" t="s">
        <v>59</v>
      </c>
    </row>
    <row r="200" spans="2:2" hidden="1" x14ac:dyDescent="0.35">
      <c r="B200" s="225" t="s">
        <v>61</v>
      </c>
    </row>
    <row r="201" spans="2:2" hidden="1" x14ac:dyDescent="0.35">
      <c r="B201" s="225" t="s">
        <v>23</v>
      </c>
    </row>
    <row r="202" spans="2:2" hidden="1" x14ac:dyDescent="0.35">
      <c r="B202" s="225" t="s">
        <v>63</v>
      </c>
    </row>
    <row r="203" spans="2:2" hidden="1" x14ac:dyDescent="0.35">
      <c r="B203" s="225" t="s">
        <v>65</v>
      </c>
    </row>
    <row r="204" spans="2:2" hidden="1" x14ac:dyDescent="0.35">
      <c r="B204" s="225" t="s">
        <v>68</v>
      </c>
    </row>
    <row r="205" spans="2:2" hidden="1" x14ac:dyDescent="0.35">
      <c r="B205" s="225" t="s">
        <v>69</v>
      </c>
    </row>
    <row r="206" spans="2:2" hidden="1" x14ac:dyDescent="0.35">
      <c r="B206" s="225" t="s">
        <v>70</v>
      </c>
    </row>
    <row r="207" spans="2:2" hidden="1" x14ac:dyDescent="0.35">
      <c r="B207" s="225" t="s">
        <v>71</v>
      </c>
    </row>
    <row r="208" spans="2:2" hidden="1" x14ac:dyDescent="0.35">
      <c r="B208" s="225" t="s">
        <v>654</v>
      </c>
    </row>
    <row r="209" spans="2:2" hidden="1" x14ac:dyDescent="0.35">
      <c r="B209" s="225" t="s">
        <v>655</v>
      </c>
    </row>
    <row r="210" spans="2:2" hidden="1" x14ac:dyDescent="0.35">
      <c r="B210" s="225" t="s">
        <v>75</v>
      </c>
    </row>
    <row r="211" spans="2:2" hidden="1" x14ac:dyDescent="0.35">
      <c r="B211" s="225" t="s">
        <v>77</v>
      </c>
    </row>
    <row r="212" spans="2:2" hidden="1" x14ac:dyDescent="0.35">
      <c r="B212" s="225" t="s">
        <v>81</v>
      </c>
    </row>
    <row r="213" spans="2:2" hidden="1" x14ac:dyDescent="0.35">
      <c r="B213" s="225" t="s">
        <v>656</v>
      </c>
    </row>
    <row r="214" spans="2:2" hidden="1" x14ac:dyDescent="0.35">
      <c r="B214" s="225" t="s">
        <v>657</v>
      </c>
    </row>
    <row r="215" spans="2:2" hidden="1" x14ac:dyDescent="0.35">
      <c r="B215" s="225" t="s">
        <v>658</v>
      </c>
    </row>
    <row r="216" spans="2:2" hidden="1" x14ac:dyDescent="0.35">
      <c r="B216" s="225" t="s">
        <v>79</v>
      </c>
    </row>
    <row r="217" spans="2:2" hidden="1" x14ac:dyDescent="0.35">
      <c r="B217" s="225" t="s">
        <v>80</v>
      </c>
    </row>
    <row r="218" spans="2:2" hidden="1" x14ac:dyDescent="0.35">
      <c r="B218" s="225" t="s">
        <v>83</v>
      </c>
    </row>
    <row r="219" spans="2:2" hidden="1" x14ac:dyDescent="0.35">
      <c r="B219" s="225" t="s">
        <v>85</v>
      </c>
    </row>
    <row r="220" spans="2:2" hidden="1" x14ac:dyDescent="0.35">
      <c r="B220" s="225" t="s">
        <v>659</v>
      </c>
    </row>
    <row r="221" spans="2:2" hidden="1" x14ac:dyDescent="0.35">
      <c r="B221" s="225" t="s">
        <v>84</v>
      </c>
    </row>
    <row r="222" spans="2:2" hidden="1" x14ac:dyDescent="0.35">
      <c r="B222" s="225" t="s">
        <v>86</v>
      </c>
    </row>
    <row r="223" spans="2:2" hidden="1" x14ac:dyDescent="0.35">
      <c r="B223" s="225" t="s">
        <v>89</v>
      </c>
    </row>
    <row r="224" spans="2:2" hidden="1" x14ac:dyDescent="0.35">
      <c r="B224" s="225" t="s">
        <v>88</v>
      </c>
    </row>
    <row r="225" spans="2:2" hidden="1" x14ac:dyDescent="0.35">
      <c r="B225" s="225" t="s">
        <v>660</v>
      </c>
    </row>
    <row r="226" spans="2:2" hidden="1" x14ac:dyDescent="0.35">
      <c r="B226" s="225" t="s">
        <v>95</v>
      </c>
    </row>
    <row r="227" spans="2:2" hidden="1" x14ac:dyDescent="0.35">
      <c r="B227" s="225" t="s">
        <v>97</v>
      </c>
    </row>
    <row r="228" spans="2:2" hidden="1" x14ac:dyDescent="0.35">
      <c r="B228" s="225" t="s">
        <v>98</v>
      </c>
    </row>
    <row r="229" spans="2:2" hidden="1" x14ac:dyDescent="0.35">
      <c r="B229" s="225" t="s">
        <v>99</v>
      </c>
    </row>
    <row r="230" spans="2:2" hidden="1" x14ac:dyDescent="0.35">
      <c r="B230" s="225" t="s">
        <v>661</v>
      </c>
    </row>
    <row r="231" spans="2:2" hidden="1" x14ac:dyDescent="0.35">
      <c r="B231" s="225" t="s">
        <v>662</v>
      </c>
    </row>
    <row r="232" spans="2:2" hidden="1" x14ac:dyDescent="0.35">
      <c r="B232" s="225" t="s">
        <v>100</v>
      </c>
    </row>
    <row r="233" spans="2:2" hidden="1" x14ac:dyDescent="0.35">
      <c r="B233" s="225" t="s">
        <v>154</v>
      </c>
    </row>
    <row r="234" spans="2:2" hidden="1" x14ac:dyDescent="0.35">
      <c r="B234" s="225" t="s">
        <v>663</v>
      </c>
    </row>
    <row r="235" spans="2:2" ht="29" hidden="1" x14ac:dyDescent="0.35">
      <c r="B235" s="225" t="s">
        <v>664</v>
      </c>
    </row>
    <row r="236" spans="2:2" hidden="1" x14ac:dyDescent="0.35">
      <c r="B236" s="225" t="s">
        <v>105</v>
      </c>
    </row>
    <row r="237" spans="2:2" hidden="1" x14ac:dyDescent="0.35">
      <c r="B237" s="225" t="s">
        <v>107</v>
      </c>
    </row>
    <row r="238" spans="2:2" hidden="1" x14ac:dyDescent="0.35">
      <c r="B238" s="225" t="s">
        <v>665</v>
      </c>
    </row>
    <row r="239" spans="2:2" hidden="1" x14ac:dyDescent="0.35">
      <c r="B239" s="225" t="s">
        <v>155</v>
      </c>
    </row>
    <row r="240" spans="2:2" hidden="1" x14ac:dyDescent="0.35">
      <c r="B240" s="225" t="s">
        <v>172</v>
      </c>
    </row>
    <row r="241" spans="2:2" hidden="1" x14ac:dyDescent="0.35">
      <c r="B241" s="225" t="s">
        <v>106</v>
      </c>
    </row>
    <row r="242" spans="2:2" hidden="1" x14ac:dyDescent="0.35">
      <c r="B242" s="225" t="s">
        <v>110</v>
      </c>
    </row>
    <row r="243" spans="2:2" hidden="1" x14ac:dyDescent="0.35">
      <c r="B243" s="225" t="s">
        <v>104</v>
      </c>
    </row>
    <row r="244" spans="2:2" hidden="1" x14ac:dyDescent="0.35">
      <c r="B244" s="225" t="s">
        <v>126</v>
      </c>
    </row>
    <row r="245" spans="2:2" hidden="1" x14ac:dyDescent="0.35">
      <c r="B245" s="225" t="s">
        <v>666</v>
      </c>
    </row>
    <row r="246" spans="2:2" hidden="1" x14ac:dyDescent="0.35">
      <c r="B246" s="225" t="s">
        <v>112</v>
      </c>
    </row>
    <row r="247" spans="2:2" hidden="1" x14ac:dyDescent="0.35">
      <c r="B247" s="225" t="s">
        <v>115</v>
      </c>
    </row>
    <row r="248" spans="2:2" hidden="1" x14ac:dyDescent="0.35">
      <c r="B248" s="225" t="s">
        <v>121</v>
      </c>
    </row>
    <row r="249" spans="2:2" hidden="1" x14ac:dyDescent="0.35">
      <c r="B249" s="225" t="s">
        <v>118</v>
      </c>
    </row>
    <row r="250" spans="2:2" ht="29" hidden="1" x14ac:dyDescent="0.35">
      <c r="B250" s="225" t="s">
        <v>667</v>
      </c>
    </row>
    <row r="251" spans="2:2" hidden="1" x14ac:dyDescent="0.35">
      <c r="B251" s="225" t="s">
        <v>116</v>
      </c>
    </row>
    <row r="252" spans="2:2" hidden="1" x14ac:dyDescent="0.35">
      <c r="B252" s="225" t="s">
        <v>117</v>
      </c>
    </row>
    <row r="253" spans="2:2" hidden="1" x14ac:dyDescent="0.35">
      <c r="B253" s="225" t="s">
        <v>128</v>
      </c>
    </row>
    <row r="254" spans="2:2" hidden="1" x14ac:dyDescent="0.35">
      <c r="B254" s="225" t="s">
        <v>125</v>
      </c>
    </row>
    <row r="255" spans="2:2" hidden="1" x14ac:dyDescent="0.35">
      <c r="B255" s="225" t="s">
        <v>124</v>
      </c>
    </row>
    <row r="256" spans="2:2" hidden="1" x14ac:dyDescent="0.35">
      <c r="B256" s="225" t="s">
        <v>127</v>
      </c>
    </row>
    <row r="257" spans="2:2" hidden="1" x14ac:dyDescent="0.35">
      <c r="B257" s="225" t="s">
        <v>119</v>
      </c>
    </row>
    <row r="258" spans="2:2" hidden="1" x14ac:dyDescent="0.35">
      <c r="B258" s="225" t="s">
        <v>120</v>
      </c>
    </row>
    <row r="259" spans="2:2" hidden="1" x14ac:dyDescent="0.35">
      <c r="B259" s="225" t="s">
        <v>113</v>
      </c>
    </row>
    <row r="260" spans="2:2" hidden="1" x14ac:dyDescent="0.35">
      <c r="B260" s="225" t="s">
        <v>114</v>
      </c>
    </row>
    <row r="261" spans="2:2" hidden="1" x14ac:dyDescent="0.35">
      <c r="B261" s="225" t="s">
        <v>129</v>
      </c>
    </row>
    <row r="262" spans="2:2" hidden="1" x14ac:dyDescent="0.35">
      <c r="B262" s="225" t="s">
        <v>135</v>
      </c>
    </row>
    <row r="263" spans="2:2" hidden="1" x14ac:dyDescent="0.35">
      <c r="B263" s="225" t="s">
        <v>136</v>
      </c>
    </row>
    <row r="264" spans="2:2" hidden="1" x14ac:dyDescent="0.35">
      <c r="B264" s="225" t="s">
        <v>134</v>
      </c>
    </row>
    <row r="265" spans="2:2" hidden="1" x14ac:dyDescent="0.35">
      <c r="B265" s="225" t="s">
        <v>668</v>
      </c>
    </row>
    <row r="266" spans="2:2" hidden="1" x14ac:dyDescent="0.35">
      <c r="B266" s="225" t="s">
        <v>131</v>
      </c>
    </row>
    <row r="267" spans="2:2" hidden="1" x14ac:dyDescent="0.35">
      <c r="B267" s="225" t="s">
        <v>130</v>
      </c>
    </row>
    <row r="268" spans="2:2" hidden="1" x14ac:dyDescent="0.35">
      <c r="B268" s="225" t="s">
        <v>138</v>
      </c>
    </row>
    <row r="269" spans="2:2" hidden="1" x14ac:dyDescent="0.35">
      <c r="B269" s="225" t="s">
        <v>139</v>
      </c>
    </row>
    <row r="270" spans="2:2" hidden="1" x14ac:dyDescent="0.35">
      <c r="B270" s="225" t="s">
        <v>141</v>
      </c>
    </row>
    <row r="271" spans="2:2" hidden="1" x14ac:dyDescent="0.35">
      <c r="B271" s="225" t="s">
        <v>144</v>
      </c>
    </row>
    <row r="272" spans="2:2" hidden="1" x14ac:dyDescent="0.35">
      <c r="B272" s="225" t="s">
        <v>145</v>
      </c>
    </row>
    <row r="273" spans="2:2" hidden="1" x14ac:dyDescent="0.35">
      <c r="B273" s="225" t="s">
        <v>140</v>
      </c>
    </row>
    <row r="274" spans="2:2" hidden="1" x14ac:dyDescent="0.35">
      <c r="B274" s="225" t="s">
        <v>142</v>
      </c>
    </row>
    <row r="275" spans="2:2" hidden="1" x14ac:dyDescent="0.35">
      <c r="B275" s="225" t="s">
        <v>146</v>
      </c>
    </row>
    <row r="276" spans="2:2" hidden="1" x14ac:dyDescent="0.35">
      <c r="B276" s="225" t="s">
        <v>669</v>
      </c>
    </row>
    <row r="277" spans="2:2" hidden="1" x14ac:dyDescent="0.35">
      <c r="B277" s="225" t="s">
        <v>143</v>
      </c>
    </row>
    <row r="278" spans="2:2" hidden="1" x14ac:dyDescent="0.35">
      <c r="B278" s="225" t="s">
        <v>151</v>
      </c>
    </row>
    <row r="279" spans="2:2" hidden="1" x14ac:dyDescent="0.35">
      <c r="B279" s="225" t="s">
        <v>152</v>
      </c>
    </row>
    <row r="280" spans="2:2" hidden="1" x14ac:dyDescent="0.35">
      <c r="B280" s="225" t="s">
        <v>153</v>
      </c>
    </row>
    <row r="281" spans="2:2" hidden="1" x14ac:dyDescent="0.35">
      <c r="B281" s="225" t="s">
        <v>160</v>
      </c>
    </row>
    <row r="282" spans="2:2" hidden="1" x14ac:dyDescent="0.35">
      <c r="B282" s="225" t="s">
        <v>173</v>
      </c>
    </row>
    <row r="283" spans="2:2" hidden="1" x14ac:dyDescent="0.35">
      <c r="B283" s="225" t="s">
        <v>161</v>
      </c>
    </row>
    <row r="284" spans="2:2" hidden="1" x14ac:dyDescent="0.35">
      <c r="B284" s="225" t="s">
        <v>168</v>
      </c>
    </row>
    <row r="285" spans="2:2" hidden="1" x14ac:dyDescent="0.35">
      <c r="B285" s="225" t="s">
        <v>164</v>
      </c>
    </row>
    <row r="286" spans="2:2" hidden="1" x14ac:dyDescent="0.35">
      <c r="B286" s="225" t="s">
        <v>66</v>
      </c>
    </row>
    <row r="287" spans="2:2" hidden="1" x14ac:dyDescent="0.35">
      <c r="B287" s="225" t="s">
        <v>158</v>
      </c>
    </row>
    <row r="288" spans="2:2" hidden="1" x14ac:dyDescent="0.35">
      <c r="B288" s="225" t="s">
        <v>162</v>
      </c>
    </row>
    <row r="289" spans="2:2" hidden="1" x14ac:dyDescent="0.35">
      <c r="B289" s="225" t="s">
        <v>159</v>
      </c>
    </row>
    <row r="290" spans="2:2" hidden="1" x14ac:dyDescent="0.35">
      <c r="B290" s="225" t="s">
        <v>174</v>
      </c>
    </row>
    <row r="291" spans="2:2" hidden="1" x14ac:dyDescent="0.35">
      <c r="B291" s="225" t="s">
        <v>670</v>
      </c>
    </row>
    <row r="292" spans="2:2" hidden="1" x14ac:dyDescent="0.35">
      <c r="B292" s="225" t="s">
        <v>167</v>
      </c>
    </row>
    <row r="293" spans="2:2" hidden="1" x14ac:dyDescent="0.35">
      <c r="B293" s="225" t="s">
        <v>175</v>
      </c>
    </row>
    <row r="294" spans="2:2" hidden="1" x14ac:dyDescent="0.35">
      <c r="B294" s="225" t="s">
        <v>163</v>
      </c>
    </row>
    <row r="295" spans="2:2" hidden="1" x14ac:dyDescent="0.35">
      <c r="B295" s="225" t="s">
        <v>178</v>
      </c>
    </row>
    <row r="296" spans="2:2" hidden="1" x14ac:dyDescent="0.35">
      <c r="B296" s="225" t="s">
        <v>671</v>
      </c>
    </row>
    <row r="297" spans="2:2" hidden="1" x14ac:dyDescent="0.35">
      <c r="B297" s="225" t="s">
        <v>183</v>
      </c>
    </row>
    <row r="298" spans="2:2" hidden="1" x14ac:dyDescent="0.35">
      <c r="B298" s="225" t="s">
        <v>180</v>
      </c>
    </row>
    <row r="299" spans="2:2" hidden="1" x14ac:dyDescent="0.35">
      <c r="B299" s="225" t="s">
        <v>179</v>
      </c>
    </row>
    <row r="300" spans="2:2" hidden="1" x14ac:dyDescent="0.35">
      <c r="B300" s="225" t="s">
        <v>188</v>
      </c>
    </row>
    <row r="301" spans="2:2" hidden="1" x14ac:dyDescent="0.35">
      <c r="B301" s="225" t="s">
        <v>184</v>
      </c>
    </row>
    <row r="302" spans="2:2" hidden="1" x14ac:dyDescent="0.35">
      <c r="B302" s="225" t="s">
        <v>185</v>
      </c>
    </row>
    <row r="303" spans="2:2" hidden="1" x14ac:dyDescent="0.35">
      <c r="B303" s="225" t="s">
        <v>186</v>
      </c>
    </row>
    <row r="304" spans="2:2" hidden="1" x14ac:dyDescent="0.35">
      <c r="B304" s="225" t="s">
        <v>187</v>
      </c>
    </row>
    <row r="305" spans="2:2" hidden="1" x14ac:dyDescent="0.35">
      <c r="B305" s="225" t="s">
        <v>189</v>
      </c>
    </row>
    <row r="306" spans="2:2" hidden="1" x14ac:dyDescent="0.35">
      <c r="B306" s="225" t="s">
        <v>672</v>
      </c>
    </row>
    <row r="307" spans="2:2" hidden="1" x14ac:dyDescent="0.35">
      <c r="B307" s="225" t="s">
        <v>190</v>
      </c>
    </row>
    <row r="308" spans="2:2" hidden="1" x14ac:dyDescent="0.35">
      <c r="B308" s="225" t="s">
        <v>191</v>
      </c>
    </row>
    <row r="309" spans="2:2" hidden="1" x14ac:dyDescent="0.35">
      <c r="B309" s="225" t="s">
        <v>196</v>
      </c>
    </row>
    <row r="310" spans="2:2" hidden="1" x14ac:dyDescent="0.35">
      <c r="B310" s="225" t="s">
        <v>197</v>
      </c>
    </row>
    <row r="311" spans="2:2" ht="29" hidden="1" x14ac:dyDescent="0.35">
      <c r="B311" s="225" t="s">
        <v>156</v>
      </c>
    </row>
    <row r="312" spans="2:2" hidden="1" x14ac:dyDescent="0.35">
      <c r="B312" s="225" t="s">
        <v>673</v>
      </c>
    </row>
    <row r="313" spans="2:2" hidden="1" x14ac:dyDescent="0.35">
      <c r="B313" s="225" t="s">
        <v>674</v>
      </c>
    </row>
    <row r="314" spans="2:2" hidden="1" x14ac:dyDescent="0.35">
      <c r="B314" s="225" t="s">
        <v>198</v>
      </c>
    </row>
    <row r="315" spans="2:2" hidden="1" x14ac:dyDescent="0.35">
      <c r="B315" s="225" t="s">
        <v>157</v>
      </c>
    </row>
    <row r="316" spans="2:2" hidden="1" x14ac:dyDescent="0.35">
      <c r="B316" s="225" t="s">
        <v>675</v>
      </c>
    </row>
    <row r="317" spans="2:2" hidden="1" x14ac:dyDescent="0.35">
      <c r="B317" s="225" t="s">
        <v>170</v>
      </c>
    </row>
    <row r="318" spans="2:2" hidden="1" x14ac:dyDescent="0.35">
      <c r="B318" s="225" t="s">
        <v>202</v>
      </c>
    </row>
    <row r="319" spans="2:2" hidden="1" x14ac:dyDescent="0.35">
      <c r="B319" s="225" t="s">
        <v>203</v>
      </c>
    </row>
    <row r="320" spans="2:2" hidden="1" x14ac:dyDescent="0.35">
      <c r="B320" s="225" t="s">
        <v>182</v>
      </c>
    </row>
    <row r="321" hidden="1" x14ac:dyDescent="0.35"/>
  </sheetData>
  <dataConsolidate/>
  <customSheetViews>
    <customSheetView guid="{D38E992A-B9F8-41B9-8BB4-3988B48A2BCA}" scale="64" showGridLines="0" fitToPage="1" hiddenRows="1" topLeftCell="A26">
      <selection activeCell="G21" sqref="G21"/>
      <pageMargins left="0.7" right="0.7" top="0.75" bottom="0.75" header="0.3" footer="0.3"/>
      <pageSetup paperSize="8" scale="36" fitToHeight="0" orientation="landscape" cellComments="asDisplayed"/>
    </customSheetView>
    <customSheetView guid="{7ABC4BEF-25DE-41D9-BB2E-F63719FFD8CD}" showGridLines="0" fitToPage="1" hiddenRows="1" topLeftCell="C25">
      <selection activeCell="G21" sqref="G21"/>
      <pageMargins left="0.7" right="0.7" top="0.75" bottom="0.75" header="0.3" footer="0.3"/>
      <pageSetup paperSize="8" scale="36" fitToHeight="0" orientation="landscape" cellComments="asDisplayed"/>
    </customSheetView>
    <customSheetView guid="{724EC541-FBBD-44B7-BF6E-E9353C654B89}" showGridLines="0" fitToPage="1" hiddenRows="1" topLeftCell="C25">
      <selection activeCell="G21" sqref="G21"/>
      <pageMargins left="0.7" right="0.7" top="0.75" bottom="0.75" header="0.3" footer="0.3"/>
      <pageSetup paperSize="8" scale="36" fitToHeight="0" orientation="landscape" cellComments="asDisplayed"/>
    </customSheetView>
  </customSheetViews>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F75:G75"/>
    <mergeCell ref="J75:K75"/>
    <mergeCell ref="N75:O75"/>
    <mergeCell ref="R75:S75"/>
    <mergeCell ref="B68:B76"/>
    <mergeCell ref="C68:C69"/>
    <mergeCell ref="F68:G68"/>
    <mergeCell ref="F69:G69"/>
    <mergeCell ref="C70:C76"/>
    <mergeCell ref="F70:G70"/>
    <mergeCell ref="F72:G72"/>
    <mergeCell ref="F74:G74"/>
    <mergeCell ref="F76:G76"/>
    <mergeCell ref="F73:G73"/>
    <mergeCell ref="J70:K70"/>
    <mergeCell ref="N70:O70"/>
    <mergeCell ref="R70:S70"/>
    <mergeCell ref="F71:G71"/>
    <mergeCell ref="J71:K71"/>
    <mergeCell ref="N71:O71"/>
    <mergeCell ref="R71:S71"/>
    <mergeCell ref="R68:S68"/>
    <mergeCell ref="J76:K76"/>
    <mergeCell ref="N76:O76"/>
    <mergeCell ref="R76:S76"/>
    <mergeCell ref="I80:J80"/>
    <mergeCell ref="M80:N80"/>
    <mergeCell ref="Q80:R80"/>
    <mergeCell ref="Q79:R79"/>
    <mergeCell ref="J72:K72"/>
    <mergeCell ref="N72:O72"/>
    <mergeCell ref="R72:S72"/>
    <mergeCell ref="M77:N77"/>
    <mergeCell ref="Q77:R77"/>
    <mergeCell ref="J73:K73"/>
    <mergeCell ref="N73:O73"/>
    <mergeCell ref="R73:S73"/>
    <mergeCell ref="J74:K74"/>
    <mergeCell ref="N74:O74"/>
    <mergeCell ref="R74:S74"/>
    <mergeCell ref="L85:O85"/>
    <mergeCell ref="E81:F81"/>
    <mergeCell ref="I81:J81"/>
    <mergeCell ref="M81:N81"/>
    <mergeCell ref="Q81:R81"/>
    <mergeCell ref="I78:J78"/>
    <mergeCell ref="M78:N78"/>
    <mergeCell ref="Q78:R78"/>
    <mergeCell ref="E79:F79"/>
    <mergeCell ref="I79:J79"/>
    <mergeCell ref="M79:N79"/>
    <mergeCell ref="D85:G85"/>
    <mergeCell ref="M82:N82"/>
    <mergeCell ref="Q82:R82"/>
    <mergeCell ref="M83:N83"/>
    <mergeCell ref="Q83:R83"/>
    <mergeCell ref="P85:S85"/>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H92:H93"/>
    <mergeCell ref="I92:I93"/>
    <mergeCell ref="J92:J93"/>
    <mergeCell ref="K92:K93"/>
    <mergeCell ref="L92:L93"/>
    <mergeCell ref="H89:H90"/>
    <mergeCell ref="I89:I90"/>
    <mergeCell ref="J89:J90"/>
    <mergeCell ref="K89:K90"/>
    <mergeCell ref="L89:L90"/>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C104:C111"/>
    <mergeCell ref="D101:G101"/>
    <mergeCell ref="H101:K101"/>
    <mergeCell ref="L101:O101"/>
    <mergeCell ref="D98:D99"/>
    <mergeCell ref="E98:E99"/>
    <mergeCell ref="F98:F99"/>
    <mergeCell ref="G98:G99"/>
    <mergeCell ref="H98:H99"/>
    <mergeCell ref="I98:I99"/>
    <mergeCell ref="N98:N99"/>
    <mergeCell ref="O98:O99"/>
    <mergeCell ref="F103:G103"/>
    <mergeCell ref="J103:K103"/>
    <mergeCell ref="N103:O103"/>
    <mergeCell ref="J98:J99"/>
    <mergeCell ref="K98:K99"/>
    <mergeCell ref="I120:J120"/>
    <mergeCell ref="R121:S121"/>
    <mergeCell ref="H124:K124"/>
    <mergeCell ref="L124:O124"/>
    <mergeCell ref="B112:B121"/>
    <mergeCell ref="C112:C113"/>
    <mergeCell ref="C114:C121"/>
    <mergeCell ref="E114:F114"/>
    <mergeCell ref="E115:F115"/>
    <mergeCell ref="E116:F116"/>
    <mergeCell ref="E117:F117"/>
    <mergeCell ref="L123:O123"/>
    <mergeCell ref="P123:S123"/>
    <mergeCell ref="M119:N119"/>
    <mergeCell ref="M120:N120"/>
    <mergeCell ref="M121:N121"/>
    <mergeCell ref="R116:S116"/>
    <mergeCell ref="R117:S117"/>
    <mergeCell ref="R118:S118"/>
    <mergeCell ref="R119:S119"/>
    <mergeCell ref="R120:S120"/>
    <mergeCell ref="P124:S124"/>
    <mergeCell ref="I114:J114"/>
    <mergeCell ref="I115:J115"/>
    <mergeCell ref="C2:G2"/>
    <mergeCell ref="B6:G6"/>
    <mergeCell ref="B7:G7"/>
    <mergeCell ref="B8:G8"/>
    <mergeCell ref="C3:G3"/>
    <mergeCell ref="M129:N129"/>
    <mergeCell ref="J68:K68"/>
    <mergeCell ref="J69:K69"/>
    <mergeCell ref="N68:O68"/>
    <mergeCell ref="N69:O69"/>
    <mergeCell ref="I121:J121"/>
    <mergeCell ref="M116:N116"/>
    <mergeCell ref="M117:N117"/>
    <mergeCell ref="M118:N118"/>
    <mergeCell ref="E121:F121"/>
    <mergeCell ref="D123:G123"/>
    <mergeCell ref="H123:K123"/>
    <mergeCell ref="E118:F118"/>
    <mergeCell ref="E119:F119"/>
    <mergeCell ref="E120:F120"/>
    <mergeCell ref="I116:J116"/>
    <mergeCell ref="I117:J117"/>
    <mergeCell ref="I118:J118"/>
    <mergeCell ref="I119:J119"/>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M114:N114"/>
    <mergeCell ref="M115:N115"/>
    <mergeCell ref="R115:S115"/>
    <mergeCell ref="R114:S114"/>
    <mergeCell ref="P101:S101"/>
    <mergeCell ref="Q98:Q99"/>
    <mergeCell ref="R98:R99"/>
    <mergeCell ref="P98:P99"/>
    <mergeCell ref="Q92:Q93"/>
    <mergeCell ref="R92:R93"/>
    <mergeCell ref="S95:S96"/>
    <mergeCell ref="M95:M96"/>
    <mergeCell ref="S92:S93"/>
    <mergeCell ref="M92:M93"/>
    <mergeCell ref="N92:N93"/>
    <mergeCell ref="O92:O93"/>
    <mergeCell ref="P92:P93"/>
    <mergeCell ref="L86:M86"/>
    <mergeCell ref="P86:Q86"/>
    <mergeCell ref="R103:S103"/>
    <mergeCell ref="S98:S99"/>
    <mergeCell ref="L98:L99"/>
    <mergeCell ref="N95:N96"/>
    <mergeCell ref="O95:O96"/>
    <mergeCell ref="P95:P96"/>
    <mergeCell ref="Q95:Q96"/>
    <mergeCell ref="R95:R96"/>
    <mergeCell ref="R102:S102"/>
    <mergeCell ref="M89:M90"/>
    <mergeCell ref="N89:N90"/>
    <mergeCell ref="O89:O90"/>
    <mergeCell ref="P89:P90"/>
    <mergeCell ref="Q89:Q90"/>
    <mergeCell ref="R89:R90"/>
    <mergeCell ref="S89:S9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C00-000000000000}">
      <formula1>$K$155:$K$159</formula1>
    </dataValidation>
    <dataValidation allowBlank="1" showInputMessage="1" showErrorMessage="1" prompt="Enter the name of the Implementing Entity_x000a_" sqref="C13" xr:uid="{00000000-0002-0000-0C00-000001000000}"/>
    <dataValidation allowBlank="1" showInputMessage="1" showErrorMessage="1" prompt="Please enter your project ID" sqref="C12" xr:uid="{00000000-0002-0000-0C00-000002000000}"/>
    <dataValidation type="list" allowBlank="1" showInputMessage="1" showErrorMessage="1" error="Select from the drop-down list" prompt="Select from the drop-down list" sqref="C15" xr:uid="{00000000-0002-0000-0C00-000003000000}">
      <formula1>$B$162:$B$320</formula1>
    </dataValidation>
    <dataValidation type="list" allowBlank="1" showInputMessage="1" showErrorMessage="1" error="Select from the drop-down list" prompt="Select from the drop-down list" sqref="C16" xr:uid="{00000000-0002-0000-0C00-000004000000}">
      <formula1>$B$156:$B$159</formula1>
    </dataValidation>
    <dataValidation type="list" allowBlank="1" showInputMessage="1" showErrorMessage="1" error="Please select from the drop-down list" prompt="Please select from the drop-down list" sqref="C14" xr:uid="{00000000-0002-0000-0C00-000005000000}">
      <formula1>$C$156:$C$158</formula1>
    </dataValidation>
    <dataValidation type="list" allowBlank="1" showInputMessage="1" showErrorMessage="1" error="Please select the from the drop-down list_x000a_" prompt="Please select from the drop-down list" sqref="C17" xr:uid="{00000000-0002-0000-0C00-000006000000}">
      <formula1>$J$147:$J$154</formula1>
    </dataValidation>
    <dataValidation type="list" allowBlank="1" showInputMessage="1" showErrorMessage="1" prompt="Select state of enforcement" sqref="E129:F129 Q129:R129 M129:N129 I129:J129" xr:uid="{00000000-0002-0000-0C00-000007000000}">
      <formula1>$I$136:$I$140</formula1>
    </dataValidation>
    <dataValidation type="list" allowBlank="1" showInputMessage="1" showErrorMessage="1" prompt="Select integration level" sqref="D125:S125" xr:uid="{00000000-0002-0000-0C00-000008000000}">
      <formula1>$H$143:$H$147</formula1>
    </dataValidation>
    <dataValidation type="list" allowBlank="1" showInputMessage="1" showErrorMessage="1" prompt="Select adaptation strategy" sqref="G113 S113 O113 K113" xr:uid="{00000000-0002-0000-0C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C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C00-00000B000000}">
      <formula1>$K$155:$K$159</formula1>
    </dataValidation>
    <dataValidation type="list" allowBlank="1" showInputMessage="1" showErrorMessage="1" prompt="Select type" sqref="G87 O87 S87 K87" xr:uid="{00000000-0002-0000-0C00-00000C000000}">
      <formula1>$F$136:$F$140</formula1>
    </dataValidation>
    <dataValidation type="list" allowBlank="1" showInputMessage="1" showErrorMessage="1" prompt="Select level of improvements" sqref="D87:E87 P87 L87 H87" xr:uid="{00000000-0002-0000-0C00-00000D000000}">
      <formula1>$K$155:$K$159</formula1>
    </dataValidation>
    <dataValidation type="list" allowBlank="1" showInputMessage="1" showErrorMessage="1" sqref="E78:F83 I78:J83 M78:N83 Q78:R83" xr:uid="{00000000-0002-0000-0C00-00000E000000}">
      <formula1>type1</formula1>
    </dataValidation>
    <dataValidation type="list" allowBlank="1" showInputMessage="1" showErrorMessage="1" prompt="Select type" sqref="F57:G57 P59 L59 H59 D59 R57:S57 N57:O57 J57:K57" xr:uid="{00000000-0002-0000-0C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C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C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C00-000012000000}">
      <formula1>$D$135:$D$142</formula1>
    </dataValidation>
    <dataValidation type="list" allowBlank="1" showInputMessage="1" showErrorMessage="1" sqref="B66" xr:uid="{00000000-0002-0000-0C00-000013000000}">
      <formula1>selectyn</formula1>
    </dataValidation>
    <dataValidation type="list" allowBlank="1" showInputMessage="1" showErrorMessage="1" sqref="I126 O112 K77 I77 G77 K126 M126 Q77 S77 E126 O126 F112 G126 S112 O77 M77 K112 S126 Q126" xr:uid="{00000000-0002-0000-0C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C00-000015000000}">
      <formula1>$J$146:$J$154</formula1>
    </dataValidation>
    <dataValidation type="list" allowBlank="1" showInputMessage="1" showErrorMessage="1" prompt="Select capacity level" sqref="G54 S54 K54 O54" xr:uid="{00000000-0002-0000-0C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C00-000017000000}">
      <formula1>$D$151:$D$153</formula1>
    </dataValidation>
    <dataValidation type="list" allowBlank="1" showInputMessage="1" showErrorMessage="1" prompt="Select scale" sqref="G59 S59 K59 O59" xr:uid="{00000000-0002-0000-0C00-000018000000}">
      <formula1>$F$155:$F$158</formula1>
    </dataValidation>
    <dataValidation type="list" allowBlank="1" showInputMessage="1" showErrorMessage="1" prompt="Select level of awarness" sqref="F65:G65 R65:S65 N65:O65 J65:K65" xr:uid="{00000000-0002-0000-0C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C00-00001A000000}">
      <formula1>$J$146:$J$154</formula1>
    </dataValidation>
    <dataValidation type="list" allowBlank="1" showInputMessage="1" showErrorMessage="1" prompt="Select geographical scale" sqref="E69 Q69 M69 I69" xr:uid="{00000000-0002-0000-0C00-00001B000000}">
      <formula1>$D$151:$D$153</formula1>
    </dataValidation>
    <dataValidation type="list" allowBlank="1" showInputMessage="1" showErrorMessage="1" prompt="Select response level" sqref="F69 R69 N69 J69" xr:uid="{00000000-0002-0000-0C00-00001C000000}">
      <formula1>$H$155:$H$159</formula1>
    </dataValidation>
    <dataValidation type="list" allowBlank="1" showInputMessage="1" showErrorMessage="1" prompt="Select changes in asset" sqref="F71:G76 R71:S76 N71:O76 J71:K76" xr:uid="{00000000-0002-0000-0C00-00001D000000}">
      <formula1>$I$155:$I$159</formula1>
    </dataValidation>
    <dataValidation type="list" allowBlank="1" showInputMessage="1" showErrorMessage="1" prompt="Select level of improvements" sqref="I87 M87 Q87" xr:uid="{00000000-0002-0000-0C00-00001E000000}">
      <formula1>effectiveness</formula1>
    </dataValidation>
    <dataValidation type="list" allowBlank="1" showInputMessage="1" showErrorMessage="1" prompt="Select programme/sector" sqref="F87 R87 N87 J87" xr:uid="{00000000-0002-0000-0C00-00001F000000}">
      <formula1>$J$146:$J$154</formula1>
    </dataValidation>
    <dataValidation type="list" allowBlank="1" showInputMessage="1" showErrorMessage="1" prompt="Select the effectiveness of protection/rehabilitation" sqref="S98 S92 S95 S89" xr:uid="{00000000-0002-0000-0C00-000020000000}">
      <formula1>effectiveness</formula1>
    </dataValidation>
    <dataValidation type="list" allowBlank="1" showInputMessage="1" showErrorMessage="1" prompt="Select income source" sqref="Q115 Q119 Q121 Q117" xr:uid="{00000000-0002-0000-0C00-000021000000}">
      <formula1>incomesource</formula1>
    </dataValidation>
    <dataValidation type="list" allowBlank="1" showInputMessage="1" showErrorMessage="1" prompt="Select type of policy" sqref="S127 K127 O127" xr:uid="{00000000-0002-0000-0C00-000022000000}">
      <formula1>policy</formula1>
    </dataValidation>
    <dataValidation type="decimal" allowBlank="1" showInputMessage="1" showErrorMessage="1" errorTitle="Invalid data" error="Please enter a number between 0 and 100" prompt="Enter a percentage between 0 and 100" sqref="E22:E23 E65 M22:M23 M28 I28 Q22:Q23 E28 E55 E103 I55 M55 M57 I57 Q28 E57 Q57 I65 M65 Q65 Q103 M111 I111 M103 I103 E111 Q55 D63:E63 E105 E107 E109 I105 I107 I109 M105 M107 M109 Q105 Q107 Q109 Q111 H63:I63 L63:M63 P63:Q63 I22:J23 N22" xr:uid="{00000000-0002-0000-0C00-000023000000}">
      <formula1>0</formula1>
      <formula2>100</formula2>
    </dataValidation>
    <dataValidation type="decimal" allowBlank="1" showInputMessage="1" showErrorMessage="1" errorTitle="Invalid data" error="Enter a percentage between 0 and 100" prompt="Enter a percentage (between 0 and 100)" sqref="F22:G23 K22:K23 R22:S23 O22:O23 N23" xr:uid="{00000000-0002-0000-0C00-000024000000}">
      <formula1>0</formula1>
      <formula2>100</formula2>
    </dataValidation>
    <dataValidation type="decimal" allowBlank="1" showInputMessage="1" showErrorMessage="1" errorTitle="Invalid data" error="Please enter a number between 0 and 9999999" prompt="Enter a number here" sqref="E21:G21 E27 Q27 Q21:S21 M27 I27 M21:O21 I21:K21" xr:uid="{00000000-0002-0000-0C00-000025000000}">
      <formula1>0</formula1>
      <formula2>99999999999</formula2>
    </dataValidation>
    <dataValidation type="list" allowBlank="1" showInputMessage="1" showErrorMessage="1" prompt="Select a sector" sqref="F63:G63 R63:S63 N63:O63 J63:K63" xr:uid="{00000000-0002-0000-0C00-000026000000}">
      <formula1>$J$146:$J$154</formula1>
    </dataValidation>
    <dataValidation type="list" allowBlank="1" showInputMessage="1" showErrorMessage="1" prompt="Select effectiveness" sqref="G129 S129 O129 K129" xr:uid="{00000000-0002-0000-0C00-000027000000}">
      <formula1>$K$155:$K$159</formula1>
    </dataValidation>
    <dataValidation type="list" allowBlank="1" showInputMessage="1" showErrorMessage="1" sqref="E142:E143" xr:uid="{00000000-0002-0000-0C00-000028000000}">
      <formula1>$D$16:$D$18</formula1>
    </dataValidation>
    <dataValidation type="list" allowBlank="1" showInputMessage="1" showErrorMessage="1" prompt="Select status" sqref="O38 S38 S36 S34 S32 S30 O36 O34 O32 O30 K36 K34 K32 K30 G38 G34 G32 G30 G36 K38" xr:uid="{00000000-0002-0000-0C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C00-00002A000000}">
      <formula1>$D$163:$D$166</formula1>
    </dataValidation>
    <dataValidation type="list" allowBlank="1" showInputMessage="1" showErrorMessage="1" prompt="Select targeted asset" sqref="E71:E76 I71:I76 M71:M76 Q71:Q76" xr:uid="{00000000-0002-0000-0C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C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C00-00002D000000}">
      <formula1>$C$166:$C$173</formula1>
    </dataValidation>
    <dataValidation type="list" allowBlank="1" showInputMessage="1" showErrorMessage="1" prompt="Select % increase in income level" sqref="F111 R111 R109 R107 R105 N109 N107 N105 J109 J107 J105 F109 F107 J111 F105 N111" xr:uid="{00000000-0002-0000-0C00-00002E000000}">
      <formula1>$E$168:$E$176</formula1>
    </dataValidation>
    <dataValidation type="list" allowBlank="1" showInputMessage="1" showErrorMessage="1" prompt="Please select the alternate source" sqref="G111 S111 S109 S107 S105 O109 O107 O105 K109 K107 K105 G109 G107 K111 G105 O111" xr:uid="{00000000-0002-0000-0C00-00002F000000}">
      <formula1>$K$139:$K$153</formula1>
    </dataValidation>
    <dataValidation type="list" allowBlank="1" showInputMessage="1" showErrorMessage="1" prompt="Select income source" sqref="E115:F115 R121 R119 R117 M121 M119 E117:F117 I121 I119 I117 R115 M115 I115 E121:F121 E119:F119 M117" xr:uid="{00000000-0002-0000-0C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C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C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C00-000033000000}">
      <formula1>0</formula1>
      <formula2>9999999</formula2>
    </dataValidation>
    <dataValidation type="decimal" allowBlank="1" showInputMessage="1" showErrorMessage="1" errorTitle="Invalid data" error="Please enter a number" sqref="Q54 P57 L57 H57 M54" xr:uid="{00000000-0002-0000-0C00-000034000000}">
      <formula1>0</formula1>
      <formula2>9999999999</formula2>
    </dataValidation>
    <dataValidation type="decimal" allowBlank="1" showInputMessage="1" showErrorMessage="1" errorTitle="Invalid data" error="Please enter a number" prompt="Enter total number of staff trained" sqref="D57" xr:uid="{00000000-0002-0000-0C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C00-000036000000}">
      <formula1>0</formula1>
      <formula2>9999999999</formula2>
    </dataValidation>
    <dataValidation type="whole" allowBlank="1" showInputMessage="1" showErrorMessage="1" error="Please enter a number here" prompt="Please enter a number" sqref="D78:D83 H78:H83 L78:L83 P78:P83" xr:uid="{00000000-0002-0000-0C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C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C00-000039000000}">
      <formula1>0</formula1>
      <formula2>999999999999999</formula2>
    </dataValidation>
    <dataValidation type="whole" allowBlank="1" showInputMessage="1" showErrorMessage="1" prompt="Enter number of assets" sqref="D113 P113 L113 H113" xr:uid="{00000000-0002-0000-0C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C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C00-00003C000000}">
      <formula1>0</formula1>
      <formula2>9999999999999</formula2>
    </dataValidation>
    <dataValidation type="whole" allowBlank="1" showInputMessage="1" showErrorMessage="1" error="Please enter a number" prompt="Enter No. of policy introduced or adjusted" sqref="D127 H127 L127 P127" xr:uid="{00000000-0002-0000-0C00-00003D000000}">
      <formula1>0</formula1>
      <formula2>999999999999</formula2>
    </dataValidation>
    <dataValidation type="whole" allowBlank="1" showInputMessage="1" showErrorMessage="1" error="Please enter a number here" prompt="Enter No. of development strategies" sqref="D129 H129 L129 P129" xr:uid="{00000000-0002-0000-0C00-00003E000000}">
      <formula1>0</formula1>
      <formula2>999999999</formula2>
    </dataValidation>
    <dataValidation type="list" allowBlank="1" showInputMessage="1" showErrorMessage="1" prompt="Select type of assets" sqref="E113 Q113 M113 I113" xr:uid="{00000000-0002-0000-0C00-00003F000000}">
      <formula1>$L$140:$L$146</formula1>
    </dataValidation>
    <dataValidation type="list" allowBlank="1" showInputMessage="1" showErrorMessage="1" prompt="Select type of policy" sqref="G127" xr:uid="{00000000-0002-0000-0C00-000040000000}">
      <formula1>$H$164:$H$185</formula1>
    </dataValidation>
  </dataValidations>
  <pageMargins left="0.7" right="0.7" top="0.75" bottom="0.75" header="0.3" footer="0.3"/>
  <pageSetup paperSize="8" scale="36" fitToHeight="0" orientation="landscape" cellComments="asDisplaye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pageSetUpPr fitToPage="1"/>
  </sheetPr>
  <dimension ref="B1:O97"/>
  <sheetViews>
    <sheetView topLeftCell="A32" zoomScale="80" zoomScaleNormal="100" workbookViewId="0">
      <selection activeCell="E69" sqref="E69:E70"/>
    </sheetView>
  </sheetViews>
  <sheetFormatPr defaultColWidth="8.81640625" defaultRowHeight="14" x14ac:dyDescent="0.3"/>
  <cols>
    <col min="1" max="1" width="1.453125" style="16" customWidth="1"/>
    <col min="2" max="2" width="1.453125" style="15" customWidth="1"/>
    <col min="3" max="3" width="10.453125" style="15" customWidth="1"/>
    <col min="4" max="4" width="15.81640625" style="15" customWidth="1"/>
    <col min="5" max="5" width="98" style="16" customWidth="1"/>
    <col min="6" max="6" width="17.54296875" style="16" customWidth="1"/>
    <col min="7" max="7" width="12.453125" style="16" customWidth="1"/>
    <col min="8" max="10" width="5.7265625" style="16" customWidth="1"/>
    <col min="11" max="11" width="18.1796875" style="16" customWidth="1"/>
    <col min="12" max="12" width="68" style="16" customWidth="1"/>
    <col min="13" max="13" width="18.1796875" style="16" customWidth="1"/>
    <col min="14" max="14" width="18.453125" style="16" customWidth="1"/>
    <col min="15" max="15" width="9.453125" style="16" customWidth="1"/>
    <col min="16" max="16384" width="8.81640625" style="16"/>
  </cols>
  <sheetData>
    <row r="1" spans="2:15" ht="14.5" thickBot="1" x14ac:dyDescent="0.35"/>
    <row r="2" spans="2:15" ht="14.5" thickBot="1" x14ac:dyDescent="0.35">
      <c r="B2" s="48"/>
      <c r="C2" s="49"/>
      <c r="D2" s="49"/>
      <c r="E2" s="50"/>
      <c r="F2" s="50"/>
      <c r="G2" s="50"/>
      <c r="H2" s="51"/>
    </row>
    <row r="3" spans="2:15" ht="20.5" thickBot="1" x14ac:dyDescent="0.45">
      <c r="B3" s="52"/>
      <c r="C3" s="642" t="s">
        <v>1301</v>
      </c>
      <c r="D3" s="643"/>
      <c r="E3" s="643"/>
      <c r="F3" s="643"/>
      <c r="G3" s="644"/>
      <c r="H3" s="53"/>
    </row>
    <row r="4" spans="2:15" x14ac:dyDescent="0.3">
      <c r="B4" s="649"/>
      <c r="C4" s="650"/>
      <c r="D4" s="650"/>
      <c r="E4" s="650"/>
      <c r="F4" s="650"/>
      <c r="G4" s="55"/>
      <c r="H4" s="53"/>
    </row>
    <row r="5" spans="2:15" x14ac:dyDescent="0.3">
      <c r="B5" s="54"/>
      <c r="C5" s="648"/>
      <c r="D5" s="648"/>
      <c r="E5" s="648"/>
      <c r="F5" s="648"/>
      <c r="G5" s="55"/>
      <c r="H5" s="53"/>
    </row>
    <row r="6" spans="2:15" x14ac:dyDescent="0.3">
      <c r="B6" s="54"/>
      <c r="C6" s="35"/>
      <c r="D6" s="40"/>
      <c r="E6" s="36"/>
      <c r="F6" s="55"/>
      <c r="G6" s="55"/>
      <c r="H6" s="53"/>
    </row>
    <row r="7" spans="2:15" x14ac:dyDescent="0.3">
      <c r="B7" s="54"/>
      <c r="C7" s="637" t="s">
        <v>241</v>
      </c>
      <c r="D7" s="637"/>
      <c r="E7" s="37"/>
      <c r="F7" s="55"/>
      <c r="G7" s="55"/>
      <c r="H7" s="53"/>
    </row>
    <row r="8" spans="2:15" ht="27.75" customHeight="1" thickBot="1" x14ac:dyDescent="0.35">
      <c r="B8" s="54"/>
      <c r="C8" s="636" t="s">
        <v>254</v>
      </c>
      <c r="D8" s="636"/>
      <c r="E8" s="636"/>
      <c r="F8" s="636"/>
      <c r="G8" s="55"/>
      <c r="H8" s="53"/>
    </row>
    <row r="9" spans="2:15" ht="46.5" customHeight="1" thickBot="1" x14ac:dyDescent="0.4">
      <c r="B9" s="54"/>
      <c r="C9" s="646" t="s">
        <v>1302</v>
      </c>
      <c r="D9" s="647"/>
      <c r="E9" s="547">
        <f>2480050.48+F56</f>
        <v>4463542.9099999992</v>
      </c>
      <c r="F9" s="548"/>
      <c r="G9" s="55"/>
      <c r="H9" s="53"/>
      <c r="K9" s="498"/>
      <c r="L9" s="499"/>
    </row>
    <row r="10" spans="2:15" ht="102.75" customHeight="1" thickBot="1" x14ac:dyDescent="0.35">
      <c r="B10" s="54"/>
      <c r="C10" s="637" t="s">
        <v>242</v>
      </c>
      <c r="D10" s="637"/>
      <c r="E10" s="638" t="s">
        <v>1245</v>
      </c>
      <c r="F10" s="639"/>
      <c r="G10" s="55"/>
      <c r="H10" s="53"/>
    </row>
    <row r="11" spans="2:15" ht="14.5" thickBot="1" x14ac:dyDescent="0.35">
      <c r="B11" s="54"/>
      <c r="C11" s="40"/>
      <c r="D11" s="40"/>
      <c r="E11" s="55"/>
      <c r="F11" s="55"/>
      <c r="G11" s="55"/>
      <c r="H11" s="53"/>
      <c r="K11" s="501"/>
      <c r="L11" s="501"/>
      <c r="M11" s="501"/>
    </row>
    <row r="12" spans="2:15" ht="18.75" customHeight="1" thickBot="1" x14ac:dyDescent="0.35">
      <c r="B12" s="54"/>
      <c r="C12" s="637" t="s">
        <v>320</v>
      </c>
      <c r="D12" s="637"/>
      <c r="E12" s="652" t="s">
        <v>1244</v>
      </c>
      <c r="F12" s="653"/>
      <c r="G12" s="55"/>
      <c r="H12" s="53"/>
    </row>
    <row r="13" spans="2:15" ht="15" customHeight="1" x14ac:dyDescent="0.3">
      <c r="B13" s="54"/>
      <c r="C13" s="651" t="s">
        <v>319</v>
      </c>
      <c r="D13" s="651"/>
      <c r="E13" s="651"/>
      <c r="F13" s="651"/>
      <c r="G13" s="55"/>
      <c r="H13" s="53"/>
    </row>
    <row r="14" spans="2:15" ht="15" customHeight="1" x14ac:dyDescent="0.3">
      <c r="B14" s="54"/>
      <c r="C14" s="134"/>
      <c r="D14" s="134"/>
      <c r="F14" s="134"/>
      <c r="G14" s="55"/>
      <c r="H14" s="53"/>
    </row>
    <row r="15" spans="2:15" ht="14.5" thickBot="1" x14ac:dyDescent="0.35">
      <c r="B15" s="54"/>
      <c r="C15" s="637" t="s">
        <v>217</v>
      </c>
      <c r="D15" s="637"/>
      <c r="E15" s="55"/>
      <c r="F15" s="55"/>
      <c r="G15" s="55"/>
      <c r="H15" s="53"/>
      <c r="J15" s="17"/>
      <c r="K15" s="17"/>
      <c r="L15" s="17"/>
      <c r="M15" s="17"/>
      <c r="N15" s="17"/>
      <c r="O15" s="17"/>
    </row>
    <row r="16" spans="2:15" ht="50.15" customHeight="1" x14ac:dyDescent="0.3">
      <c r="B16" s="54"/>
      <c r="C16" s="637" t="s">
        <v>297</v>
      </c>
      <c r="D16" s="637"/>
      <c r="E16" s="356" t="s">
        <v>218</v>
      </c>
      <c r="F16" s="357" t="s">
        <v>219</v>
      </c>
      <c r="G16" s="55"/>
      <c r="H16" s="53"/>
      <c r="J16" s="17"/>
      <c r="K16" s="18"/>
      <c r="L16" s="18"/>
      <c r="M16" s="18"/>
      <c r="N16" s="18"/>
      <c r="O16" s="17"/>
    </row>
    <row r="17" spans="2:15" x14ac:dyDescent="0.3">
      <c r="B17" s="54"/>
      <c r="C17" s="40"/>
      <c r="D17" s="40"/>
      <c r="E17" s="549" t="s">
        <v>1169</v>
      </c>
      <c r="F17" s="550">
        <v>50000</v>
      </c>
      <c r="G17" s="55"/>
      <c r="H17" s="53"/>
      <c r="J17" s="17"/>
      <c r="K17" s="19"/>
      <c r="L17" s="19"/>
      <c r="M17" s="19"/>
      <c r="N17" s="19"/>
      <c r="O17" s="17"/>
    </row>
    <row r="18" spans="2:15" x14ac:dyDescent="0.3">
      <c r="B18" s="54"/>
      <c r="C18" s="40"/>
      <c r="D18" s="40"/>
      <c r="E18" s="549" t="s">
        <v>1213</v>
      </c>
      <c r="F18" s="550">
        <v>68581.89</v>
      </c>
      <c r="G18" s="55"/>
      <c r="H18" s="53"/>
      <c r="J18" s="17"/>
      <c r="K18" s="19"/>
      <c r="L18" s="19"/>
      <c r="M18" s="19"/>
      <c r="N18" s="19"/>
      <c r="O18" s="17"/>
    </row>
    <row r="19" spans="2:15" x14ac:dyDescent="0.3">
      <c r="B19" s="54"/>
      <c r="C19" s="40"/>
      <c r="D19" s="40"/>
      <c r="E19" s="549" t="s">
        <v>1170</v>
      </c>
      <c r="F19" s="550">
        <v>41889.99</v>
      </c>
      <c r="G19" s="55"/>
      <c r="H19" s="53"/>
      <c r="J19" s="17"/>
      <c r="K19" s="19"/>
      <c r="L19" s="19"/>
      <c r="M19" s="19"/>
      <c r="N19" s="19"/>
      <c r="O19" s="17"/>
    </row>
    <row r="20" spans="2:15" x14ac:dyDescent="0.3">
      <c r="B20" s="54"/>
      <c r="C20" s="40"/>
      <c r="D20" s="40"/>
      <c r="E20" s="549" t="s">
        <v>1171</v>
      </c>
      <c r="F20" s="550">
        <v>20215.8</v>
      </c>
      <c r="G20" s="55"/>
      <c r="H20" s="53"/>
      <c r="J20" s="17"/>
      <c r="K20" s="19"/>
      <c r="L20" s="19"/>
      <c r="M20" s="19"/>
      <c r="N20" s="19"/>
      <c r="O20" s="17"/>
    </row>
    <row r="21" spans="2:15" x14ac:dyDescent="0.3">
      <c r="B21" s="54"/>
      <c r="C21" s="40"/>
      <c r="D21" s="40"/>
      <c r="E21" s="549" t="s">
        <v>1172</v>
      </c>
      <c r="F21" s="550">
        <v>49308.36</v>
      </c>
      <c r="G21" s="55"/>
      <c r="H21" s="53"/>
      <c r="J21" s="17"/>
      <c r="K21" s="19"/>
      <c r="L21" s="19"/>
      <c r="M21" s="19"/>
      <c r="N21" s="19"/>
      <c r="O21" s="17"/>
    </row>
    <row r="22" spans="2:15" x14ac:dyDescent="0.3">
      <c r="B22" s="54"/>
      <c r="C22" s="40"/>
      <c r="D22" s="40"/>
      <c r="E22" s="549" t="s">
        <v>1173</v>
      </c>
      <c r="F22" s="550">
        <v>7740.48</v>
      </c>
      <c r="G22" s="55"/>
      <c r="H22" s="53"/>
      <c r="J22" s="17"/>
      <c r="K22" s="19"/>
      <c r="L22" s="19"/>
      <c r="M22" s="19"/>
      <c r="N22" s="19"/>
      <c r="O22" s="17"/>
    </row>
    <row r="23" spans="2:15" x14ac:dyDescent="0.3">
      <c r="B23" s="54"/>
      <c r="C23" s="40"/>
      <c r="D23" s="40"/>
      <c r="E23" s="549" t="s">
        <v>1176</v>
      </c>
      <c r="F23" s="550">
        <v>58647.83</v>
      </c>
      <c r="G23" s="55"/>
      <c r="H23" s="53"/>
      <c r="J23" s="17"/>
      <c r="K23" s="19"/>
      <c r="L23" s="19"/>
      <c r="M23" s="19"/>
      <c r="N23" s="19"/>
      <c r="O23" s="17"/>
    </row>
    <row r="24" spans="2:15" x14ac:dyDescent="0.3">
      <c r="B24" s="54"/>
      <c r="C24" s="40"/>
      <c r="D24" s="40"/>
      <c r="E24" s="549" t="s">
        <v>1175</v>
      </c>
      <c r="F24" s="550">
        <v>195000</v>
      </c>
      <c r="G24" s="55"/>
      <c r="H24" s="53"/>
      <c r="J24" s="17"/>
      <c r="K24" s="19"/>
      <c r="L24" s="19"/>
      <c r="M24" s="19"/>
      <c r="N24" s="19"/>
      <c r="O24" s="17"/>
    </row>
    <row r="25" spans="2:15" x14ac:dyDescent="0.3">
      <c r="B25" s="54"/>
      <c r="C25" s="40"/>
      <c r="D25" s="40"/>
      <c r="E25" s="549" t="s">
        <v>1128</v>
      </c>
      <c r="F25" s="550">
        <v>3330.07</v>
      </c>
      <c r="G25" s="55"/>
      <c r="H25" s="53"/>
      <c r="J25" s="17"/>
      <c r="K25" s="19"/>
      <c r="L25" s="19"/>
      <c r="M25" s="19"/>
      <c r="N25" s="19"/>
      <c r="O25" s="17"/>
    </row>
    <row r="26" spans="2:15" x14ac:dyDescent="0.3">
      <c r="B26" s="54"/>
      <c r="C26" s="40"/>
      <c r="D26" s="40"/>
      <c r="E26" s="549" t="s">
        <v>1174</v>
      </c>
      <c r="F26" s="550">
        <v>61878.07</v>
      </c>
      <c r="G26" s="55"/>
      <c r="H26" s="53"/>
      <c r="J26" s="17"/>
      <c r="K26" s="19"/>
      <c r="L26" s="19"/>
      <c r="M26" s="19"/>
      <c r="N26" s="19"/>
      <c r="O26" s="19"/>
    </row>
    <row r="27" spans="2:15" x14ac:dyDescent="0.3">
      <c r="B27" s="54"/>
      <c r="C27" s="40"/>
      <c r="D27" s="40"/>
      <c r="E27" s="549" t="s">
        <v>1177</v>
      </c>
      <c r="F27" s="550">
        <v>14520.45</v>
      </c>
      <c r="G27" s="55"/>
      <c r="H27" s="53"/>
      <c r="J27" s="17"/>
      <c r="K27" s="19"/>
      <c r="L27" s="19"/>
      <c r="M27" s="19"/>
      <c r="N27" s="19"/>
      <c r="O27" s="19"/>
    </row>
    <row r="28" spans="2:15" ht="17.25" customHeight="1" x14ac:dyDescent="0.3">
      <c r="B28" s="54"/>
      <c r="C28" s="40"/>
      <c r="D28" s="40"/>
      <c r="E28" s="549" t="s">
        <v>1178</v>
      </c>
      <c r="F28" s="550">
        <v>76746.5</v>
      </c>
      <c r="G28" s="55"/>
      <c r="H28" s="53"/>
      <c r="J28" s="17"/>
      <c r="K28" s="19"/>
      <c r="L28" s="19"/>
      <c r="M28" s="19"/>
      <c r="N28" s="19"/>
      <c r="O28" s="19"/>
    </row>
    <row r="29" spans="2:15" x14ac:dyDescent="0.3">
      <c r="B29" s="54"/>
      <c r="C29" s="40"/>
      <c r="D29" s="40"/>
      <c r="E29" s="549" t="s">
        <v>1179</v>
      </c>
      <c r="F29" s="550">
        <v>18617.77</v>
      </c>
      <c r="G29" s="55"/>
      <c r="H29" s="53"/>
      <c r="J29" s="17"/>
      <c r="K29" s="19"/>
      <c r="L29" s="19"/>
      <c r="M29" s="19"/>
      <c r="N29" s="19"/>
      <c r="O29" s="19"/>
    </row>
    <row r="30" spans="2:15" x14ac:dyDescent="0.3">
      <c r="B30" s="54"/>
      <c r="C30" s="40"/>
      <c r="D30" s="40"/>
      <c r="E30" s="549" t="s">
        <v>1180</v>
      </c>
      <c r="F30" s="550">
        <v>18617.77</v>
      </c>
      <c r="G30" s="55"/>
      <c r="H30" s="53"/>
      <c r="J30" s="17"/>
      <c r="K30" s="19"/>
      <c r="L30" s="19"/>
      <c r="M30" s="19"/>
      <c r="N30" s="19"/>
      <c r="O30" s="19"/>
    </row>
    <row r="31" spans="2:15" x14ac:dyDescent="0.3">
      <c r="B31" s="54"/>
      <c r="C31" s="40"/>
      <c r="D31" s="40"/>
      <c r="E31" s="549" t="s">
        <v>1181</v>
      </c>
      <c r="F31" s="550">
        <v>64795.49</v>
      </c>
      <c r="G31" s="55"/>
      <c r="H31" s="53"/>
      <c r="J31" s="17"/>
      <c r="K31" s="19"/>
      <c r="L31" s="19"/>
      <c r="M31" s="19"/>
      <c r="N31" s="19"/>
      <c r="O31" s="19"/>
    </row>
    <row r="32" spans="2:15" x14ac:dyDescent="0.3">
      <c r="B32" s="54"/>
      <c r="C32" s="40"/>
      <c r="D32" s="40"/>
      <c r="E32" s="549" t="s">
        <v>1182</v>
      </c>
      <c r="F32" s="550">
        <v>10437.25</v>
      </c>
      <c r="G32" s="55"/>
      <c r="H32" s="53"/>
      <c r="J32" s="17"/>
      <c r="K32" s="19"/>
      <c r="L32" s="19"/>
      <c r="M32" s="19"/>
      <c r="N32" s="19"/>
      <c r="O32" s="19"/>
    </row>
    <row r="33" spans="2:15" x14ac:dyDescent="0.3">
      <c r="B33" s="54"/>
      <c r="C33" s="40"/>
      <c r="D33" s="40"/>
      <c r="E33" s="549" t="s">
        <v>1184</v>
      </c>
      <c r="F33" s="550">
        <v>39562.370000000003</v>
      </c>
      <c r="G33" s="55"/>
      <c r="H33" s="53"/>
      <c r="J33" s="17"/>
      <c r="K33" s="19"/>
      <c r="L33" s="19"/>
      <c r="M33" s="19"/>
      <c r="N33" s="19"/>
      <c r="O33" s="19"/>
    </row>
    <row r="34" spans="2:15" x14ac:dyDescent="0.3">
      <c r="B34" s="54"/>
      <c r="C34" s="40"/>
      <c r="D34" s="40"/>
      <c r="E34" s="549" t="s">
        <v>1183</v>
      </c>
      <c r="F34" s="550">
        <v>81350.48</v>
      </c>
      <c r="G34" s="55"/>
      <c r="H34" s="53"/>
      <c r="J34" s="17"/>
      <c r="K34" s="19"/>
      <c r="L34" s="19"/>
      <c r="M34" s="19"/>
      <c r="N34" s="19"/>
      <c r="O34" s="19"/>
    </row>
    <row r="35" spans="2:15" x14ac:dyDescent="0.3">
      <c r="B35" s="54"/>
      <c r="C35" s="40"/>
      <c r="D35" s="40"/>
      <c r="E35" s="549" t="s">
        <v>1185</v>
      </c>
      <c r="F35" s="550">
        <v>17185.64</v>
      </c>
      <c r="G35" s="55"/>
      <c r="H35" s="53"/>
      <c r="J35" s="17"/>
      <c r="K35" s="500"/>
      <c r="L35" s="19"/>
      <c r="M35" s="19"/>
      <c r="N35" s="19"/>
      <c r="O35" s="19"/>
    </row>
    <row r="36" spans="2:15" x14ac:dyDescent="0.3">
      <c r="B36" s="54"/>
      <c r="C36" s="40"/>
      <c r="D36" s="40"/>
      <c r="E36" s="549" t="s">
        <v>1214</v>
      </c>
      <c r="F36" s="550">
        <v>56763.88</v>
      </c>
      <c r="G36" s="55"/>
      <c r="H36" s="53"/>
      <c r="J36" s="17"/>
      <c r="K36" s="19"/>
      <c r="L36" s="19"/>
      <c r="M36" s="19"/>
      <c r="N36" s="19"/>
      <c r="O36" s="19"/>
    </row>
    <row r="37" spans="2:15" x14ac:dyDescent="0.3">
      <c r="B37" s="54"/>
      <c r="C37" s="40"/>
      <c r="D37" s="40"/>
      <c r="E37" s="549" t="s">
        <v>1186</v>
      </c>
      <c r="F37" s="550">
        <v>14894.22</v>
      </c>
      <c r="G37" s="55"/>
      <c r="H37" s="53"/>
      <c r="J37" s="17"/>
      <c r="K37" s="19"/>
      <c r="L37" s="19"/>
      <c r="M37" s="19"/>
      <c r="N37" s="19"/>
      <c r="O37" s="19"/>
    </row>
    <row r="38" spans="2:15" x14ac:dyDescent="0.3">
      <c r="B38" s="54"/>
      <c r="C38" s="40"/>
      <c r="D38" s="40"/>
      <c r="E38" s="549" t="s">
        <v>1187</v>
      </c>
      <c r="F38" s="550">
        <v>11616.36</v>
      </c>
      <c r="G38" s="55"/>
      <c r="H38" s="53"/>
      <c r="J38" s="17"/>
      <c r="K38" s="19"/>
      <c r="L38" s="19"/>
      <c r="M38" s="19"/>
      <c r="N38" s="19"/>
      <c r="O38" s="19"/>
    </row>
    <row r="39" spans="2:15" x14ac:dyDescent="0.3">
      <c r="B39" s="54"/>
      <c r="C39" s="40"/>
      <c r="D39" s="40"/>
      <c r="E39" s="549" t="s">
        <v>1210</v>
      </c>
      <c r="F39" s="550">
        <v>19197.62</v>
      </c>
      <c r="G39" s="55"/>
      <c r="H39" s="53"/>
      <c r="J39" s="17"/>
      <c r="K39" s="19"/>
      <c r="L39" s="500"/>
      <c r="M39" s="19"/>
      <c r="N39" s="19"/>
      <c r="O39" s="19"/>
    </row>
    <row r="40" spans="2:15" x14ac:dyDescent="0.3">
      <c r="B40" s="54"/>
      <c r="C40" s="40"/>
      <c r="D40" s="40"/>
      <c r="E40" s="549" t="s">
        <v>1188</v>
      </c>
      <c r="F40" s="550">
        <v>76111.17</v>
      </c>
      <c r="G40" s="55"/>
      <c r="H40" s="53"/>
      <c r="J40" s="17"/>
      <c r="K40" s="19"/>
      <c r="L40" s="500"/>
      <c r="M40" s="19"/>
      <c r="N40" s="19"/>
      <c r="O40" s="19"/>
    </row>
    <row r="41" spans="2:15" x14ac:dyDescent="0.3">
      <c r="B41" s="54"/>
      <c r="C41" s="40"/>
      <c r="D41" s="40"/>
      <c r="E41" s="549" t="s">
        <v>1215</v>
      </c>
      <c r="F41" s="550">
        <v>71208.91</v>
      </c>
      <c r="G41" s="55"/>
      <c r="H41" s="53"/>
      <c r="J41" s="17"/>
      <c r="K41" s="19"/>
      <c r="L41" s="19"/>
      <c r="M41" s="19"/>
      <c r="N41" s="19"/>
      <c r="O41" s="19"/>
    </row>
    <row r="42" spans="2:15" x14ac:dyDescent="0.3">
      <c r="B42" s="54"/>
      <c r="C42" s="40"/>
      <c r="D42" s="40"/>
      <c r="E42" s="549" t="s">
        <v>1189</v>
      </c>
      <c r="F42" s="550">
        <v>42321.89</v>
      </c>
      <c r="G42" s="55"/>
      <c r="H42" s="53"/>
      <c r="J42" s="17"/>
      <c r="K42" s="19"/>
      <c r="L42" s="19"/>
      <c r="M42" s="19"/>
      <c r="N42" s="19"/>
      <c r="O42" s="19"/>
    </row>
    <row r="43" spans="2:15" x14ac:dyDescent="0.3">
      <c r="B43" s="54"/>
      <c r="C43" s="40"/>
      <c r="D43" s="40"/>
      <c r="E43" s="549" t="s">
        <v>1190</v>
      </c>
      <c r="F43" s="550">
        <v>77717.679999999993</v>
      </c>
      <c r="G43" s="55"/>
      <c r="H43" s="53"/>
      <c r="J43" s="17"/>
      <c r="K43" s="19"/>
      <c r="L43" s="19"/>
      <c r="M43" s="19"/>
      <c r="N43" s="19"/>
      <c r="O43" s="19"/>
    </row>
    <row r="44" spans="2:15" x14ac:dyDescent="0.3">
      <c r="B44" s="54"/>
      <c r="C44" s="40"/>
      <c r="D44" s="40"/>
      <c r="E44" s="549" t="s">
        <v>1191</v>
      </c>
      <c r="F44" s="550">
        <v>220434.98</v>
      </c>
      <c r="G44" s="55"/>
      <c r="H44" s="53"/>
      <c r="J44" s="17"/>
      <c r="K44" s="19"/>
      <c r="L44" s="19"/>
      <c r="M44" s="19"/>
      <c r="N44" s="19"/>
      <c r="O44" s="19"/>
    </row>
    <row r="45" spans="2:15" x14ac:dyDescent="0.3">
      <c r="B45" s="54"/>
      <c r="C45" s="40"/>
      <c r="D45" s="40"/>
      <c r="E45" s="549" t="s">
        <v>1216</v>
      </c>
      <c r="F45" s="550">
        <v>24139.64</v>
      </c>
      <c r="G45" s="55"/>
      <c r="H45" s="53"/>
      <c r="J45" s="17"/>
      <c r="K45" s="19"/>
      <c r="L45" s="19"/>
      <c r="M45" s="19"/>
      <c r="N45" s="19"/>
      <c r="O45" s="19"/>
    </row>
    <row r="46" spans="2:15" x14ac:dyDescent="0.3">
      <c r="B46" s="54"/>
      <c r="C46" s="40"/>
      <c r="D46" s="40"/>
      <c r="E46" s="549" t="s">
        <v>1217</v>
      </c>
      <c r="F46" s="550">
        <v>59288.480000000003</v>
      </c>
      <c r="G46" s="55"/>
      <c r="H46" s="53"/>
      <c r="J46" s="17"/>
      <c r="K46" s="19"/>
      <c r="L46" s="19"/>
      <c r="M46" s="19"/>
      <c r="N46" s="19"/>
      <c r="O46" s="19"/>
    </row>
    <row r="47" spans="2:15" x14ac:dyDescent="0.3">
      <c r="B47" s="54"/>
      <c r="C47" s="40"/>
      <c r="D47" s="40"/>
      <c r="E47" s="549" t="s">
        <v>1211</v>
      </c>
      <c r="F47" s="550">
        <v>67961.62</v>
      </c>
      <c r="G47" s="55"/>
      <c r="H47" s="53"/>
      <c r="J47" s="17"/>
      <c r="K47" s="19"/>
      <c r="L47" s="19"/>
      <c r="M47" s="19"/>
      <c r="N47" s="19"/>
      <c r="O47" s="19"/>
    </row>
    <row r="48" spans="2:15" x14ac:dyDescent="0.3">
      <c r="B48" s="54"/>
      <c r="C48" s="40"/>
      <c r="D48" s="40"/>
      <c r="E48" s="549" t="s">
        <v>1218</v>
      </c>
      <c r="F48" s="550">
        <v>195889.48</v>
      </c>
      <c r="G48" s="55"/>
      <c r="H48" s="53"/>
      <c r="J48" s="17"/>
      <c r="K48" s="19"/>
      <c r="L48" s="19"/>
      <c r="M48" s="19"/>
      <c r="N48" s="19"/>
      <c r="O48" s="19"/>
    </row>
    <row r="49" spans="2:15" x14ac:dyDescent="0.3">
      <c r="B49" s="54"/>
      <c r="C49" s="40"/>
      <c r="D49" s="40"/>
      <c r="E49" s="549" t="s">
        <v>1209</v>
      </c>
      <c r="F49" s="550">
        <v>13328.63</v>
      </c>
      <c r="G49" s="55"/>
      <c r="H49" s="53"/>
      <c r="J49" s="17"/>
      <c r="K49" s="19"/>
      <c r="L49" s="19"/>
      <c r="M49" s="19"/>
      <c r="N49" s="19"/>
      <c r="O49" s="19"/>
    </row>
    <row r="50" spans="2:15" x14ac:dyDescent="0.3">
      <c r="B50" s="54"/>
      <c r="C50" s="40"/>
      <c r="D50" s="40"/>
      <c r="E50" s="551" t="s">
        <v>809</v>
      </c>
      <c r="F50" s="550">
        <v>12811.7</v>
      </c>
      <c r="G50" s="55"/>
      <c r="H50" s="53"/>
      <c r="J50" s="17"/>
      <c r="K50" s="19"/>
      <c r="L50" s="19"/>
      <c r="M50" s="19"/>
      <c r="N50" s="19"/>
      <c r="O50" s="19"/>
    </row>
    <row r="51" spans="2:15" x14ac:dyDescent="0.3">
      <c r="B51" s="54"/>
      <c r="C51" s="40"/>
      <c r="D51" s="40"/>
      <c r="E51" s="552" t="s">
        <v>810</v>
      </c>
      <c r="F51" s="550">
        <v>3681</v>
      </c>
      <c r="G51" s="55"/>
      <c r="H51" s="53"/>
      <c r="J51" s="17"/>
      <c r="K51" s="19"/>
      <c r="L51" s="19"/>
      <c r="M51" s="19"/>
      <c r="N51" s="19"/>
      <c r="O51" s="17"/>
    </row>
    <row r="52" spans="2:15" x14ac:dyDescent="0.3">
      <c r="B52" s="54"/>
      <c r="C52" s="40"/>
      <c r="D52" s="40"/>
      <c r="E52" s="552" t="s">
        <v>811</v>
      </c>
      <c r="F52" s="550">
        <v>88842.31</v>
      </c>
      <c r="G52" s="55"/>
      <c r="H52" s="53"/>
      <c r="J52" s="17"/>
      <c r="K52" s="19"/>
      <c r="L52" s="19"/>
      <c r="M52" s="19"/>
      <c r="N52" s="19"/>
      <c r="O52" s="17"/>
    </row>
    <row r="53" spans="2:15" x14ac:dyDescent="0.3">
      <c r="B53" s="54"/>
      <c r="C53" s="40"/>
      <c r="D53" s="40"/>
      <c r="E53" s="552" t="s">
        <v>1212</v>
      </c>
      <c r="F53" s="553">
        <v>668.64</v>
      </c>
      <c r="G53" s="55"/>
      <c r="H53" s="53"/>
      <c r="J53" s="17"/>
      <c r="K53" s="19"/>
      <c r="L53" s="19"/>
      <c r="M53" s="19"/>
      <c r="N53" s="19"/>
      <c r="O53" s="17"/>
    </row>
    <row r="54" spans="2:15" x14ac:dyDescent="0.3">
      <c r="B54" s="54"/>
      <c r="C54" s="40"/>
      <c r="D54" s="40"/>
      <c r="E54" s="552" t="s">
        <v>812</v>
      </c>
      <c r="F54" s="553">
        <v>11206</v>
      </c>
      <c r="G54" s="55"/>
      <c r="H54" s="53"/>
      <c r="J54" s="17"/>
      <c r="K54" s="19"/>
      <c r="L54" s="19"/>
      <c r="M54" s="19"/>
      <c r="N54" s="19"/>
      <c r="O54" s="17"/>
    </row>
    <row r="55" spans="2:15" ht="14.5" thickBot="1" x14ac:dyDescent="0.35">
      <c r="B55" s="54"/>
      <c r="C55" s="40"/>
      <c r="D55" s="40"/>
      <c r="E55" s="554">
        <v>8.5000000000000006E-2</v>
      </c>
      <c r="F55" s="555">
        <v>16982.009999999998</v>
      </c>
      <c r="G55" s="55"/>
      <c r="H55" s="53"/>
      <c r="J55" s="17"/>
      <c r="K55" s="19"/>
      <c r="L55" s="19"/>
      <c r="M55" s="19"/>
      <c r="N55" s="19"/>
      <c r="O55" s="17"/>
    </row>
    <row r="56" spans="2:15" ht="14.5" thickBot="1" x14ac:dyDescent="0.35">
      <c r="B56" s="54"/>
      <c r="C56" s="40"/>
      <c r="D56" s="40"/>
      <c r="E56" s="556" t="s">
        <v>284</v>
      </c>
      <c r="F56" s="557">
        <f>SUM(F17:F55)</f>
        <v>1983492.4299999995</v>
      </c>
      <c r="G56" s="55"/>
      <c r="H56" s="53"/>
      <c r="J56" s="17"/>
      <c r="K56" s="19"/>
      <c r="L56" s="19"/>
      <c r="M56" s="19"/>
      <c r="N56" s="19"/>
      <c r="O56" s="17"/>
    </row>
    <row r="57" spans="2:15" x14ac:dyDescent="0.3">
      <c r="B57" s="54"/>
      <c r="C57" s="40"/>
      <c r="D57" s="40"/>
      <c r="E57" s="55"/>
      <c r="F57" s="55"/>
      <c r="G57" s="55"/>
      <c r="H57" s="53"/>
      <c r="J57" s="17"/>
      <c r="K57" s="17"/>
      <c r="L57" s="19"/>
      <c r="M57" s="19"/>
      <c r="N57" s="19"/>
      <c r="O57" s="17"/>
    </row>
    <row r="58" spans="2:15" ht="29.25" customHeight="1" thickBot="1" x14ac:dyDescent="0.35">
      <c r="B58" s="54"/>
      <c r="C58" s="637" t="s">
        <v>295</v>
      </c>
      <c r="D58" s="637"/>
      <c r="E58" s="55"/>
      <c r="F58" s="55"/>
      <c r="G58" s="55"/>
      <c r="H58" s="53"/>
      <c r="J58" s="17"/>
      <c r="K58" s="17"/>
      <c r="L58" s="19"/>
      <c r="M58" s="19"/>
      <c r="N58" s="19"/>
      <c r="O58" s="17"/>
    </row>
    <row r="59" spans="2:15" ht="42.5" thickBot="1" x14ac:dyDescent="0.35">
      <c r="B59" s="54"/>
      <c r="C59" s="637" t="s">
        <v>298</v>
      </c>
      <c r="D59" s="637"/>
      <c r="E59" s="110" t="s">
        <v>218</v>
      </c>
      <c r="F59" s="122" t="s">
        <v>1249</v>
      </c>
      <c r="G59" s="84" t="s">
        <v>255</v>
      </c>
      <c r="H59" s="53"/>
      <c r="K59" s="17"/>
      <c r="L59" s="19"/>
      <c r="M59" s="19"/>
      <c r="N59" s="19"/>
    </row>
    <row r="60" spans="2:15" ht="14.5" thickBot="1" x14ac:dyDescent="0.35">
      <c r="B60" s="54"/>
      <c r="C60" s="40"/>
      <c r="D60" s="40"/>
      <c r="E60" s="552" t="s">
        <v>1159</v>
      </c>
      <c r="F60" s="558">
        <v>67000</v>
      </c>
      <c r="G60" s="559">
        <v>44531</v>
      </c>
      <c r="H60" s="53"/>
      <c r="K60" s="17"/>
      <c r="L60" s="19"/>
      <c r="M60" s="19"/>
      <c r="N60" s="19"/>
    </row>
    <row r="61" spans="2:15" ht="14.5" thickBot="1" x14ac:dyDescent="0.35">
      <c r="B61" s="54"/>
      <c r="C61" s="40"/>
      <c r="D61" s="40"/>
      <c r="E61" s="552" t="s">
        <v>1192</v>
      </c>
      <c r="F61" s="558">
        <v>12000</v>
      </c>
      <c r="G61" s="559">
        <v>44531</v>
      </c>
      <c r="H61" s="53"/>
      <c r="L61" s="19"/>
      <c r="M61" s="19"/>
      <c r="N61" s="19"/>
    </row>
    <row r="62" spans="2:15" ht="42.5" thickBot="1" x14ac:dyDescent="0.35">
      <c r="B62" s="54"/>
      <c r="C62" s="40"/>
      <c r="D62" s="40"/>
      <c r="E62" s="560" t="s">
        <v>1246</v>
      </c>
      <c r="F62" s="558">
        <v>5649.3</v>
      </c>
      <c r="G62" s="559">
        <v>44531</v>
      </c>
      <c r="H62" s="53"/>
      <c r="L62" s="536"/>
      <c r="M62" s="19"/>
      <c r="N62" s="19"/>
    </row>
    <row r="63" spans="2:15" ht="21.75" customHeight="1" thickBot="1" x14ac:dyDescent="0.35">
      <c r="B63" s="54"/>
      <c r="C63" s="40"/>
      <c r="D63" s="40"/>
      <c r="E63" s="560" t="s">
        <v>1263</v>
      </c>
      <c r="F63" s="558">
        <v>103959.66</v>
      </c>
      <c r="G63" s="559">
        <v>44429</v>
      </c>
      <c r="H63" s="53"/>
      <c r="L63" s="536"/>
      <c r="M63" s="19"/>
      <c r="N63" s="19"/>
    </row>
    <row r="64" spans="2:15" ht="37.5" customHeight="1" thickBot="1" x14ac:dyDescent="0.35">
      <c r="B64" s="54"/>
      <c r="C64" s="40"/>
      <c r="D64" s="40"/>
      <c r="E64" s="552" t="s">
        <v>1262</v>
      </c>
      <c r="F64" s="558">
        <v>5112</v>
      </c>
      <c r="G64" s="559">
        <v>44531</v>
      </c>
      <c r="H64" s="53"/>
      <c r="K64" s="497"/>
      <c r="L64" s="497"/>
    </row>
    <row r="65" spans="2:12" ht="47.25" customHeight="1" thickBot="1" x14ac:dyDescent="0.35">
      <c r="B65" s="54"/>
      <c r="C65" s="40"/>
      <c r="D65" s="40"/>
      <c r="E65" s="552" t="s">
        <v>1265</v>
      </c>
      <c r="F65" s="558">
        <v>620600</v>
      </c>
      <c r="G65" s="559">
        <v>44713</v>
      </c>
      <c r="H65" s="53"/>
      <c r="K65" s="497"/>
    </row>
    <row r="66" spans="2:12" ht="28.5" thickBot="1" x14ac:dyDescent="0.35">
      <c r="B66" s="54"/>
      <c r="C66" s="40"/>
      <c r="D66" s="40"/>
      <c r="E66" s="551" t="s">
        <v>1247</v>
      </c>
      <c r="F66" s="558">
        <v>47947.15</v>
      </c>
      <c r="G66" s="559">
        <v>44531</v>
      </c>
      <c r="H66" s="53"/>
      <c r="L66" s="501"/>
    </row>
    <row r="67" spans="2:12" ht="28.5" thickBot="1" x14ac:dyDescent="0.35">
      <c r="B67" s="54"/>
      <c r="C67" s="40"/>
      <c r="D67" s="40"/>
      <c r="E67" s="560" t="s">
        <v>1248</v>
      </c>
      <c r="F67" s="558">
        <v>412146.02</v>
      </c>
      <c r="G67" s="559">
        <v>44562</v>
      </c>
      <c r="H67" s="53"/>
      <c r="K67" s="493"/>
    </row>
    <row r="68" spans="2:12" ht="28.5" thickBot="1" x14ac:dyDescent="0.35">
      <c r="B68" s="54"/>
      <c r="C68" s="40"/>
      <c r="D68" s="40"/>
      <c r="E68" s="560" t="s">
        <v>1250</v>
      </c>
      <c r="F68" s="558">
        <v>538151.1</v>
      </c>
      <c r="G68" s="559">
        <v>44593</v>
      </c>
      <c r="H68" s="53"/>
      <c r="K68" s="493"/>
    </row>
    <row r="69" spans="2:12" ht="42.5" thickBot="1" x14ac:dyDescent="0.35">
      <c r="B69" s="54"/>
      <c r="C69" s="40"/>
      <c r="D69" s="40"/>
      <c r="E69" s="551" t="s">
        <v>1348</v>
      </c>
      <c r="F69" s="558">
        <v>400600</v>
      </c>
      <c r="G69" s="559">
        <v>44896</v>
      </c>
      <c r="H69" s="53"/>
      <c r="K69" s="493"/>
    </row>
    <row r="70" spans="2:12" ht="14.5" thickBot="1" x14ac:dyDescent="0.35">
      <c r="B70" s="54"/>
      <c r="C70" s="40"/>
      <c r="D70" s="40"/>
      <c r="E70" s="551" t="s">
        <v>1349</v>
      </c>
      <c r="F70" s="558">
        <v>142000</v>
      </c>
      <c r="G70" s="559">
        <v>44896</v>
      </c>
      <c r="H70" s="53"/>
      <c r="K70" s="493"/>
    </row>
    <row r="71" spans="2:12" ht="28.5" thickBot="1" x14ac:dyDescent="0.35">
      <c r="B71" s="54"/>
      <c r="C71" s="40"/>
      <c r="D71" s="40"/>
      <c r="E71" s="551" t="s">
        <v>1269</v>
      </c>
      <c r="F71" s="558">
        <v>47000</v>
      </c>
      <c r="G71" s="559">
        <v>44939</v>
      </c>
      <c r="H71" s="53"/>
      <c r="K71" s="493"/>
    </row>
    <row r="72" spans="2:12" ht="28" x14ac:dyDescent="0.3">
      <c r="B72" s="54"/>
      <c r="C72" s="40"/>
      <c r="D72" s="40"/>
      <c r="E72" s="560" t="s">
        <v>1264</v>
      </c>
      <c r="F72" s="558">
        <v>565000</v>
      </c>
      <c r="G72" s="559">
        <v>44593</v>
      </c>
      <c r="H72" s="53"/>
      <c r="K72" s="493"/>
    </row>
    <row r="73" spans="2:12" ht="24.75" customHeight="1" thickBot="1" x14ac:dyDescent="0.35">
      <c r="B73" s="54"/>
      <c r="C73" s="40"/>
      <c r="D73" s="40"/>
      <c r="E73" s="552" t="s">
        <v>1251</v>
      </c>
      <c r="F73" s="558">
        <v>123836.78</v>
      </c>
      <c r="G73" s="561">
        <v>44531</v>
      </c>
      <c r="H73" s="53"/>
      <c r="K73" s="493"/>
      <c r="L73" s="493"/>
    </row>
    <row r="74" spans="2:12" x14ac:dyDescent="0.3">
      <c r="B74" s="54"/>
      <c r="C74" s="40"/>
      <c r="D74" s="40"/>
      <c r="E74" s="552" t="s">
        <v>1252</v>
      </c>
      <c r="F74" s="558">
        <v>50000</v>
      </c>
      <c r="G74" s="559">
        <v>44531</v>
      </c>
      <c r="H74" s="53"/>
      <c r="K74" s="493"/>
      <c r="L74" s="493"/>
    </row>
    <row r="75" spans="2:12" x14ac:dyDescent="0.3">
      <c r="B75" s="54"/>
      <c r="C75" s="40"/>
      <c r="D75" s="40"/>
      <c r="E75" s="552" t="s">
        <v>1254</v>
      </c>
      <c r="F75" s="558">
        <v>9308.89</v>
      </c>
      <c r="G75" s="561">
        <v>44440</v>
      </c>
      <c r="H75" s="53"/>
      <c r="K75" s="493"/>
      <c r="L75" s="493"/>
    </row>
    <row r="76" spans="2:12" ht="14.5" thickBot="1" x14ac:dyDescent="0.35">
      <c r="B76" s="54"/>
      <c r="C76" s="40"/>
      <c r="D76" s="40"/>
      <c r="E76" s="552" t="s">
        <v>1253</v>
      </c>
      <c r="F76" s="558">
        <v>3646.8</v>
      </c>
      <c r="G76" s="562">
        <v>44287</v>
      </c>
      <c r="H76" s="53"/>
      <c r="K76" s="493"/>
      <c r="L76" s="493"/>
    </row>
    <row r="77" spans="2:12" ht="14.5" thickBot="1" x14ac:dyDescent="0.35">
      <c r="B77" s="54"/>
      <c r="C77" s="40"/>
      <c r="D77" s="40"/>
      <c r="E77" s="563" t="s">
        <v>335</v>
      </c>
      <c r="F77" s="564">
        <f>SUM(F60:F76)</f>
        <v>3153957.6999999997</v>
      </c>
      <c r="G77" s="565"/>
      <c r="H77" s="53"/>
      <c r="K77" s="493"/>
      <c r="L77" s="493"/>
    </row>
    <row r="78" spans="2:12" x14ac:dyDescent="0.3">
      <c r="B78" s="54"/>
      <c r="C78" s="40"/>
      <c r="D78" s="40"/>
      <c r="E78" s="55"/>
      <c r="F78" s="55"/>
      <c r="G78" s="55"/>
      <c r="H78" s="53"/>
    </row>
    <row r="79" spans="2:12" ht="34.5" customHeight="1" thickBot="1" x14ac:dyDescent="0.35">
      <c r="B79" s="54"/>
      <c r="C79" s="637" t="s">
        <v>299</v>
      </c>
      <c r="D79" s="637"/>
      <c r="E79" s="637"/>
      <c r="F79" s="637"/>
      <c r="G79" s="129"/>
      <c r="H79" s="53"/>
    </row>
    <row r="80" spans="2:12" ht="63.75" customHeight="1" thickBot="1" x14ac:dyDescent="0.35">
      <c r="B80" s="54"/>
      <c r="C80" s="637" t="s">
        <v>214</v>
      </c>
      <c r="D80" s="637"/>
      <c r="E80" s="640">
        <v>0</v>
      </c>
      <c r="F80" s="641"/>
      <c r="G80" s="55"/>
      <c r="H80" s="53"/>
    </row>
    <row r="81" spans="2:8" ht="14.5" thickBot="1" x14ac:dyDescent="0.35">
      <c r="B81" s="54"/>
      <c r="C81" s="645"/>
      <c r="D81" s="645"/>
      <c r="E81" s="645"/>
      <c r="F81" s="645"/>
      <c r="G81" s="55"/>
      <c r="H81" s="53"/>
    </row>
    <row r="82" spans="2:8" ht="58.75" customHeight="1" thickBot="1" x14ac:dyDescent="0.35">
      <c r="B82" s="54"/>
      <c r="C82" s="637" t="s">
        <v>215</v>
      </c>
      <c r="D82" s="637"/>
      <c r="E82" s="640">
        <v>0</v>
      </c>
      <c r="F82" s="641"/>
      <c r="G82" s="55"/>
      <c r="H82" s="53"/>
    </row>
    <row r="83" spans="2:8" ht="133.5" customHeight="1" thickBot="1" x14ac:dyDescent="0.35">
      <c r="B83" s="54"/>
      <c r="C83" s="637" t="s">
        <v>216</v>
      </c>
      <c r="D83" s="637"/>
      <c r="E83" s="638" t="s">
        <v>1219</v>
      </c>
      <c r="F83" s="639"/>
      <c r="G83" s="55"/>
      <c r="H83" s="53"/>
    </row>
    <row r="84" spans="2:8" x14ac:dyDescent="0.3">
      <c r="B84" s="54"/>
      <c r="C84" s="40"/>
      <c r="D84" s="40"/>
      <c r="E84" s="55"/>
      <c r="F84" s="55"/>
      <c r="G84" s="55"/>
      <c r="H84" s="53"/>
    </row>
    <row r="85" spans="2:8" ht="14.5" thickBot="1" x14ac:dyDescent="0.35">
      <c r="B85" s="56"/>
      <c r="C85" s="654"/>
      <c r="D85" s="654"/>
      <c r="E85" s="57"/>
      <c r="F85" s="43"/>
      <c r="G85" s="43"/>
      <c r="H85" s="58"/>
    </row>
    <row r="86" spans="2:8" s="21" customFormat="1" ht="65.25" customHeight="1" x14ac:dyDescent="0.3">
      <c r="B86" s="20"/>
      <c r="C86" s="655"/>
      <c r="D86" s="655"/>
      <c r="E86" s="656"/>
      <c r="F86" s="656"/>
      <c r="G86" s="10"/>
    </row>
    <row r="87" spans="2:8" ht="59.25" customHeight="1" x14ac:dyDescent="0.3">
      <c r="B87" s="20"/>
      <c r="C87" s="22"/>
      <c r="D87" s="22"/>
      <c r="E87" s="19"/>
      <c r="F87" s="19"/>
      <c r="G87" s="10"/>
    </row>
    <row r="88" spans="2:8" ht="50.15" customHeight="1" x14ac:dyDescent="0.3">
      <c r="B88" s="20"/>
      <c r="C88" s="657"/>
      <c r="D88" s="657"/>
      <c r="E88" s="659"/>
      <c r="F88" s="659"/>
      <c r="G88" s="10"/>
    </row>
    <row r="89" spans="2:8" ht="100" customHeight="1" x14ac:dyDescent="0.3">
      <c r="B89" s="20"/>
      <c r="C89" s="657"/>
      <c r="D89" s="657"/>
      <c r="E89" s="658"/>
      <c r="F89" s="658"/>
      <c r="G89" s="10"/>
    </row>
    <row r="90" spans="2:8" x14ac:dyDescent="0.3">
      <c r="B90" s="20"/>
      <c r="C90" s="20"/>
      <c r="D90" s="20"/>
      <c r="E90" s="10"/>
      <c r="F90" s="10"/>
      <c r="G90" s="10"/>
    </row>
    <row r="91" spans="2:8" x14ac:dyDescent="0.3">
      <c r="B91" s="20"/>
      <c r="C91" s="655"/>
      <c r="D91" s="655"/>
      <c r="E91" s="10"/>
      <c r="F91" s="10"/>
      <c r="G91" s="10"/>
    </row>
    <row r="92" spans="2:8" ht="50.15" customHeight="1" x14ac:dyDescent="0.3">
      <c r="B92" s="20"/>
      <c r="C92" s="655"/>
      <c r="D92" s="655"/>
      <c r="E92" s="658"/>
      <c r="F92" s="658"/>
      <c r="G92" s="10"/>
    </row>
    <row r="93" spans="2:8" ht="100" customHeight="1" x14ac:dyDescent="0.3">
      <c r="B93" s="20"/>
      <c r="C93" s="657"/>
      <c r="D93" s="657"/>
      <c r="E93" s="658"/>
      <c r="F93" s="658"/>
      <c r="G93" s="10"/>
    </row>
    <row r="94" spans="2:8" x14ac:dyDescent="0.3">
      <c r="B94" s="20"/>
      <c r="C94" s="23"/>
      <c r="D94" s="20"/>
      <c r="E94" s="24"/>
      <c r="F94" s="10"/>
      <c r="G94" s="10"/>
    </row>
    <row r="95" spans="2:8" x14ac:dyDescent="0.3">
      <c r="B95" s="20"/>
      <c r="C95" s="23"/>
      <c r="D95" s="23"/>
      <c r="E95" s="24"/>
      <c r="F95" s="24"/>
      <c r="G95" s="9"/>
    </row>
    <row r="96" spans="2:8" x14ac:dyDescent="0.3">
      <c r="E96" s="25"/>
      <c r="F96" s="25"/>
    </row>
    <row r="97" spans="5:6" x14ac:dyDescent="0.3">
      <c r="E97" s="25"/>
      <c r="F97" s="25"/>
    </row>
  </sheetData>
  <customSheetViews>
    <customSheetView guid="{D38E992A-B9F8-41B9-8BB4-3988B48A2BCA}" scale="80" fitToPage="1" topLeftCell="A32">
      <selection activeCell="E69" sqref="E69:E70"/>
      <pageMargins left="0.25" right="0.25" top="0.17" bottom="0.22" header="0.3" footer="0.3"/>
      <pageSetup paperSize="9" scale="81" fitToHeight="0" orientation="portrait" r:id="rId1"/>
    </customSheetView>
    <customSheetView guid="{7ABC4BEF-25DE-41D9-BB2E-F63719FFD8CD}" scale="80" fitToPage="1" topLeftCell="A61">
      <selection activeCell="E10" sqref="E10:F10"/>
      <pageMargins left="0.25" right="0.25" top="0.17" bottom="0.22" header="0.3" footer="0.3"/>
      <pageSetup paperSize="9" scale="81" fitToHeight="0" orientation="portrait" r:id="rId2"/>
    </customSheetView>
    <customSheetView guid="{8F0D285A-0224-4C31-92C2-6C61BAA6C63C}" topLeftCell="A22">
      <selection activeCell="C9" sqref="C9:D9"/>
      <pageMargins left="0.25" right="0.25" top="0.18" bottom="0.19" header="0.17" footer="0.17"/>
      <pageSetup orientation="portrait"/>
    </customSheetView>
    <customSheetView guid="{724EC541-FBBD-44B7-BF6E-E9353C654B89}" scale="85" fitToPage="1" topLeftCell="A19">
      <selection activeCell="K75" sqref="K75"/>
      <pageMargins left="0.25" right="0.25" top="0.17" bottom="0.22" header="0.3" footer="0.3"/>
      <pageSetup paperSize="9" scale="81" fitToHeight="0" orientation="portrait" r:id="rId3"/>
    </customSheetView>
  </customSheetViews>
  <mergeCells count="35">
    <mergeCell ref="C85:D85"/>
    <mergeCell ref="C86:D86"/>
    <mergeCell ref="E86:F86"/>
    <mergeCell ref="C79:F79"/>
    <mergeCell ref="C93:D93"/>
    <mergeCell ref="E92:F92"/>
    <mergeCell ref="E93:F93"/>
    <mergeCell ref="E89:F89"/>
    <mergeCell ref="E88:F88"/>
    <mergeCell ref="C88:D88"/>
    <mergeCell ref="C89:D89"/>
    <mergeCell ref="C92:D92"/>
    <mergeCell ref="C91:D91"/>
    <mergeCell ref="C3:G3"/>
    <mergeCell ref="C81:F81"/>
    <mergeCell ref="C9:D9"/>
    <mergeCell ref="C10:D10"/>
    <mergeCell ref="C58:D58"/>
    <mergeCell ref="C59:D59"/>
    <mergeCell ref="C80:D80"/>
    <mergeCell ref="E80:F80"/>
    <mergeCell ref="C5:F5"/>
    <mergeCell ref="B4:F4"/>
    <mergeCell ref="C16:D16"/>
    <mergeCell ref="C7:D7"/>
    <mergeCell ref="C15:D15"/>
    <mergeCell ref="C13:F13"/>
    <mergeCell ref="E12:F12"/>
    <mergeCell ref="E10:F10"/>
    <mergeCell ref="C8:F8"/>
    <mergeCell ref="C12:D12"/>
    <mergeCell ref="C83:D83"/>
    <mergeCell ref="C82:D82"/>
    <mergeCell ref="E83:F83"/>
    <mergeCell ref="E82:F82"/>
  </mergeCells>
  <dataValidations count="2">
    <dataValidation type="whole" allowBlank="1" showInputMessage="1" showErrorMessage="1" sqref="E88 E82" xr:uid="{00000000-0002-0000-0100-000000000000}">
      <formula1>-999999999</formula1>
      <formula2>999999999</formula2>
    </dataValidation>
    <dataValidation type="list" allowBlank="1" showInputMessage="1" showErrorMessage="1" sqref="E92" xr:uid="{00000000-0002-0000-0100-000001000000}">
      <formula1>$K$98:$K$99</formula1>
    </dataValidation>
  </dataValidations>
  <pageMargins left="0.25" right="0.25" top="0.17" bottom="0.22" header="0.3" footer="0.3"/>
  <pageSetup paperSize="9" scale="81" fitToHeight="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00000"/>
  </sheetPr>
  <dimension ref="A1:J25"/>
  <sheetViews>
    <sheetView zoomScale="90" zoomScaleNormal="90" workbookViewId="0">
      <selection activeCell="D49" sqref="D49"/>
    </sheetView>
  </sheetViews>
  <sheetFormatPr defaultColWidth="8.81640625" defaultRowHeight="14.5" x14ac:dyDescent="0.35"/>
  <cols>
    <col min="1" max="1" width="1.453125" style="364" customWidth="1"/>
    <col min="2" max="2" width="1.81640625" style="364" customWidth="1"/>
    <col min="3" max="3" width="31.7265625" style="364" customWidth="1"/>
    <col min="4" max="4" width="25.81640625" style="364" customWidth="1"/>
    <col min="5" max="5" width="17.81640625" style="364" customWidth="1"/>
    <col min="6" max="6" width="19.453125" style="364" customWidth="1"/>
    <col min="7" max="7" width="27.453125" style="364" customWidth="1"/>
    <col min="8" max="8" width="15.453125" style="364" customWidth="1"/>
    <col min="9" max="9" width="1.453125" customWidth="1"/>
    <col min="10" max="10" width="9.81640625" bestFit="1" customWidth="1"/>
    <col min="11" max="11" width="11" bestFit="1" customWidth="1"/>
  </cols>
  <sheetData>
    <row r="1" spans="2:10" ht="8.5" customHeight="1" thickBot="1" x14ac:dyDescent="0.4">
      <c r="D1" s="225"/>
    </row>
    <row r="2" spans="2:10" ht="15" thickBot="1" x14ac:dyDescent="0.4">
      <c r="B2" s="365"/>
      <c r="C2" s="366"/>
      <c r="D2" s="367"/>
      <c r="E2" s="366"/>
      <c r="F2" s="366"/>
      <c r="G2" s="366"/>
      <c r="H2" s="366"/>
      <c r="I2" s="72"/>
    </row>
    <row r="3" spans="2:10" ht="20.5" thickBot="1" x14ac:dyDescent="0.45">
      <c r="B3" s="368"/>
      <c r="C3" s="752" t="s">
        <v>220</v>
      </c>
      <c r="D3" s="753"/>
      <c r="E3" s="753"/>
      <c r="F3" s="753"/>
      <c r="G3" s="753"/>
      <c r="H3" s="754"/>
      <c r="I3" s="44"/>
    </row>
    <row r="4" spans="2:10" x14ac:dyDescent="0.35">
      <c r="B4" s="755"/>
      <c r="C4" s="756"/>
      <c r="D4" s="756"/>
      <c r="E4" s="756"/>
      <c r="F4" s="756"/>
      <c r="G4" s="756"/>
      <c r="H4" s="756"/>
      <c r="I4" s="44"/>
    </row>
    <row r="5" spans="2:10" ht="16" thickBot="1" x14ac:dyDescent="0.4">
      <c r="B5" s="45"/>
      <c r="C5" s="757" t="s">
        <v>1255</v>
      </c>
      <c r="D5" s="757"/>
      <c r="E5" s="757"/>
      <c r="F5" s="757"/>
      <c r="G5" s="757"/>
      <c r="H5" s="757"/>
      <c r="I5" s="44"/>
    </row>
    <row r="6" spans="2:10" ht="15" thickBot="1" x14ac:dyDescent="0.4">
      <c r="B6" s="45"/>
      <c r="C6" s="759" t="s">
        <v>318</v>
      </c>
      <c r="D6" s="759"/>
      <c r="E6" s="759"/>
      <c r="F6" s="760"/>
      <c r="G6" s="566">
        <v>0</v>
      </c>
      <c r="H6" s="369"/>
      <c r="I6" s="44"/>
    </row>
    <row r="7" spans="2:10" ht="2.25" customHeight="1" x14ac:dyDescent="0.35">
      <c r="B7" s="45"/>
      <c r="C7" s="369"/>
      <c r="D7" s="360"/>
      <c r="E7" s="369"/>
      <c r="F7" s="369"/>
      <c r="G7" s="369"/>
      <c r="H7" s="369"/>
      <c r="I7" s="44"/>
    </row>
    <row r="8" spans="2:10" x14ac:dyDescent="0.35">
      <c r="B8" s="45"/>
      <c r="C8" s="758" t="s">
        <v>234</v>
      </c>
      <c r="D8" s="758"/>
      <c r="E8" s="47"/>
      <c r="F8" s="47"/>
      <c r="G8" s="47"/>
      <c r="H8" s="47"/>
      <c r="I8" s="44"/>
    </row>
    <row r="9" spans="2:10" ht="15" thickBot="1" x14ac:dyDescent="0.4">
      <c r="B9" s="45"/>
      <c r="C9" s="758" t="s">
        <v>235</v>
      </c>
      <c r="D9" s="758"/>
      <c r="E9" s="758"/>
      <c r="F9" s="758"/>
      <c r="G9" s="758"/>
      <c r="H9" s="758"/>
      <c r="I9" s="44"/>
    </row>
    <row r="10" spans="2:10" ht="42" x14ac:dyDescent="0.35">
      <c r="B10" s="45"/>
      <c r="C10" s="494" t="s">
        <v>237</v>
      </c>
      <c r="D10" s="361" t="s">
        <v>236</v>
      </c>
      <c r="E10" s="126" t="s">
        <v>289</v>
      </c>
      <c r="F10" s="495" t="s">
        <v>1065</v>
      </c>
      <c r="G10" s="495" t="s">
        <v>293</v>
      </c>
      <c r="H10" s="496" t="s">
        <v>292</v>
      </c>
      <c r="I10" s="44"/>
    </row>
    <row r="11" spans="2:10" ht="28" x14ac:dyDescent="0.35">
      <c r="B11" s="45"/>
      <c r="C11" s="567" t="s">
        <v>1203</v>
      </c>
      <c r="D11" s="567" t="s">
        <v>1202</v>
      </c>
      <c r="E11" s="568">
        <v>9308.89</v>
      </c>
      <c r="F11" s="569">
        <v>44470</v>
      </c>
      <c r="G11" s="570">
        <v>0</v>
      </c>
      <c r="H11" s="571">
        <f>E11-G11</f>
        <v>9308.89</v>
      </c>
      <c r="I11" s="44"/>
    </row>
    <row r="12" spans="2:10" ht="28" x14ac:dyDescent="0.35">
      <c r="B12" s="45"/>
      <c r="C12" s="567" t="s">
        <v>1127</v>
      </c>
      <c r="D12" s="567" t="s">
        <v>1201</v>
      </c>
      <c r="E12" s="570">
        <v>268183</v>
      </c>
      <c r="F12" s="572">
        <v>44531</v>
      </c>
      <c r="G12" s="573">
        <v>71208.91</v>
      </c>
      <c r="H12" s="570">
        <f>E12-G12</f>
        <v>196974.09</v>
      </c>
      <c r="I12" s="44"/>
      <c r="J12" s="504"/>
    </row>
    <row r="13" spans="2:10" x14ac:dyDescent="0.35">
      <c r="B13" s="45"/>
      <c r="I13" s="44"/>
    </row>
    <row r="14" spans="2:10" x14ac:dyDescent="0.35">
      <c r="B14" s="45"/>
      <c r="C14" s="351"/>
      <c r="D14" s="362"/>
      <c r="E14" s="351"/>
      <c r="F14" s="351"/>
      <c r="G14" s="351"/>
      <c r="H14" s="351"/>
      <c r="I14" s="44"/>
    </row>
    <row r="15" spans="2:10" x14ac:dyDescent="0.35">
      <c r="B15" s="45"/>
      <c r="C15" s="758" t="s">
        <v>238</v>
      </c>
      <c r="D15" s="758"/>
      <c r="E15" s="46"/>
      <c r="F15" s="46"/>
      <c r="G15" s="46"/>
      <c r="H15" s="46"/>
      <c r="I15" s="44"/>
    </row>
    <row r="16" spans="2:10" ht="15" customHeight="1" thickBot="1" x14ac:dyDescent="0.4">
      <c r="B16" s="45"/>
      <c r="C16" s="660" t="s">
        <v>240</v>
      </c>
      <c r="D16" s="660"/>
      <c r="E16" s="660"/>
      <c r="F16" s="349"/>
      <c r="G16" s="349"/>
      <c r="H16" s="349"/>
      <c r="I16" s="44"/>
    </row>
    <row r="17" spans="1:10" ht="28.5" thickBot="1" x14ac:dyDescent="0.4">
      <c r="B17" s="45"/>
      <c r="C17" s="124" t="s">
        <v>294</v>
      </c>
      <c r="D17" s="125" t="s">
        <v>239</v>
      </c>
      <c r="E17" s="125" t="s">
        <v>290</v>
      </c>
      <c r="F17" s="128" t="s">
        <v>291</v>
      </c>
      <c r="G17" s="128" t="s">
        <v>288</v>
      </c>
      <c r="H17" s="127"/>
      <c r="I17" s="131"/>
    </row>
    <row r="18" spans="1:10" s="7" customFormat="1" ht="28" x14ac:dyDescent="0.35">
      <c r="A18" s="364"/>
      <c r="B18" s="45"/>
      <c r="C18" s="761" t="s">
        <v>1325</v>
      </c>
      <c r="D18" s="574" t="s">
        <v>1202</v>
      </c>
      <c r="E18" s="568">
        <v>9308.89</v>
      </c>
      <c r="F18" s="575">
        <f>E18</f>
        <v>9308.89</v>
      </c>
      <c r="G18" s="763" t="s">
        <v>1256</v>
      </c>
      <c r="H18" s="46"/>
      <c r="I18" s="751"/>
      <c r="J18"/>
    </row>
    <row r="19" spans="1:10" s="7" customFormat="1" ht="72.75" customHeight="1" thickBot="1" x14ac:dyDescent="0.4">
      <c r="A19" s="364"/>
      <c r="B19" s="45"/>
      <c r="C19" s="762"/>
      <c r="D19" s="576" t="s">
        <v>1204</v>
      </c>
      <c r="E19" s="568">
        <v>15176.3</v>
      </c>
      <c r="F19" s="577"/>
      <c r="G19" s="764"/>
      <c r="H19" s="46"/>
      <c r="I19" s="751"/>
      <c r="J19"/>
    </row>
    <row r="20" spans="1:10" s="7" customFormat="1" ht="28" x14ac:dyDescent="0.35">
      <c r="A20" s="364"/>
      <c r="B20" s="45"/>
      <c r="C20" s="746" t="s">
        <v>1326</v>
      </c>
      <c r="D20" s="578" t="s">
        <v>1205</v>
      </c>
      <c r="E20" s="579">
        <v>270073</v>
      </c>
      <c r="F20" s="580"/>
      <c r="G20" s="749" t="s">
        <v>1257</v>
      </c>
      <c r="H20" s="46"/>
      <c r="I20" s="751"/>
      <c r="J20"/>
    </row>
    <row r="21" spans="1:10" s="7" customFormat="1" ht="28" x14ac:dyDescent="0.35">
      <c r="A21" s="364"/>
      <c r="B21" s="45"/>
      <c r="C21" s="747"/>
      <c r="D21" s="581" t="s">
        <v>1206</v>
      </c>
      <c r="E21" s="579">
        <v>307459</v>
      </c>
      <c r="F21" s="582"/>
      <c r="G21" s="750"/>
      <c r="H21" s="46"/>
      <c r="I21" s="751"/>
      <c r="J21"/>
    </row>
    <row r="22" spans="1:10" s="7" customFormat="1" ht="28" x14ac:dyDescent="0.35">
      <c r="A22" s="364"/>
      <c r="B22" s="45"/>
      <c r="C22" s="747"/>
      <c r="D22" s="581" t="s">
        <v>1207</v>
      </c>
      <c r="E22" s="568">
        <v>278773</v>
      </c>
      <c r="F22" s="577"/>
      <c r="G22" s="583"/>
      <c r="H22" s="46"/>
      <c r="I22" s="751"/>
      <c r="J22"/>
    </row>
    <row r="23" spans="1:10" s="7" customFormat="1" ht="28" x14ac:dyDescent="0.35">
      <c r="A23" s="364"/>
      <c r="B23" s="45"/>
      <c r="C23" s="747"/>
      <c r="D23" s="581" t="s">
        <v>1208</v>
      </c>
      <c r="E23" s="568">
        <v>325838</v>
      </c>
      <c r="F23" s="577"/>
      <c r="G23" s="583"/>
      <c r="H23" s="46"/>
      <c r="I23" s="751"/>
      <c r="J23"/>
    </row>
    <row r="24" spans="1:10" s="7" customFormat="1" ht="15" thickBot="1" x14ac:dyDescent="0.4">
      <c r="A24" s="364"/>
      <c r="B24" s="45"/>
      <c r="C24" s="748"/>
      <c r="D24" s="584" t="s">
        <v>1201</v>
      </c>
      <c r="E24" s="570">
        <v>268183</v>
      </c>
      <c r="F24" s="585">
        <f>E24</f>
        <v>268183</v>
      </c>
      <c r="G24" s="586"/>
      <c r="H24" s="46"/>
      <c r="I24" s="751"/>
      <c r="J24"/>
    </row>
    <row r="25" spans="1:10" x14ac:dyDescent="0.35">
      <c r="A25" s="370"/>
      <c r="B25" s="350"/>
      <c r="C25" s="350"/>
      <c r="D25" s="363"/>
      <c r="E25" s="350"/>
      <c r="F25" s="350"/>
      <c r="G25" s="350"/>
      <c r="H25" s="350"/>
      <c r="I25" s="350"/>
      <c r="J25" s="7"/>
    </row>
  </sheetData>
  <customSheetViews>
    <customSheetView guid="{D38E992A-B9F8-41B9-8BB4-3988B48A2BCA}" scale="90" state="hidden">
      <selection activeCell="D49" sqref="D49"/>
      <pageMargins left="0.2" right="0.21" top="0.17" bottom="0.17" header="0.17" footer="0.17"/>
      <pageSetup paperSize="9" orientation="landscape" r:id="rId1"/>
    </customSheetView>
    <customSheetView guid="{7ABC4BEF-25DE-41D9-BB2E-F63719FFD8CD}" scale="90">
      <selection activeCell="E23" sqref="E23"/>
      <pageMargins left="0.2" right="0.21" top="0.17" bottom="0.17" header="0.17" footer="0.17"/>
      <pageSetup paperSize="9" orientation="landscape" r:id="rId2"/>
    </customSheetView>
    <customSheetView guid="{8F0D285A-0224-4C31-92C2-6C61BAA6C63C}">
      <selection activeCell="C6" sqref="C6:F6"/>
      <pageMargins left="0.2" right="0.21" top="0.17" bottom="0.17" header="0.17" footer="0.17"/>
      <pageSetup orientation="landscape"/>
    </customSheetView>
    <customSheetView guid="{724EC541-FBBD-44B7-BF6E-E9353C654B89}" scale="90">
      <selection activeCell="H12" sqref="H12"/>
      <pageMargins left="0.2" right="0.21" top="0.17" bottom="0.17" header="0.17" footer="0.17"/>
      <pageSetup paperSize="9" orientation="landscape" r:id="rId3"/>
    </customSheetView>
  </customSheetViews>
  <mergeCells count="14">
    <mergeCell ref="C20:C24"/>
    <mergeCell ref="G20:G21"/>
    <mergeCell ref="I20:I24"/>
    <mergeCell ref="C3:H3"/>
    <mergeCell ref="B4:H4"/>
    <mergeCell ref="C5:H5"/>
    <mergeCell ref="C8:D8"/>
    <mergeCell ref="C9:H9"/>
    <mergeCell ref="C6:F6"/>
    <mergeCell ref="C15:D15"/>
    <mergeCell ref="C16:E16"/>
    <mergeCell ref="C18:C19"/>
    <mergeCell ref="G18:G19"/>
    <mergeCell ref="I18:I19"/>
  </mergeCells>
  <pageMargins left="0.2" right="0.21" top="0.17" bottom="0.17" header="0.17" footer="0.17"/>
  <pageSetup paperSize="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sheetPr>
  <dimension ref="A1:G58"/>
  <sheetViews>
    <sheetView zoomScaleNormal="90" workbookViewId="0">
      <selection activeCell="F22" sqref="F22"/>
    </sheetView>
  </sheetViews>
  <sheetFormatPr defaultColWidth="8.81640625" defaultRowHeight="14.5" x14ac:dyDescent="0.35"/>
  <cols>
    <col min="1" max="2" width="1.81640625" customWidth="1"/>
    <col min="3" max="3" width="52" customWidth="1"/>
    <col min="4" max="4" width="20.453125" customWidth="1"/>
    <col min="5" max="5" width="13.81640625" customWidth="1"/>
    <col min="6" max="6" width="82.453125" customWidth="1"/>
    <col min="7" max="7" width="2.7265625" customWidth="1"/>
    <col min="8" max="8" width="31.81640625" customWidth="1"/>
  </cols>
  <sheetData>
    <row r="1" spans="1:7" ht="15" thickBot="1" x14ac:dyDescent="0.4">
      <c r="A1" s="8"/>
      <c r="B1" s="8"/>
      <c r="C1" s="8"/>
      <c r="D1" s="8"/>
      <c r="E1" s="8"/>
      <c r="F1" s="8"/>
      <c r="G1" s="358"/>
    </row>
    <row r="2" spans="1:7" ht="15" thickBot="1" x14ac:dyDescent="0.4">
      <c r="A2" s="8"/>
      <c r="B2" s="371"/>
      <c r="C2" s="372"/>
      <c r="D2" s="372"/>
      <c r="E2" s="372"/>
      <c r="F2" s="372"/>
      <c r="G2" s="373"/>
    </row>
    <row r="3" spans="1:7" ht="20.5" thickBot="1" x14ac:dyDescent="0.4">
      <c r="A3" s="8"/>
      <c r="B3" s="288"/>
      <c r="C3" s="666" t="s">
        <v>221</v>
      </c>
      <c r="D3" s="667"/>
      <c r="E3" s="667"/>
      <c r="F3" s="667"/>
      <c r="G3" s="374"/>
    </row>
    <row r="4" spans="1:7" x14ac:dyDescent="0.35">
      <c r="A4" s="8"/>
      <c r="B4" s="375"/>
      <c r="C4" s="646" t="s">
        <v>231</v>
      </c>
      <c r="D4" s="646"/>
      <c r="E4" s="646"/>
      <c r="F4" s="348"/>
      <c r="G4" s="374"/>
    </row>
    <row r="5" spans="1:7" ht="15.75" customHeight="1" thickBot="1" x14ac:dyDescent="0.4">
      <c r="A5" s="8"/>
      <c r="B5" s="375"/>
      <c r="C5" s="660" t="s">
        <v>304</v>
      </c>
      <c r="D5" s="660"/>
      <c r="E5" s="660"/>
      <c r="F5" s="660"/>
      <c r="G5" s="374"/>
    </row>
    <row r="6" spans="1:7" ht="70.5" thickBot="1" x14ac:dyDescent="0.4">
      <c r="A6" s="8"/>
      <c r="B6" s="375"/>
      <c r="C6" s="376" t="s">
        <v>813</v>
      </c>
      <c r="D6" s="377" t="s">
        <v>814</v>
      </c>
      <c r="E6" s="377" t="s">
        <v>815</v>
      </c>
      <c r="F6" s="378" t="s">
        <v>277</v>
      </c>
      <c r="G6" s="374"/>
    </row>
    <row r="7" spans="1:7" ht="51.75" customHeight="1" x14ac:dyDescent="0.35">
      <c r="A7" s="8"/>
      <c r="B7" s="375"/>
      <c r="C7" s="470" t="s">
        <v>816</v>
      </c>
      <c r="D7" s="389" t="s">
        <v>817</v>
      </c>
      <c r="E7" s="390" t="s">
        <v>818</v>
      </c>
      <c r="F7" s="447" t="s">
        <v>1303</v>
      </c>
      <c r="G7" s="374"/>
    </row>
    <row r="8" spans="1:7" ht="128.25" customHeight="1" x14ac:dyDescent="0.35">
      <c r="A8" s="8"/>
      <c r="B8" s="375"/>
      <c r="C8" s="391" t="s">
        <v>819</v>
      </c>
      <c r="D8" s="389" t="s">
        <v>817</v>
      </c>
      <c r="E8" s="392" t="s">
        <v>818</v>
      </c>
      <c r="F8" s="471" t="s">
        <v>1335</v>
      </c>
      <c r="G8" s="374"/>
    </row>
    <row r="9" spans="1:7" ht="44.25" customHeight="1" x14ac:dyDescent="0.35">
      <c r="A9" s="8"/>
      <c r="B9" s="375"/>
      <c r="C9" s="388" t="s">
        <v>820</v>
      </c>
      <c r="D9" s="389" t="s">
        <v>817</v>
      </c>
      <c r="E9" s="392" t="s">
        <v>818</v>
      </c>
      <c r="F9" s="505" t="s">
        <v>1304</v>
      </c>
      <c r="G9" s="374"/>
    </row>
    <row r="10" spans="1:7" ht="77.25" customHeight="1" x14ac:dyDescent="0.35">
      <c r="A10" s="8"/>
      <c r="B10" s="375"/>
      <c r="C10" s="388" t="s">
        <v>822</v>
      </c>
      <c r="D10" s="393" t="s">
        <v>817</v>
      </c>
      <c r="E10" s="392" t="s">
        <v>818</v>
      </c>
      <c r="F10" s="447" t="s">
        <v>1305</v>
      </c>
      <c r="G10" s="374"/>
    </row>
    <row r="11" spans="1:7" ht="96.75" customHeight="1" x14ac:dyDescent="0.35">
      <c r="A11" s="8"/>
      <c r="B11" s="375"/>
      <c r="C11" s="388" t="s">
        <v>1258</v>
      </c>
      <c r="D11" s="393" t="s">
        <v>821</v>
      </c>
      <c r="E11" s="392" t="s">
        <v>823</v>
      </c>
      <c r="F11" s="447" t="s">
        <v>1306</v>
      </c>
      <c r="G11" s="374"/>
    </row>
    <row r="12" spans="1:7" ht="79.5" customHeight="1" x14ac:dyDescent="0.35">
      <c r="A12" s="8"/>
      <c r="B12" s="375"/>
      <c r="C12" s="472" t="s">
        <v>824</v>
      </c>
      <c r="D12" s="473" t="s">
        <v>821</v>
      </c>
      <c r="E12" s="474" t="s">
        <v>818</v>
      </c>
      <c r="F12" s="475" t="s">
        <v>1307</v>
      </c>
      <c r="G12" s="374"/>
    </row>
    <row r="13" spans="1:7" ht="24" x14ac:dyDescent="0.35">
      <c r="A13" s="8"/>
      <c r="B13" s="375"/>
      <c r="C13" s="388" t="s">
        <v>825</v>
      </c>
      <c r="D13" s="393" t="s">
        <v>821</v>
      </c>
      <c r="E13" s="392" t="s">
        <v>818</v>
      </c>
      <c r="F13" s="475" t="s">
        <v>1155</v>
      </c>
      <c r="G13" s="374"/>
    </row>
    <row r="14" spans="1:7" ht="84" customHeight="1" x14ac:dyDescent="0.35">
      <c r="A14" s="8"/>
      <c r="B14" s="375"/>
      <c r="C14" s="388" t="s">
        <v>826</v>
      </c>
      <c r="D14" s="393" t="s">
        <v>817</v>
      </c>
      <c r="E14" s="392" t="s">
        <v>821</v>
      </c>
      <c r="F14" s="447" t="s">
        <v>1308</v>
      </c>
      <c r="G14" s="374"/>
    </row>
    <row r="15" spans="1:7" ht="43.5" customHeight="1" x14ac:dyDescent="0.35">
      <c r="A15" s="8"/>
      <c r="B15" s="375"/>
      <c r="C15" s="388" t="s">
        <v>1123</v>
      </c>
      <c r="D15" s="393" t="s">
        <v>817</v>
      </c>
      <c r="E15" s="392" t="s">
        <v>818</v>
      </c>
      <c r="F15" s="447" t="s">
        <v>1310</v>
      </c>
      <c r="G15" s="374"/>
    </row>
    <row r="16" spans="1:7" ht="106.5" customHeight="1" thickBot="1" x14ac:dyDescent="0.4">
      <c r="A16" s="8"/>
      <c r="B16" s="375"/>
      <c r="C16" s="394" t="s">
        <v>827</v>
      </c>
      <c r="D16" s="395" t="s">
        <v>821</v>
      </c>
      <c r="E16" s="396" t="s">
        <v>818</v>
      </c>
      <c r="F16" s="447" t="s">
        <v>1309</v>
      </c>
      <c r="G16" s="374"/>
    </row>
    <row r="17" spans="1:7" ht="30" customHeight="1" thickBot="1" x14ac:dyDescent="0.4">
      <c r="A17" s="8"/>
      <c r="B17" s="375"/>
      <c r="C17" s="668" t="s">
        <v>828</v>
      </c>
      <c r="D17" s="669"/>
      <c r="E17" s="669"/>
      <c r="F17" s="670"/>
      <c r="G17" s="374"/>
    </row>
    <row r="18" spans="1:7" ht="78" customHeight="1" thickBot="1" x14ac:dyDescent="0.4">
      <c r="A18" s="8"/>
      <c r="B18" s="375"/>
      <c r="C18" s="488" t="s">
        <v>829</v>
      </c>
      <c r="D18" s="488" t="s">
        <v>830</v>
      </c>
      <c r="E18" s="450" t="s">
        <v>818</v>
      </c>
      <c r="F18" s="447" t="s">
        <v>1260</v>
      </c>
      <c r="G18" s="374"/>
    </row>
    <row r="19" spans="1:7" ht="69.75" customHeight="1" thickBot="1" x14ac:dyDescent="0.4">
      <c r="A19" s="8"/>
      <c r="B19" s="375"/>
      <c r="C19" s="489" t="s">
        <v>831</v>
      </c>
      <c r="D19" s="489" t="s">
        <v>830</v>
      </c>
      <c r="E19" s="450" t="s">
        <v>818</v>
      </c>
      <c r="F19" s="447" t="s">
        <v>1261</v>
      </c>
      <c r="G19" s="374"/>
    </row>
    <row r="20" spans="1:7" ht="81.75" customHeight="1" thickBot="1" x14ac:dyDescent="0.4">
      <c r="A20" s="8"/>
      <c r="B20" s="375"/>
      <c r="C20" s="489" t="s">
        <v>832</v>
      </c>
      <c r="D20" s="489" t="s">
        <v>830</v>
      </c>
      <c r="E20" s="450" t="s">
        <v>823</v>
      </c>
      <c r="F20" s="447" t="s">
        <v>1311</v>
      </c>
      <c r="G20" s="374"/>
    </row>
    <row r="21" spans="1:7" ht="66" customHeight="1" x14ac:dyDescent="0.35">
      <c r="A21" s="8"/>
      <c r="B21" s="375"/>
      <c r="C21" s="489" t="s">
        <v>833</v>
      </c>
      <c r="D21" s="489" t="s">
        <v>830</v>
      </c>
      <c r="E21" s="450" t="s">
        <v>818</v>
      </c>
      <c r="F21" s="447" t="s">
        <v>1312</v>
      </c>
      <c r="G21" s="374"/>
    </row>
    <row r="22" spans="1:7" ht="60" customHeight="1" x14ac:dyDescent="0.35">
      <c r="A22" s="8"/>
      <c r="B22" s="375"/>
      <c r="C22" s="490" t="s">
        <v>834</v>
      </c>
      <c r="D22" s="491" t="s">
        <v>830</v>
      </c>
      <c r="E22" s="379" t="s">
        <v>823</v>
      </c>
      <c r="F22" s="475" t="s">
        <v>1156</v>
      </c>
      <c r="G22" s="374"/>
    </row>
    <row r="23" spans="1:7" ht="33" customHeight="1" x14ac:dyDescent="0.35">
      <c r="A23" s="8"/>
      <c r="B23" s="375"/>
      <c r="C23" s="489" t="s">
        <v>835</v>
      </c>
      <c r="D23" s="489" t="s">
        <v>836</v>
      </c>
      <c r="E23" s="449" t="s">
        <v>818</v>
      </c>
      <c r="F23" s="447" t="s">
        <v>1313</v>
      </c>
      <c r="G23" s="374"/>
    </row>
    <row r="24" spans="1:7" ht="81" customHeight="1" x14ac:dyDescent="0.35">
      <c r="A24" s="8"/>
      <c r="B24" s="375"/>
      <c r="C24" s="489" t="s">
        <v>837</v>
      </c>
      <c r="D24" s="489" t="s">
        <v>836</v>
      </c>
      <c r="E24" s="449" t="s">
        <v>818</v>
      </c>
      <c r="F24" s="447" t="s">
        <v>1314</v>
      </c>
      <c r="G24" s="374"/>
    </row>
    <row r="25" spans="1:7" ht="36" x14ac:dyDescent="0.35">
      <c r="A25" s="8"/>
      <c r="B25" s="375"/>
      <c r="C25" s="489" t="s">
        <v>1126</v>
      </c>
      <c r="D25" s="489" t="s">
        <v>830</v>
      </c>
      <c r="E25" s="449" t="s">
        <v>818</v>
      </c>
      <c r="F25" s="475" t="s">
        <v>1266</v>
      </c>
      <c r="G25" s="374"/>
    </row>
    <row r="26" spans="1:7" ht="69" customHeight="1" x14ac:dyDescent="0.35">
      <c r="A26" s="8"/>
      <c r="B26" s="375"/>
      <c r="C26" s="490" t="s">
        <v>838</v>
      </c>
      <c r="D26" s="491" t="s">
        <v>836</v>
      </c>
      <c r="E26" s="379" t="s">
        <v>818</v>
      </c>
      <c r="F26" s="447" t="s">
        <v>1315</v>
      </c>
      <c r="G26" s="374"/>
    </row>
    <row r="27" spans="1:7" ht="57.75" customHeight="1" x14ac:dyDescent="0.35">
      <c r="A27" s="8"/>
      <c r="B27" s="375"/>
      <c r="C27" s="489" t="s">
        <v>1125</v>
      </c>
      <c r="D27" s="489" t="s">
        <v>836</v>
      </c>
      <c r="E27" s="449" t="s">
        <v>818</v>
      </c>
      <c r="F27" s="447" t="s">
        <v>1316</v>
      </c>
      <c r="G27" s="374"/>
    </row>
    <row r="28" spans="1:7" ht="103.5" customHeight="1" x14ac:dyDescent="0.35">
      <c r="A28" s="8"/>
      <c r="B28" s="375"/>
      <c r="C28" s="489" t="s">
        <v>839</v>
      </c>
      <c r="D28" s="489" t="s">
        <v>836</v>
      </c>
      <c r="E28" s="449" t="s">
        <v>818</v>
      </c>
      <c r="F28" s="447" t="s">
        <v>1317</v>
      </c>
      <c r="G28" s="374"/>
    </row>
    <row r="29" spans="1:7" x14ac:dyDescent="0.35">
      <c r="A29" s="8"/>
      <c r="B29" s="375"/>
      <c r="C29" s="490" t="s">
        <v>840</v>
      </c>
      <c r="D29" s="491" t="s">
        <v>836</v>
      </c>
      <c r="E29" s="379" t="s">
        <v>818</v>
      </c>
      <c r="F29" s="503" t="s">
        <v>1318</v>
      </c>
      <c r="G29" s="374"/>
    </row>
    <row r="30" spans="1:7" ht="50.25" customHeight="1" x14ac:dyDescent="0.35">
      <c r="A30" s="8"/>
      <c r="B30" s="375"/>
      <c r="C30" s="490" t="s">
        <v>841</v>
      </c>
      <c r="D30" s="491" t="s">
        <v>836</v>
      </c>
      <c r="E30" s="379" t="s">
        <v>818</v>
      </c>
      <c r="F30" s="447" t="s">
        <v>1277</v>
      </c>
      <c r="G30" s="374"/>
    </row>
    <row r="31" spans="1:7" ht="65.25" customHeight="1" x14ac:dyDescent="0.35">
      <c r="A31" s="8"/>
      <c r="B31" s="375"/>
      <c r="C31" s="490" t="s">
        <v>842</v>
      </c>
      <c r="D31" s="491" t="s">
        <v>836</v>
      </c>
      <c r="E31" s="379" t="s">
        <v>818</v>
      </c>
      <c r="F31" s="447" t="s">
        <v>1319</v>
      </c>
      <c r="G31" s="374"/>
    </row>
    <row r="32" spans="1:7" ht="36" x14ac:dyDescent="0.35">
      <c r="A32" s="8"/>
      <c r="B32" s="375"/>
      <c r="C32" s="490" t="s">
        <v>843</v>
      </c>
      <c r="D32" s="491" t="s">
        <v>836</v>
      </c>
      <c r="E32" s="379" t="s">
        <v>818</v>
      </c>
      <c r="F32" s="475" t="s">
        <v>1267</v>
      </c>
      <c r="G32" s="374"/>
    </row>
    <row r="33" spans="1:7" ht="31.5" customHeight="1" x14ac:dyDescent="0.35">
      <c r="A33" s="8"/>
      <c r="B33" s="375"/>
      <c r="C33" s="490" t="s">
        <v>844</v>
      </c>
      <c r="D33" s="491" t="s">
        <v>836</v>
      </c>
      <c r="E33" s="379" t="s">
        <v>818</v>
      </c>
      <c r="F33" s="447" t="s">
        <v>1320</v>
      </c>
      <c r="G33" s="374"/>
    </row>
    <row r="34" spans="1:7" ht="28.5" customHeight="1" x14ac:dyDescent="0.35">
      <c r="A34" s="8"/>
      <c r="B34" s="375"/>
      <c r="C34" s="489" t="s">
        <v>845</v>
      </c>
      <c r="D34" s="489" t="s">
        <v>836</v>
      </c>
      <c r="E34" s="449" t="s">
        <v>818</v>
      </c>
      <c r="F34" s="475" t="s">
        <v>1158</v>
      </c>
      <c r="G34" s="374"/>
    </row>
    <row r="35" spans="1:7" ht="68.25" customHeight="1" thickBot="1" x14ac:dyDescent="0.4">
      <c r="A35" s="8"/>
      <c r="B35" s="375"/>
      <c r="C35" s="492" t="s">
        <v>846</v>
      </c>
      <c r="D35" s="492" t="s">
        <v>836</v>
      </c>
      <c r="E35" s="451" t="s">
        <v>818</v>
      </c>
      <c r="F35" s="475" t="s">
        <v>1268</v>
      </c>
      <c r="G35" s="374"/>
    </row>
    <row r="36" spans="1:7" x14ac:dyDescent="0.35">
      <c r="A36" s="8"/>
      <c r="B36" s="375"/>
      <c r="C36" s="362"/>
      <c r="D36" s="362"/>
      <c r="E36" s="362"/>
      <c r="F36" s="362"/>
      <c r="G36" s="374"/>
    </row>
    <row r="37" spans="1:7" x14ac:dyDescent="0.35">
      <c r="A37" s="8"/>
      <c r="B37" s="375"/>
      <c r="C37" s="664" t="s">
        <v>260</v>
      </c>
      <c r="D37" s="664"/>
      <c r="E37" s="664"/>
      <c r="F37" s="664"/>
      <c r="G37" s="374"/>
    </row>
    <row r="38" spans="1:7" ht="15" thickBot="1" x14ac:dyDescent="0.4">
      <c r="A38" s="8"/>
      <c r="B38" s="375"/>
      <c r="C38" s="665" t="s">
        <v>275</v>
      </c>
      <c r="D38" s="665"/>
      <c r="E38" s="665"/>
      <c r="F38" s="665"/>
      <c r="G38" s="374"/>
    </row>
    <row r="39" spans="1:7" ht="28.5" thickBot="1" x14ac:dyDescent="0.4">
      <c r="A39" s="8"/>
      <c r="B39" s="375"/>
      <c r="C39" s="378" t="s">
        <v>233</v>
      </c>
      <c r="D39" s="378" t="s">
        <v>847</v>
      </c>
      <c r="E39" s="378" t="s">
        <v>232</v>
      </c>
      <c r="F39" s="380" t="s">
        <v>277</v>
      </c>
      <c r="G39" s="374"/>
    </row>
    <row r="40" spans="1:7" ht="140.25" customHeight="1" x14ac:dyDescent="0.35">
      <c r="A40" s="8"/>
      <c r="B40" s="375"/>
      <c r="C40" s="448" t="s">
        <v>1066</v>
      </c>
      <c r="D40" s="381" t="s">
        <v>818</v>
      </c>
      <c r="E40" s="381" t="s">
        <v>818</v>
      </c>
      <c r="F40" s="447" t="s">
        <v>1321</v>
      </c>
      <c r="G40" s="374"/>
    </row>
    <row r="41" spans="1:7" ht="63.75" customHeight="1" x14ac:dyDescent="0.35">
      <c r="A41" s="8"/>
      <c r="B41" s="375"/>
      <c r="C41" s="388" t="s">
        <v>853</v>
      </c>
      <c r="D41" s="381" t="s">
        <v>848</v>
      </c>
      <c r="E41" s="381" t="s">
        <v>823</v>
      </c>
      <c r="F41" s="447" t="s">
        <v>1322</v>
      </c>
      <c r="G41" s="374"/>
    </row>
    <row r="42" spans="1:7" ht="62.25" customHeight="1" x14ac:dyDescent="0.35">
      <c r="A42" s="8"/>
      <c r="B42" s="375"/>
      <c r="C42" s="388" t="s">
        <v>1124</v>
      </c>
      <c r="D42" s="381" t="s">
        <v>848</v>
      </c>
      <c r="E42" s="381" t="s">
        <v>818</v>
      </c>
      <c r="F42" s="447" t="s">
        <v>1323</v>
      </c>
      <c r="G42" s="374"/>
    </row>
    <row r="43" spans="1:7" ht="98" x14ac:dyDescent="0.35">
      <c r="A43" s="8"/>
      <c r="B43" s="375"/>
      <c r="C43" s="383" t="s">
        <v>849</v>
      </c>
      <c r="D43" s="383" t="s">
        <v>848</v>
      </c>
      <c r="E43" s="383" t="s">
        <v>1271</v>
      </c>
      <c r="F43" s="447" t="s">
        <v>1324</v>
      </c>
      <c r="G43" s="374"/>
    </row>
    <row r="44" spans="1:7" ht="42" x14ac:dyDescent="0.35">
      <c r="A44" s="8"/>
      <c r="B44" s="375"/>
      <c r="C44" s="382" t="s">
        <v>850</v>
      </c>
      <c r="D44" s="382" t="s">
        <v>848</v>
      </c>
      <c r="E44" s="382" t="s">
        <v>823</v>
      </c>
      <c r="F44" s="475" t="s">
        <v>1272</v>
      </c>
      <c r="G44" s="374"/>
    </row>
    <row r="45" spans="1:7" ht="98" x14ac:dyDescent="0.35">
      <c r="A45" s="8"/>
      <c r="B45" s="375"/>
      <c r="C45" s="382" t="s">
        <v>851</v>
      </c>
      <c r="D45" s="382" t="s">
        <v>852</v>
      </c>
      <c r="E45" s="382" t="s">
        <v>823</v>
      </c>
      <c r="F45" s="447" t="s">
        <v>1352</v>
      </c>
      <c r="G45" s="374"/>
    </row>
    <row r="46" spans="1:7" ht="58.5" customHeight="1" x14ac:dyDescent="0.35">
      <c r="A46" s="8"/>
      <c r="B46" s="375"/>
      <c r="C46" s="382" t="s">
        <v>1067</v>
      </c>
      <c r="D46" s="382" t="s">
        <v>823</v>
      </c>
      <c r="E46" s="382" t="s">
        <v>852</v>
      </c>
      <c r="F46" s="447" t="s">
        <v>1274</v>
      </c>
      <c r="G46" s="374"/>
    </row>
    <row r="47" spans="1:7" ht="127.5" customHeight="1" x14ac:dyDescent="0.35">
      <c r="A47" s="8"/>
      <c r="B47" s="375"/>
      <c r="C47" s="382" t="s">
        <v>1131</v>
      </c>
      <c r="D47" s="382" t="s">
        <v>852</v>
      </c>
      <c r="E47" s="382" t="s">
        <v>852</v>
      </c>
      <c r="F47" s="447" t="s">
        <v>1278</v>
      </c>
      <c r="G47" s="374"/>
    </row>
    <row r="48" spans="1:7" ht="42" x14ac:dyDescent="0.35">
      <c r="A48" s="8"/>
      <c r="B48" s="375"/>
      <c r="C48" s="382" t="s">
        <v>1132</v>
      </c>
      <c r="D48" s="382" t="s">
        <v>823</v>
      </c>
      <c r="E48" s="382" t="s">
        <v>823</v>
      </c>
      <c r="F48" s="475" t="s">
        <v>1275</v>
      </c>
      <c r="G48" s="374"/>
    </row>
    <row r="49" spans="1:7" ht="31.5" customHeight="1" x14ac:dyDescent="0.35">
      <c r="A49" s="8"/>
      <c r="B49" s="375"/>
      <c r="C49" s="382" t="s">
        <v>1133</v>
      </c>
      <c r="D49" s="382" t="s">
        <v>823</v>
      </c>
      <c r="E49" s="382" t="s">
        <v>852</v>
      </c>
      <c r="F49" s="475" t="s">
        <v>1273</v>
      </c>
      <c r="G49" s="374"/>
    </row>
    <row r="50" spans="1:7" x14ac:dyDescent="0.35">
      <c r="A50" s="8"/>
      <c r="B50" s="375"/>
      <c r="C50" s="476"/>
      <c r="D50" s="476"/>
      <c r="E50" s="476"/>
      <c r="F50" s="477"/>
      <c r="G50" s="374"/>
    </row>
    <row r="51" spans="1:7" ht="33.75" customHeight="1" x14ac:dyDescent="0.35">
      <c r="A51" s="8"/>
      <c r="B51" s="375"/>
      <c r="C51" s="671" t="s">
        <v>259</v>
      </c>
      <c r="D51" s="671"/>
      <c r="E51" s="671"/>
      <c r="F51" s="671"/>
      <c r="G51" s="374"/>
    </row>
    <row r="52" spans="1:7" x14ac:dyDescent="0.35">
      <c r="A52" s="8"/>
      <c r="B52" s="375"/>
      <c r="C52" s="660" t="s">
        <v>278</v>
      </c>
      <c r="D52" s="660"/>
      <c r="E52" s="660"/>
      <c r="F52" s="362"/>
      <c r="G52" s="374"/>
    </row>
    <row r="53" spans="1:7" ht="177" customHeight="1" x14ac:dyDescent="0.35">
      <c r="A53" s="8"/>
      <c r="B53" s="375"/>
      <c r="C53" s="661" t="s">
        <v>1279</v>
      </c>
      <c r="D53" s="662"/>
      <c r="E53" s="662"/>
      <c r="F53" s="663"/>
      <c r="G53" s="374"/>
    </row>
    <row r="54" spans="1:7" x14ac:dyDescent="0.35">
      <c r="A54" s="8"/>
      <c r="B54" s="375"/>
      <c r="C54" s="362"/>
      <c r="D54" s="362"/>
      <c r="E54" s="362"/>
      <c r="F54" s="362"/>
      <c r="G54" s="374"/>
    </row>
    <row r="55" spans="1:7" x14ac:dyDescent="0.35">
      <c r="A55" s="8"/>
      <c r="B55" s="375"/>
      <c r="C55" s="362"/>
      <c r="D55" s="362"/>
      <c r="E55" s="362"/>
      <c r="F55" s="362"/>
      <c r="G55" s="374"/>
    </row>
    <row r="56" spans="1:7" x14ac:dyDescent="0.35">
      <c r="A56" s="8"/>
      <c r="B56" s="375"/>
      <c r="C56" s="362"/>
      <c r="D56" s="362"/>
      <c r="E56" s="362"/>
      <c r="F56" s="362"/>
      <c r="G56" s="374"/>
    </row>
    <row r="57" spans="1:7" ht="15" thickBot="1" x14ac:dyDescent="0.4">
      <c r="A57" s="8"/>
      <c r="B57" s="384"/>
      <c r="C57" s="385"/>
      <c r="D57" s="385"/>
      <c r="E57" s="385"/>
      <c r="F57" s="385"/>
      <c r="G57" s="386"/>
    </row>
    <row r="58" spans="1:7" x14ac:dyDescent="0.35">
      <c r="A58" s="8"/>
      <c r="B58" s="387"/>
      <c r="C58" s="387"/>
      <c r="D58" s="387"/>
      <c r="E58" s="387"/>
      <c r="F58" s="387"/>
      <c r="G58" s="363"/>
    </row>
  </sheetData>
  <customSheetViews>
    <customSheetView guid="{D38E992A-B9F8-41B9-8BB4-3988B48A2BCA}">
      <selection activeCell="F22" sqref="F22"/>
      <pageMargins left="0.2" right="0.2" top="0.17" bottom="0.17" header="0.17" footer="0.17"/>
      <printOptions horizontalCentered="1"/>
      <pageSetup paperSize="9" orientation="landscape" r:id="rId1"/>
    </customSheetView>
    <customSheetView guid="{7ABC4BEF-25DE-41D9-BB2E-F63719FFD8CD}">
      <selection activeCell="F8" sqref="F8"/>
      <pageMargins left="0.2" right="0.2" top="0.17" bottom="0.17" header="0.17" footer="0.17"/>
      <printOptions horizontalCentered="1"/>
      <pageSetup paperSize="9" orientation="landscape" r:id="rId2"/>
    </customSheetView>
    <customSheetView guid="{8F0D285A-0224-4C31-92C2-6C61BAA6C63C}">
      <selection activeCell="M16" sqref="M16"/>
      <pageMargins left="0.25" right="0.25" top="0.17" bottom="0.17" header="0.17" footer="0.17"/>
      <pageSetup orientation="portrait"/>
    </customSheetView>
    <customSheetView guid="{724EC541-FBBD-44B7-BF6E-E9353C654B89}" scale="85" topLeftCell="A52">
      <selection activeCell="H28" sqref="H28"/>
      <pageMargins left="0.2" right="0.2" top="0.17" bottom="0.17" header="0.17" footer="0.17"/>
      <printOptions horizontalCentered="1"/>
      <pageSetup paperSize="9" orientation="landscape" r:id="rId3"/>
    </customSheetView>
  </customSheetViews>
  <mergeCells count="9">
    <mergeCell ref="C52:E52"/>
    <mergeCell ref="C53:F53"/>
    <mergeCell ref="C37:F37"/>
    <mergeCell ref="C38:F38"/>
    <mergeCell ref="C3:F3"/>
    <mergeCell ref="C5:F5"/>
    <mergeCell ref="C4:E4"/>
    <mergeCell ref="C17:F17"/>
    <mergeCell ref="C51:F51"/>
  </mergeCells>
  <dataValidations count="2">
    <dataValidation type="whole" allowBlank="1" showInputMessage="1" showErrorMessage="1" sqref="E33" xr:uid="{00000000-0002-0000-0300-000000000000}">
      <formula1>-999999999</formula1>
      <formula2>999999999</formula2>
    </dataValidation>
    <dataValidation type="list" allowBlank="1" showInputMessage="1" showErrorMessage="1" sqref="E35" xr:uid="{00000000-0002-0000-0300-000001000000}">
      <formula1>$K$39:$K$40</formula1>
    </dataValidation>
  </dataValidations>
  <printOptions horizontalCentered="1"/>
  <pageMargins left="0.2" right="0.2" top="0.17" bottom="0.17" header="0.17" footer="0.17"/>
  <pageSetup paperSize="9" orientation="landscape"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autoPageBreaks="0"/>
  </sheetPr>
  <dimension ref="A1:U89"/>
  <sheetViews>
    <sheetView topLeftCell="A90" zoomScale="77" zoomScaleNormal="85" workbookViewId="0">
      <selection activeCell="F20" sqref="F20:G20"/>
    </sheetView>
  </sheetViews>
  <sheetFormatPr defaultColWidth="9.1796875" defaultRowHeight="14.5" x14ac:dyDescent="0.35"/>
  <cols>
    <col min="1" max="2" width="1.81640625" style="233" customWidth="1"/>
    <col min="3" max="3" width="45.453125" style="233" customWidth="1"/>
    <col min="4" max="4" width="26.54296875" style="233" customWidth="1"/>
    <col min="5" max="5" width="46" style="233" customWidth="1"/>
    <col min="6" max="6" width="35.54296875" style="233" customWidth="1"/>
    <col min="7" max="7" width="43.81640625" style="233" customWidth="1"/>
    <col min="8" max="8" width="25.453125" style="233" customWidth="1"/>
    <col min="9" max="9" width="45.1796875" style="233" customWidth="1"/>
    <col min="10" max="10" width="32.26953125" style="233" customWidth="1"/>
    <col min="11" max="12" width="24.453125" style="233" customWidth="1"/>
    <col min="13" max="14" width="2" style="233" customWidth="1"/>
    <col min="15" max="19" width="9.1796875" style="233"/>
    <col min="20" max="16384" width="9.1796875" style="227"/>
  </cols>
  <sheetData>
    <row r="1" spans="1:19" ht="15" thickBot="1" x14ac:dyDescent="0.4"/>
    <row r="2" spans="1:19" ht="15" thickBot="1" x14ac:dyDescent="0.4">
      <c r="B2" s="277"/>
      <c r="C2" s="278"/>
      <c r="D2" s="278"/>
      <c r="E2" s="278"/>
      <c r="F2" s="278"/>
      <c r="G2" s="278"/>
      <c r="H2" s="278"/>
      <c r="I2" s="278"/>
      <c r="J2" s="278"/>
      <c r="K2" s="278"/>
      <c r="L2" s="278"/>
      <c r="M2" s="279"/>
      <c r="N2" s="261"/>
    </row>
    <row r="3" spans="1:19" customFormat="1" ht="20.5" thickBot="1" x14ac:dyDescent="0.45">
      <c r="A3" s="6"/>
      <c r="B3" s="73"/>
      <c r="C3" s="679" t="s">
        <v>771</v>
      </c>
      <c r="D3" s="680"/>
      <c r="E3" s="680"/>
      <c r="F3" s="680"/>
      <c r="G3" s="681"/>
      <c r="H3" s="266"/>
      <c r="I3" s="266"/>
      <c r="J3" s="266"/>
      <c r="K3" s="266"/>
      <c r="L3" s="266"/>
      <c r="M3" s="280"/>
      <c r="N3" s="130"/>
      <c r="O3" s="6"/>
      <c r="P3" s="6"/>
      <c r="Q3" s="6"/>
      <c r="R3" s="6"/>
      <c r="S3" s="6"/>
    </row>
    <row r="4" spans="1:19" customFormat="1" x14ac:dyDescent="0.35">
      <c r="A4" s="6"/>
      <c r="B4" s="73"/>
      <c r="C4" s="266"/>
      <c r="D4" s="266"/>
      <c r="E4" s="266"/>
      <c r="F4" s="266"/>
      <c r="G4" s="266"/>
      <c r="H4" s="266"/>
      <c r="I4" s="266"/>
      <c r="J4" s="266"/>
      <c r="K4" s="266"/>
      <c r="L4" s="266"/>
      <c r="M4" s="280"/>
      <c r="N4" s="130"/>
      <c r="O4" s="6"/>
      <c r="P4" s="6"/>
      <c r="Q4" s="6"/>
      <c r="R4" s="6"/>
      <c r="S4" s="6"/>
    </row>
    <row r="5" spans="1:19" customFormat="1" ht="8.25" customHeight="1" x14ac:dyDescent="0.35">
      <c r="A5" s="6"/>
      <c r="B5" s="73"/>
      <c r="C5" s="266"/>
      <c r="D5" s="266"/>
      <c r="E5" s="266"/>
      <c r="F5" s="266"/>
      <c r="G5" s="266"/>
      <c r="H5" s="266"/>
      <c r="I5" s="266"/>
      <c r="J5" s="266"/>
      <c r="K5" s="266"/>
      <c r="L5" s="266"/>
      <c r="M5" s="280"/>
      <c r="N5" s="130"/>
      <c r="O5" s="6"/>
      <c r="P5" s="6"/>
      <c r="Q5" s="6"/>
      <c r="R5" s="6"/>
      <c r="S5" s="6"/>
    </row>
    <row r="6" spans="1:19" customFormat="1" ht="39" customHeight="1" thickBot="1" x14ac:dyDescent="0.4">
      <c r="A6" s="6"/>
      <c r="B6" s="73"/>
      <c r="C6" s="267" t="s">
        <v>773</v>
      </c>
      <c r="D6" s="266"/>
      <c r="E6" s="266"/>
      <c r="F6" s="266"/>
      <c r="G6" s="266"/>
      <c r="H6" s="266"/>
      <c r="I6" s="266"/>
      <c r="J6" s="266"/>
      <c r="K6" s="266"/>
      <c r="L6" s="266"/>
      <c r="M6" s="280"/>
      <c r="N6" s="130"/>
      <c r="O6" s="6"/>
      <c r="P6" s="6"/>
      <c r="Q6" s="6"/>
      <c r="R6" s="6"/>
      <c r="S6" s="6"/>
    </row>
    <row r="7" spans="1:19" s="236" customFormat="1" ht="15" hidden="1" customHeight="1" thickBot="1" x14ac:dyDescent="0.4">
      <c r="A7" s="6"/>
      <c r="B7" s="73"/>
      <c r="C7" s="74"/>
      <c r="D7" s="266"/>
      <c r="E7" s="266"/>
      <c r="F7" s="266"/>
      <c r="G7" s="266"/>
      <c r="H7" s="266"/>
      <c r="I7" s="266"/>
      <c r="J7" s="266"/>
      <c r="K7" s="266"/>
      <c r="L7" s="266"/>
      <c r="M7" s="280"/>
      <c r="N7" s="130"/>
      <c r="O7" s="6"/>
      <c r="P7" s="6"/>
      <c r="Q7" s="6"/>
      <c r="R7" s="6"/>
      <c r="S7" s="6"/>
    </row>
    <row r="8" spans="1:19" customFormat="1" x14ac:dyDescent="0.35">
      <c r="A8" s="6"/>
      <c r="B8" s="73"/>
      <c r="C8" s="294"/>
      <c r="D8" s="295" t="s">
        <v>714</v>
      </c>
      <c r="E8" s="295" t="s">
        <v>700</v>
      </c>
      <c r="F8" s="684" t="s">
        <v>703</v>
      </c>
      <c r="G8" s="685"/>
      <c r="H8" s="268"/>
      <c r="I8" s="268"/>
      <c r="J8" s="268"/>
      <c r="K8" s="268"/>
      <c r="L8" s="268"/>
      <c r="M8" s="280"/>
      <c r="N8" s="130"/>
      <c r="O8" s="6"/>
      <c r="P8" s="6"/>
      <c r="Q8" s="6"/>
      <c r="R8" s="6"/>
      <c r="S8" s="6"/>
    </row>
    <row r="9" spans="1:19" s="364" customFormat="1" ht="408.75" customHeight="1" thickBot="1" x14ac:dyDescent="0.4">
      <c r="A9" s="427"/>
      <c r="B9" s="368"/>
      <c r="C9" s="692" t="s">
        <v>711</v>
      </c>
      <c r="D9" s="302" t="s">
        <v>945</v>
      </c>
      <c r="E9" s="302" t="s">
        <v>1151</v>
      </c>
      <c r="F9" s="686" t="s">
        <v>1152</v>
      </c>
      <c r="G9" s="687"/>
      <c r="H9" s="428"/>
      <c r="I9" s="428"/>
      <c r="J9" s="428"/>
      <c r="K9" s="428"/>
      <c r="L9" s="428"/>
      <c r="M9" s="429"/>
      <c r="N9" s="430"/>
      <c r="O9" s="427"/>
      <c r="P9" s="427"/>
      <c r="Q9" s="427"/>
      <c r="R9" s="427"/>
      <c r="S9" s="427"/>
    </row>
    <row r="10" spans="1:19" s="364" customFormat="1" ht="56.5" thickBot="1" x14ac:dyDescent="0.4">
      <c r="A10" s="427"/>
      <c r="B10" s="368"/>
      <c r="C10" s="693"/>
      <c r="D10" s="302" t="s">
        <v>946</v>
      </c>
      <c r="E10" s="302" t="s">
        <v>1038</v>
      </c>
      <c r="F10" s="690" t="s">
        <v>1039</v>
      </c>
      <c r="G10" s="691"/>
      <c r="H10" s="428"/>
      <c r="I10" s="428"/>
      <c r="J10" s="428"/>
      <c r="K10" s="428"/>
      <c r="L10" s="428"/>
      <c r="M10" s="429"/>
      <c r="N10" s="430"/>
      <c r="O10" s="427"/>
      <c r="P10" s="427"/>
      <c r="Q10" s="427"/>
      <c r="R10" s="427"/>
      <c r="S10" s="427"/>
    </row>
    <row r="11" spans="1:19" s="364" customFormat="1" ht="108" customHeight="1" thickBot="1" x14ac:dyDescent="0.4">
      <c r="A11" s="427"/>
      <c r="B11" s="368"/>
      <c r="C11" s="693"/>
      <c r="D11" s="302" t="s">
        <v>947</v>
      </c>
      <c r="E11" s="302" t="s">
        <v>989</v>
      </c>
      <c r="F11" s="690" t="s">
        <v>990</v>
      </c>
      <c r="G11" s="691"/>
      <c r="H11" s="428"/>
      <c r="I11" s="428"/>
      <c r="J11" s="428"/>
      <c r="K11" s="428"/>
      <c r="L11" s="428"/>
      <c r="M11" s="429"/>
      <c r="N11" s="430"/>
      <c r="O11" s="427"/>
      <c r="P11" s="427"/>
      <c r="Q11" s="427"/>
      <c r="R11" s="427"/>
      <c r="S11" s="427"/>
    </row>
    <row r="12" spans="1:19" s="364" customFormat="1" ht="99" customHeight="1" thickBot="1" x14ac:dyDescent="0.4">
      <c r="A12" s="427"/>
      <c r="B12" s="368"/>
      <c r="C12" s="693"/>
      <c r="D12" s="302" t="s">
        <v>948</v>
      </c>
      <c r="E12" s="302" t="s">
        <v>1040</v>
      </c>
      <c r="F12" s="690" t="s">
        <v>1068</v>
      </c>
      <c r="G12" s="691"/>
      <c r="H12" s="428"/>
      <c r="I12" s="428"/>
      <c r="J12" s="428"/>
      <c r="K12" s="428"/>
      <c r="L12" s="428"/>
      <c r="M12" s="429"/>
      <c r="N12" s="430"/>
      <c r="O12" s="427"/>
      <c r="P12" s="427"/>
      <c r="Q12" s="427"/>
      <c r="R12" s="427"/>
      <c r="S12" s="427"/>
    </row>
    <row r="13" spans="1:19" s="364" customFormat="1" ht="94.75" customHeight="1" thickBot="1" x14ac:dyDescent="0.4">
      <c r="A13" s="427"/>
      <c r="B13" s="368"/>
      <c r="C13" s="693"/>
      <c r="D13" s="302" t="s">
        <v>949</v>
      </c>
      <c r="E13" s="302" t="s">
        <v>991</v>
      </c>
      <c r="F13" s="690" t="s">
        <v>1069</v>
      </c>
      <c r="G13" s="691"/>
      <c r="H13" s="428"/>
      <c r="I13" s="428"/>
      <c r="J13" s="428"/>
      <c r="K13" s="428"/>
      <c r="L13" s="428"/>
      <c r="M13" s="429"/>
      <c r="N13" s="430"/>
      <c r="O13" s="427"/>
      <c r="P13" s="427"/>
      <c r="Q13" s="427"/>
      <c r="R13" s="427"/>
      <c r="S13" s="427"/>
    </row>
    <row r="14" spans="1:19" s="364" customFormat="1" ht="96" customHeight="1" thickBot="1" x14ac:dyDescent="0.4">
      <c r="A14" s="427"/>
      <c r="B14" s="368"/>
      <c r="C14" s="693"/>
      <c r="D14" s="302" t="s">
        <v>950</v>
      </c>
      <c r="E14" s="302" t="s">
        <v>992</v>
      </c>
      <c r="F14" s="690" t="s">
        <v>1070</v>
      </c>
      <c r="G14" s="691"/>
      <c r="H14" s="428"/>
      <c r="I14" s="428"/>
      <c r="J14" s="428"/>
      <c r="K14" s="428"/>
      <c r="L14" s="428"/>
      <c r="M14" s="429"/>
      <c r="N14" s="430"/>
      <c r="O14" s="427"/>
      <c r="P14" s="427"/>
      <c r="Q14" s="427"/>
      <c r="R14" s="427"/>
      <c r="S14" s="427"/>
    </row>
    <row r="15" spans="1:19" s="364" customFormat="1" ht="100.5" customHeight="1" thickBot="1" x14ac:dyDescent="0.4">
      <c r="A15" s="427"/>
      <c r="B15" s="368"/>
      <c r="C15" s="693"/>
      <c r="D15" s="302" t="s">
        <v>988</v>
      </c>
      <c r="E15" s="302" t="s">
        <v>1071</v>
      </c>
      <c r="F15" s="690" t="s">
        <v>1072</v>
      </c>
      <c r="G15" s="691"/>
      <c r="H15" s="428"/>
      <c r="I15" s="428"/>
      <c r="J15" s="428"/>
      <c r="K15" s="428"/>
      <c r="L15" s="428"/>
      <c r="M15" s="429"/>
      <c r="N15" s="430"/>
      <c r="O15" s="427"/>
      <c r="P15" s="427"/>
      <c r="Q15" s="427"/>
      <c r="R15" s="427"/>
      <c r="S15" s="427"/>
    </row>
    <row r="16" spans="1:19" s="364" customFormat="1" ht="85.5" customHeight="1" thickBot="1" x14ac:dyDescent="0.4">
      <c r="A16" s="427"/>
      <c r="B16" s="368"/>
      <c r="C16" s="693"/>
      <c r="D16" s="302" t="s">
        <v>951</v>
      </c>
      <c r="E16" s="302" t="s">
        <v>993</v>
      </c>
      <c r="F16" s="690" t="s">
        <v>1073</v>
      </c>
      <c r="G16" s="691"/>
      <c r="H16" s="428"/>
      <c r="I16" s="428"/>
      <c r="J16" s="428"/>
      <c r="K16" s="428"/>
      <c r="L16" s="428"/>
      <c r="M16" s="429"/>
      <c r="N16" s="430"/>
      <c r="O16" s="427"/>
      <c r="P16" s="427"/>
      <c r="Q16" s="427"/>
      <c r="R16" s="427"/>
      <c r="S16" s="427"/>
    </row>
    <row r="17" spans="1:19" s="364" customFormat="1" ht="120.75" customHeight="1" thickBot="1" x14ac:dyDescent="0.4">
      <c r="A17" s="427"/>
      <c r="B17" s="368"/>
      <c r="C17" s="693"/>
      <c r="D17" s="302" t="s">
        <v>952</v>
      </c>
      <c r="E17" s="302" t="s">
        <v>996</v>
      </c>
      <c r="F17" s="690" t="s">
        <v>1074</v>
      </c>
      <c r="G17" s="691"/>
      <c r="H17" s="428"/>
      <c r="I17" s="428"/>
      <c r="J17" s="428"/>
      <c r="K17" s="428"/>
      <c r="L17" s="428"/>
      <c r="M17" s="429"/>
      <c r="N17" s="430"/>
      <c r="O17" s="427"/>
      <c r="P17" s="427"/>
      <c r="Q17" s="427"/>
      <c r="R17" s="427"/>
      <c r="S17" s="427"/>
    </row>
    <row r="18" spans="1:19" s="364" customFormat="1" ht="92.25" customHeight="1" thickBot="1" x14ac:dyDescent="0.4">
      <c r="A18" s="427"/>
      <c r="B18" s="368"/>
      <c r="C18" s="693"/>
      <c r="D18" s="302" t="s">
        <v>953</v>
      </c>
      <c r="E18" s="302" t="s">
        <v>1075</v>
      </c>
      <c r="F18" s="690" t="s">
        <v>997</v>
      </c>
      <c r="G18" s="691"/>
      <c r="H18" s="428"/>
      <c r="I18" s="428"/>
      <c r="J18" s="428"/>
      <c r="K18" s="428"/>
      <c r="L18" s="428"/>
      <c r="M18" s="429"/>
      <c r="N18" s="430"/>
      <c r="O18" s="427"/>
      <c r="P18" s="427"/>
      <c r="Q18" s="427"/>
      <c r="R18" s="427"/>
      <c r="S18" s="427"/>
    </row>
    <row r="19" spans="1:19" s="364" customFormat="1" ht="120.75" customHeight="1" thickBot="1" x14ac:dyDescent="0.4">
      <c r="A19" s="427"/>
      <c r="B19" s="368"/>
      <c r="C19" s="693"/>
      <c r="D19" s="302" t="s">
        <v>954</v>
      </c>
      <c r="E19" s="302" t="s">
        <v>1076</v>
      </c>
      <c r="F19" s="690" t="s">
        <v>994</v>
      </c>
      <c r="G19" s="691"/>
      <c r="H19" s="428"/>
      <c r="I19" s="428"/>
      <c r="J19" s="428"/>
      <c r="K19" s="428"/>
      <c r="L19" s="428"/>
      <c r="M19" s="429"/>
      <c r="N19" s="430"/>
      <c r="O19" s="427"/>
      <c r="P19" s="427"/>
      <c r="Q19" s="427"/>
      <c r="R19" s="427"/>
      <c r="S19" s="427"/>
    </row>
    <row r="20" spans="1:19" s="364" customFormat="1" ht="102.75" customHeight="1" thickBot="1" x14ac:dyDescent="0.4">
      <c r="A20" s="427"/>
      <c r="B20" s="368"/>
      <c r="C20" s="693"/>
      <c r="D20" s="302" t="s">
        <v>955</v>
      </c>
      <c r="E20" s="302" t="s">
        <v>1077</v>
      </c>
      <c r="F20" s="690" t="s">
        <v>995</v>
      </c>
      <c r="G20" s="691"/>
      <c r="H20" s="428"/>
      <c r="I20" s="428"/>
      <c r="J20" s="428"/>
      <c r="K20" s="428"/>
      <c r="L20" s="428"/>
      <c r="M20" s="429"/>
      <c r="N20" s="430"/>
      <c r="O20" s="427"/>
      <c r="P20" s="427"/>
      <c r="Q20" s="427"/>
      <c r="R20" s="427"/>
      <c r="S20" s="427"/>
    </row>
    <row r="21" spans="1:19" customFormat="1" x14ac:dyDescent="0.35">
      <c r="A21" s="6"/>
      <c r="B21" s="73"/>
      <c r="C21" s="268"/>
      <c r="D21" s="268"/>
      <c r="E21" s="268"/>
      <c r="F21" s="268"/>
      <c r="G21" s="268"/>
      <c r="H21" s="268"/>
      <c r="I21" s="268"/>
      <c r="J21" s="268"/>
      <c r="K21" s="268"/>
      <c r="L21" s="268"/>
      <c r="M21" s="280"/>
      <c r="N21" s="130"/>
      <c r="O21" s="6"/>
      <c r="P21" s="6"/>
      <c r="Q21" s="6"/>
      <c r="R21" s="6"/>
      <c r="S21" s="6"/>
    </row>
    <row r="22" spans="1:19" x14ac:dyDescent="0.35">
      <c r="B22" s="281"/>
      <c r="C22" s="252"/>
      <c r="D22" s="252"/>
      <c r="E22" s="252"/>
      <c r="F22" s="252"/>
      <c r="G22" s="252"/>
      <c r="H22" s="252"/>
      <c r="I22" s="252"/>
      <c r="J22" s="252"/>
      <c r="K22" s="252"/>
      <c r="L22" s="252"/>
      <c r="M22" s="282"/>
      <c r="N22" s="261"/>
    </row>
    <row r="23" spans="1:19" x14ac:dyDescent="0.35">
      <c r="B23" s="281"/>
      <c r="C23" s="249" t="s">
        <v>774</v>
      </c>
      <c r="D23" s="252"/>
      <c r="E23" s="252"/>
      <c r="F23" s="252"/>
      <c r="G23" s="252"/>
      <c r="H23" s="252"/>
      <c r="I23" s="252"/>
      <c r="J23" s="252"/>
      <c r="K23" s="252"/>
      <c r="L23" s="252"/>
      <c r="M23" s="282"/>
      <c r="N23" s="261"/>
    </row>
    <row r="24" spans="1:19" ht="15" thickBot="1" x14ac:dyDescent="0.4">
      <c r="B24" s="281"/>
      <c r="C24" s="252"/>
      <c r="D24" s="252"/>
      <c r="E24" s="252"/>
      <c r="F24" s="252"/>
      <c r="G24" s="252"/>
      <c r="H24" s="252"/>
      <c r="I24" s="252"/>
      <c r="J24" s="252"/>
      <c r="K24" s="252"/>
      <c r="L24" s="252"/>
      <c r="M24" s="282"/>
      <c r="N24" s="261"/>
    </row>
    <row r="25" spans="1:19" ht="51" customHeight="1" thickBot="1" x14ac:dyDescent="0.4">
      <c r="B25" s="281"/>
      <c r="C25" s="316" t="s">
        <v>715</v>
      </c>
      <c r="D25" s="688"/>
      <c r="E25" s="688"/>
      <c r="F25" s="688"/>
      <c r="G25" s="689"/>
      <c r="H25" s="252"/>
      <c r="I25" s="252"/>
      <c r="J25" s="252"/>
      <c r="K25" s="252"/>
      <c r="L25" s="252"/>
      <c r="M25" s="282"/>
      <c r="N25" s="261"/>
    </row>
    <row r="26" spans="1:19" ht="15" thickBot="1" x14ac:dyDescent="0.4">
      <c r="B26" s="281"/>
      <c r="C26" s="252"/>
      <c r="D26" s="252"/>
      <c r="E26" s="252"/>
      <c r="F26" s="252"/>
      <c r="G26" s="252"/>
      <c r="H26" s="252"/>
      <c r="I26" s="252"/>
      <c r="J26" s="252"/>
      <c r="K26" s="252"/>
      <c r="L26" s="252"/>
      <c r="M26" s="282"/>
      <c r="N26" s="261"/>
    </row>
    <row r="27" spans="1:19" ht="111.75" customHeight="1" x14ac:dyDescent="0.35">
      <c r="B27" s="281"/>
      <c r="C27" s="296" t="s">
        <v>716</v>
      </c>
      <c r="D27" s="297" t="s">
        <v>723</v>
      </c>
      <c r="E27" s="297" t="s">
        <v>760</v>
      </c>
      <c r="F27" s="297" t="s">
        <v>720</v>
      </c>
      <c r="G27" s="297" t="s">
        <v>761</v>
      </c>
      <c r="H27" s="297" t="s">
        <v>762</v>
      </c>
      <c r="I27" s="297" t="s">
        <v>702</v>
      </c>
      <c r="J27" s="297" t="s">
        <v>725</v>
      </c>
      <c r="K27" s="297" t="s">
        <v>726</v>
      </c>
      <c r="L27" s="298" t="s">
        <v>727</v>
      </c>
      <c r="M27" s="282"/>
      <c r="N27" s="264"/>
    </row>
    <row r="28" spans="1:19" ht="120" customHeight="1" x14ac:dyDescent="0.35">
      <c r="B28" s="281"/>
      <c r="C28" s="299" t="s">
        <v>685</v>
      </c>
      <c r="D28" s="259"/>
      <c r="E28" s="259"/>
      <c r="F28" s="257" t="s">
        <v>1023</v>
      </c>
      <c r="G28" s="257" t="s">
        <v>1078</v>
      </c>
      <c r="H28" s="257"/>
      <c r="I28" s="257"/>
      <c r="J28" s="257"/>
      <c r="K28" s="257"/>
      <c r="L28" s="300"/>
      <c r="M28" s="283"/>
      <c r="N28" s="264"/>
    </row>
    <row r="29" spans="1:19" ht="78.75" customHeight="1" x14ac:dyDescent="0.35">
      <c r="B29" s="281"/>
      <c r="C29" s="299" t="s">
        <v>686</v>
      </c>
      <c r="D29" s="259"/>
      <c r="E29" s="259"/>
      <c r="F29" s="257" t="s">
        <v>1027</v>
      </c>
      <c r="G29" s="257" t="s">
        <v>1026</v>
      </c>
      <c r="H29" s="257"/>
      <c r="I29" s="257"/>
      <c r="J29" s="257"/>
      <c r="K29" s="257"/>
      <c r="L29" s="300"/>
      <c r="M29" s="283"/>
      <c r="N29" s="264"/>
    </row>
    <row r="30" spans="1:19" ht="150" customHeight="1" x14ac:dyDescent="0.35">
      <c r="B30" s="281"/>
      <c r="C30" s="299" t="s">
        <v>687</v>
      </c>
      <c r="D30" s="259"/>
      <c r="E30" s="259"/>
      <c r="F30" s="626" t="s">
        <v>1353</v>
      </c>
      <c r="G30" s="626" t="s">
        <v>1354</v>
      </c>
      <c r="H30" s="257"/>
      <c r="I30" s="257"/>
      <c r="J30" s="257"/>
      <c r="K30" s="257"/>
      <c r="L30" s="300"/>
      <c r="M30" s="283"/>
      <c r="N30" s="264"/>
    </row>
    <row r="31" spans="1:19" ht="20.25" customHeight="1" x14ac:dyDescent="0.35">
      <c r="B31" s="281"/>
      <c r="C31" s="299" t="s">
        <v>688</v>
      </c>
      <c r="D31" s="259"/>
      <c r="E31" s="259"/>
      <c r="F31" s="257"/>
      <c r="G31" s="257"/>
      <c r="H31" s="257"/>
      <c r="I31" s="257"/>
      <c r="J31" s="257"/>
      <c r="K31" s="257"/>
      <c r="L31" s="300"/>
      <c r="M31" s="283"/>
      <c r="N31" s="264"/>
    </row>
    <row r="32" spans="1:19" ht="119.25" customHeight="1" x14ac:dyDescent="0.35">
      <c r="B32" s="281"/>
      <c r="C32" s="299" t="s">
        <v>689</v>
      </c>
      <c r="D32" s="259"/>
      <c r="E32" s="259"/>
      <c r="F32" s="672" t="s">
        <v>1355</v>
      </c>
      <c r="G32" s="673"/>
      <c r="H32" s="673"/>
      <c r="I32" s="673"/>
      <c r="J32" s="673"/>
      <c r="K32" s="673"/>
      <c r="L32" s="674"/>
      <c r="M32" s="283"/>
      <c r="N32" s="264"/>
    </row>
    <row r="33" spans="1:19" ht="217.5" customHeight="1" x14ac:dyDescent="0.35">
      <c r="B33" s="281"/>
      <c r="C33" s="299" t="s">
        <v>1079</v>
      </c>
      <c r="D33" s="259"/>
      <c r="E33" s="259"/>
      <c r="F33" s="626" t="s">
        <v>1356</v>
      </c>
      <c r="G33" s="626" t="s">
        <v>1357</v>
      </c>
      <c r="H33" s="257"/>
      <c r="I33" s="257"/>
      <c r="J33" s="257"/>
      <c r="K33" s="257"/>
      <c r="L33" s="300"/>
      <c r="M33" s="283"/>
      <c r="N33" s="264"/>
    </row>
    <row r="34" spans="1:19" ht="20.25" customHeight="1" x14ac:dyDescent="0.35">
      <c r="B34" s="281"/>
      <c r="C34" s="299" t="s">
        <v>690</v>
      </c>
      <c r="D34" s="259"/>
      <c r="E34" s="259"/>
      <c r="F34" s="257"/>
      <c r="G34" s="257"/>
      <c r="H34" s="257"/>
      <c r="I34" s="257"/>
      <c r="J34" s="257"/>
      <c r="K34" s="257"/>
      <c r="L34" s="300"/>
      <c r="M34" s="283"/>
      <c r="N34" s="264"/>
    </row>
    <row r="35" spans="1:19" ht="78.75" customHeight="1" x14ac:dyDescent="0.35">
      <c r="B35" s="281"/>
      <c r="C35" s="299" t="s">
        <v>691</v>
      </c>
      <c r="D35" s="259"/>
      <c r="E35" s="259"/>
      <c r="F35" s="257"/>
      <c r="G35" s="257"/>
      <c r="H35" s="257"/>
      <c r="I35" s="257"/>
      <c r="J35" s="257"/>
      <c r="K35" s="257"/>
      <c r="L35" s="300"/>
      <c r="M35" s="283"/>
      <c r="N35" s="264"/>
    </row>
    <row r="36" spans="1:19" ht="20.25" customHeight="1" x14ac:dyDescent="0.35">
      <c r="B36" s="281"/>
      <c r="C36" s="627" t="s">
        <v>692</v>
      </c>
      <c r="D36" s="628"/>
      <c r="E36" s="628"/>
      <c r="F36" s="675" t="s">
        <v>1358</v>
      </c>
      <c r="G36" s="677" t="s">
        <v>1359</v>
      </c>
      <c r="H36" s="257"/>
      <c r="I36" s="257"/>
      <c r="J36" s="257"/>
      <c r="K36" s="257"/>
      <c r="L36" s="300"/>
      <c r="M36" s="283"/>
      <c r="N36" s="264"/>
    </row>
    <row r="37" spans="1:19" ht="250.5" customHeight="1" x14ac:dyDescent="0.35">
      <c r="B37" s="281"/>
      <c r="C37" s="299" t="s">
        <v>693</v>
      </c>
      <c r="D37" s="259"/>
      <c r="E37" s="259"/>
      <c r="F37" s="676"/>
      <c r="G37" s="678"/>
      <c r="H37" s="257"/>
      <c r="I37" s="257"/>
      <c r="J37" s="257" t="s">
        <v>1025</v>
      </c>
      <c r="K37" s="257"/>
      <c r="L37" s="300"/>
      <c r="M37" s="283"/>
      <c r="N37" s="264"/>
    </row>
    <row r="38" spans="1:19" ht="49.75" customHeight="1" x14ac:dyDescent="0.35">
      <c r="B38" s="281"/>
      <c r="C38" s="299" t="s">
        <v>694</v>
      </c>
      <c r="D38" s="259"/>
      <c r="E38" s="259"/>
      <c r="F38" s="257"/>
      <c r="G38" s="257"/>
      <c r="H38" s="257"/>
      <c r="I38" s="257"/>
      <c r="J38" s="257" t="s">
        <v>1029</v>
      </c>
      <c r="K38" s="257"/>
      <c r="L38" s="300"/>
      <c r="M38" s="283"/>
      <c r="N38" s="264"/>
    </row>
    <row r="39" spans="1:19" ht="168" x14ac:dyDescent="0.35">
      <c r="B39" s="281"/>
      <c r="C39" s="299" t="s">
        <v>695</v>
      </c>
      <c r="D39" s="259"/>
      <c r="E39" s="259"/>
      <c r="F39" s="257" t="s">
        <v>1160</v>
      </c>
      <c r="G39" s="257" t="s">
        <v>1157</v>
      </c>
      <c r="H39" s="257"/>
      <c r="I39" s="257"/>
      <c r="J39" s="257"/>
      <c r="K39" s="257"/>
      <c r="L39" s="300"/>
      <c r="M39" s="283"/>
      <c r="N39" s="264"/>
    </row>
    <row r="40" spans="1:19" ht="132.75" customHeight="1" x14ac:dyDescent="0.35">
      <c r="B40" s="281"/>
      <c r="C40" s="299" t="s">
        <v>696</v>
      </c>
      <c r="D40" s="259"/>
      <c r="E40" s="259"/>
      <c r="F40" s="257"/>
      <c r="G40" s="257"/>
      <c r="H40" s="257"/>
      <c r="I40" s="257"/>
      <c r="J40" s="257"/>
      <c r="K40" s="257"/>
      <c r="L40" s="300"/>
      <c r="M40" s="283"/>
      <c r="N40" s="264"/>
    </row>
    <row r="41" spans="1:19" ht="116.25" customHeight="1" x14ac:dyDescent="0.35">
      <c r="B41" s="281"/>
      <c r="C41" s="299" t="s">
        <v>697</v>
      </c>
      <c r="D41" s="259"/>
      <c r="E41" s="259"/>
      <c r="F41" s="257" t="s">
        <v>1028</v>
      </c>
      <c r="G41" s="257" t="s">
        <v>1080</v>
      </c>
      <c r="H41" s="257"/>
      <c r="I41" s="257"/>
      <c r="J41" s="257" t="s">
        <v>1080</v>
      </c>
      <c r="K41" s="257"/>
      <c r="L41" s="300"/>
      <c r="M41" s="283"/>
      <c r="N41" s="264"/>
    </row>
    <row r="42" spans="1:19" ht="30" customHeight="1" thickBot="1" x14ac:dyDescent="0.4">
      <c r="B42" s="281"/>
      <c r="C42" s="301" t="s">
        <v>698</v>
      </c>
      <c r="D42" s="302"/>
      <c r="E42" s="302"/>
      <c r="F42" s="303" t="s">
        <v>834</v>
      </c>
      <c r="G42" s="303" t="s">
        <v>1024</v>
      </c>
      <c r="H42" s="303"/>
      <c r="I42" s="303"/>
      <c r="J42" s="303"/>
      <c r="K42" s="303"/>
      <c r="L42" s="304"/>
      <c r="M42" s="283"/>
      <c r="N42" s="264"/>
    </row>
    <row r="43" spans="1:19" x14ac:dyDescent="0.35">
      <c r="B43" s="281"/>
      <c r="C43" s="269"/>
      <c r="D43" s="269"/>
      <c r="E43" s="269"/>
      <c r="F43" s="269"/>
      <c r="G43" s="269"/>
      <c r="H43" s="269"/>
      <c r="I43" s="269"/>
      <c r="J43" s="269"/>
      <c r="K43" s="269"/>
      <c r="L43" s="269"/>
      <c r="M43" s="282"/>
      <c r="N43" s="261"/>
    </row>
    <row r="44" spans="1:19" x14ac:dyDescent="0.35">
      <c r="B44" s="281"/>
      <c r="C44" s="269"/>
      <c r="D44" s="269"/>
      <c r="E44" s="269"/>
      <c r="F44" s="269"/>
      <c r="G44" s="269"/>
      <c r="H44" s="269"/>
      <c r="I44" s="269"/>
      <c r="J44" s="269"/>
      <c r="K44" s="269"/>
      <c r="L44" s="269"/>
      <c r="M44" s="282"/>
      <c r="N44" s="261"/>
    </row>
    <row r="45" spans="1:19" x14ac:dyDescent="0.35">
      <c r="B45" s="281"/>
      <c r="C45" s="249" t="s">
        <v>775</v>
      </c>
      <c r="D45" s="269"/>
      <c r="E45" s="269"/>
      <c r="F45" s="269"/>
      <c r="G45" s="269"/>
      <c r="H45" s="269"/>
      <c r="I45" s="269"/>
      <c r="J45" s="269"/>
      <c r="K45" s="269"/>
      <c r="L45" s="269"/>
      <c r="M45" s="282"/>
      <c r="N45" s="261"/>
    </row>
    <row r="46" spans="1:19" ht="15" thickBot="1" x14ac:dyDescent="0.4">
      <c r="B46" s="281"/>
      <c r="C46" s="249"/>
      <c r="D46" s="269"/>
      <c r="E46" s="269"/>
      <c r="F46" s="269"/>
      <c r="G46" s="269"/>
      <c r="H46" s="269"/>
      <c r="I46" s="269"/>
      <c r="J46" s="269"/>
      <c r="K46" s="269"/>
      <c r="L46" s="269"/>
      <c r="M46" s="282"/>
      <c r="N46" s="261"/>
    </row>
    <row r="47" spans="1:19" s="232" customFormat="1" ht="14" x14ac:dyDescent="0.35">
      <c r="A47" s="238"/>
      <c r="B47" s="284"/>
      <c r="C47" s="682" t="s">
        <v>684</v>
      </c>
      <c r="D47" s="683"/>
      <c r="E47" s="698" t="s">
        <v>1337</v>
      </c>
      <c r="F47" s="699"/>
      <c r="G47" s="700"/>
      <c r="H47" s="252"/>
      <c r="I47" s="252"/>
      <c r="J47" s="252"/>
      <c r="K47" s="252"/>
      <c r="L47" s="252"/>
      <c r="M47" s="285"/>
      <c r="N47" s="262"/>
      <c r="O47" s="238"/>
      <c r="P47" s="238"/>
      <c r="Q47" s="238"/>
      <c r="R47" s="238"/>
      <c r="S47" s="238"/>
    </row>
    <row r="48" spans="1:19" s="232" customFormat="1" ht="14" x14ac:dyDescent="0.35">
      <c r="A48" s="238"/>
      <c r="B48" s="284"/>
      <c r="C48" s="694" t="s">
        <v>683</v>
      </c>
      <c r="D48" s="695"/>
      <c r="E48" s="701" t="s">
        <v>1338</v>
      </c>
      <c r="F48" s="702"/>
      <c r="G48" s="703"/>
      <c r="H48" s="252"/>
      <c r="I48" s="252"/>
      <c r="J48" s="252"/>
      <c r="K48" s="252"/>
      <c r="L48" s="252"/>
      <c r="M48" s="285"/>
      <c r="N48" s="262"/>
      <c r="O48" s="238"/>
      <c r="P48" s="238"/>
      <c r="Q48" s="238"/>
      <c r="R48" s="238"/>
      <c r="S48" s="238"/>
    </row>
    <row r="49" spans="1:19" s="232" customFormat="1" ht="40.15" customHeight="1" thickBot="1" x14ac:dyDescent="0.4">
      <c r="A49" s="238"/>
      <c r="B49" s="284"/>
      <c r="C49" s="696" t="s">
        <v>705</v>
      </c>
      <c r="D49" s="697"/>
      <c r="E49" s="704" t="s">
        <v>1332</v>
      </c>
      <c r="F49" s="704"/>
      <c r="G49" s="705"/>
      <c r="H49" s="252"/>
      <c r="I49" s="252"/>
      <c r="J49" s="252"/>
      <c r="K49" s="252"/>
      <c r="L49" s="252"/>
      <c r="M49" s="285"/>
      <c r="N49" s="262"/>
      <c r="O49" s="238"/>
      <c r="P49" s="238"/>
      <c r="Q49" s="238"/>
      <c r="R49" s="238"/>
      <c r="S49" s="238"/>
    </row>
    <row r="50" spans="1:19" s="232" customFormat="1" ht="14" x14ac:dyDescent="0.35">
      <c r="A50" s="238"/>
      <c r="B50" s="284"/>
      <c r="C50" s="251"/>
      <c r="D50" s="252"/>
      <c r="E50" s="252"/>
      <c r="F50" s="252"/>
      <c r="G50" s="252"/>
      <c r="H50" s="252"/>
      <c r="I50" s="252"/>
      <c r="J50" s="252"/>
      <c r="K50" s="252"/>
      <c r="L50" s="252"/>
      <c r="M50" s="285"/>
      <c r="N50" s="262"/>
      <c r="O50" s="238"/>
      <c r="P50" s="238"/>
      <c r="Q50" s="238"/>
      <c r="R50" s="238"/>
      <c r="S50" s="238"/>
    </row>
    <row r="51" spans="1:19" x14ac:dyDescent="0.35">
      <c r="B51" s="281"/>
      <c r="C51" s="251"/>
      <c r="D51" s="269"/>
      <c r="E51" s="269"/>
      <c r="F51" s="269"/>
      <c r="G51" s="269"/>
      <c r="H51" s="269"/>
      <c r="I51" s="269"/>
      <c r="J51" s="269"/>
      <c r="K51" s="269"/>
      <c r="L51" s="269"/>
      <c r="M51" s="282"/>
      <c r="N51" s="261"/>
    </row>
    <row r="52" spans="1:19" x14ac:dyDescent="0.35">
      <c r="B52" s="281"/>
      <c r="C52" s="739" t="s">
        <v>776</v>
      </c>
      <c r="D52" s="739"/>
      <c r="E52" s="270"/>
      <c r="F52" s="270"/>
      <c r="G52" s="270"/>
      <c r="H52" s="270"/>
      <c r="I52" s="270"/>
      <c r="J52" s="270"/>
      <c r="K52" s="270"/>
      <c r="L52" s="270"/>
      <c r="M52" s="286"/>
      <c r="N52" s="263"/>
      <c r="O52" s="234"/>
      <c r="P52" s="234"/>
      <c r="Q52" s="234"/>
      <c r="R52" s="234"/>
      <c r="S52" s="234"/>
    </row>
    <row r="53" spans="1:19" ht="15" thickBot="1" x14ac:dyDescent="0.4">
      <c r="B53" s="281"/>
      <c r="C53" s="248"/>
      <c r="D53" s="270"/>
      <c r="E53" s="270"/>
      <c r="F53" s="270"/>
      <c r="G53" s="270"/>
      <c r="H53" s="270"/>
      <c r="I53" s="270"/>
      <c r="J53" s="270"/>
      <c r="K53" s="270"/>
      <c r="L53" s="270"/>
      <c r="M53" s="286"/>
      <c r="N53" s="263"/>
      <c r="O53" s="234"/>
      <c r="P53" s="234"/>
      <c r="Q53" s="234"/>
      <c r="R53" s="234"/>
      <c r="S53" s="234"/>
    </row>
    <row r="54" spans="1:19" ht="40.15" customHeight="1" x14ac:dyDescent="0.35">
      <c r="B54" s="281"/>
      <c r="C54" s="682" t="s">
        <v>1081</v>
      </c>
      <c r="D54" s="683"/>
      <c r="E54" s="721"/>
      <c r="F54" s="721"/>
      <c r="G54" s="722"/>
      <c r="H54" s="269"/>
      <c r="I54" s="269"/>
      <c r="J54" s="269"/>
      <c r="K54" s="269"/>
      <c r="L54" s="269"/>
      <c r="M54" s="282"/>
      <c r="N54" s="261"/>
    </row>
    <row r="55" spans="1:19" ht="40.15" customHeight="1" thickBot="1" x14ac:dyDescent="0.4">
      <c r="B55" s="281"/>
      <c r="C55" s="717" t="s">
        <v>765</v>
      </c>
      <c r="D55" s="718"/>
      <c r="E55" s="719"/>
      <c r="F55" s="719"/>
      <c r="G55" s="720"/>
      <c r="H55" s="269"/>
      <c r="I55" s="269"/>
      <c r="J55" s="269"/>
      <c r="K55" s="269"/>
      <c r="L55" s="269"/>
      <c r="M55" s="282"/>
      <c r="N55" s="261"/>
    </row>
    <row r="56" spans="1:19" x14ac:dyDescent="0.35">
      <c r="B56" s="281"/>
      <c r="C56" s="251"/>
      <c r="D56" s="269"/>
      <c r="E56" s="269"/>
      <c r="F56" s="269"/>
      <c r="G56" s="269"/>
      <c r="H56" s="269"/>
      <c r="I56" s="269"/>
      <c r="J56" s="269"/>
      <c r="K56" s="269"/>
      <c r="L56" s="269"/>
      <c r="M56" s="282"/>
      <c r="N56" s="261"/>
    </row>
    <row r="57" spans="1:19" x14ac:dyDescent="0.35">
      <c r="B57" s="281"/>
      <c r="C57" s="251"/>
      <c r="D57" s="269"/>
      <c r="E57" s="269"/>
      <c r="F57" s="269"/>
      <c r="G57" s="269"/>
      <c r="H57" s="269"/>
      <c r="I57" s="269"/>
      <c r="J57" s="269"/>
      <c r="K57" s="269"/>
      <c r="L57" s="269"/>
      <c r="M57" s="282"/>
      <c r="N57" s="261"/>
    </row>
    <row r="58" spans="1:19" ht="15" customHeight="1" x14ac:dyDescent="0.35">
      <c r="B58" s="281"/>
      <c r="C58" s="739" t="s">
        <v>777</v>
      </c>
      <c r="D58" s="739"/>
      <c r="E58" s="271"/>
      <c r="F58" s="271"/>
      <c r="G58" s="271"/>
      <c r="H58" s="271"/>
      <c r="I58" s="271"/>
      <c r="J58" s="271"/>
      <c r="K58" s="271"/>
      <c r="L58" s="271"/>
      <c r="M58" s="287"/>
      <c r="N58" s="265"/>
      <c r="O58" s="235"/>
      <c r="P58" s="235"/>
      <c r="Q58" s="235"/>
      <c r="R58" s="235"/>
      <c r="S58" s="235"/>
    </row>
    <row r="59" spans="1:19" ht="15" thickBot="1" x14ac:dyDescent="0.4">
      <c r="B59" s="281"/>
      <c r="C59" s="248"/>
      <c r="D59" s="271"/>
      <c r="E59" s="271"/>
      <c r="F59" s="271"/>
      <c r="G59" s="271"/>
      <c r="H59" s="271"/>
      <c r="I59" s="271"/>
      <c r="J59" s="271"/>
      <c r="K59" s="271"/>
      <c r="L59" s="271"/>
      <c r="M59" s="287"/>
      <c r="N59" s="265"/>
      <c r="O59" s="235"/>
      <c r="P59" s="235"/>
      <c r="Q59" s="235"/>
      <c r="R59" s="235"/>
      <c r="S59" s="235"/>
    </row>
    <row r="60" spans="1:19" s="8" customFormat="1" ht="105" customHeight="1" x14ac:dyDescent="0.35">
      <c r="A60" s="260"/>
      <c r="B60" s="288"/>
      <c r="C60" s="723" t="s">
        <v>783</v>
      </c>
      <c r="D60" s="724"/>
      <c r="E60" s="706" t="s">
        <v>1339</v>
      </c>
      <c r="F60" s="707"/>
      <c r="G60" s="708"/>
      <c r="H60" s="272"/>
      <c r="I60" s="272"/>
      <c r="J60" s="272"/>
      <c r="K60" s="272"/>
      <c r="L60" s="272"/>
      <c r="M60" s="289"/>
      <c r="N60" s="91"/>
      <c r="O60" s="260"/>
      <c r="P60" s="260"/>
      <c r="Q60" s="260"/>
      <c r="R60" s="260"/>
      <c r="S60" s="260"/>
    </row>
    <row r="61" spans="1:19" s="8" customFormat="1" ht="40.15" customHeight="1" x14ac:dyDescent="0.35">
      <c r="A61" s="260"/>
      <c r="B61" s="288"/>
      <c r="C61" s="725" t="s">
        <v>699</v>
      </c>
      <c r="D61" s="726"/>
      <c r="E61" s="709" t="s">
        <v>1340</v>
      </c>
      <c r="F61" s="709"/>
      <c r="G61" s="710"/>
      <c r="H61" s="272"/>
      <c r="I61" s="272"/>
      <c r="J61" s="272"/>
      <c r="K61" s="272"/>
      <c r="L61" s="272"/>
      <c r="M61" s="289"/>
      <c r="N61" s="91"/>
      <c r="O61" s="260"/>
      <c r="P61" s="260"/>
      <c r="Q61" s="260"/>
      <c r="R61" s="260"/>
      <c r="S61" s="260"/>
    </row>
    <row r="62" spans="1:19" s="8" customFormat="1" ht="45.75" customHeight="1" x14ac:dyDescent="0.35">
      <c r="A62" s="260"/>
      <c r="B62" s="288"/>
      <c r="C62" s="725" t="s">
        <v>784</v>
      </c>
      <c r="D62" s="726"/>
      <c r="E62" s="711" t="s">
        <v>1342</v>
      </c>
      <c r="F62" s="712"/>
      <c r="G62" s="713"/>
      <c r="H62" s="272"/>
      <c r="I62" s="272"/>
      <c r="J62" s="272"/>
      <c r="K62" s="272"/>
      <c r="L62" s="272"/>
      <c r="M62" s="289"/>
      <c r="N62" s="91"/>
      <c r="O62" s="260"/>
      <c r="P62" s="260"/>
      <c r="Q62" s="260"/>
      <c r="R62" s="260"/>
      <c r="S62" s="260"/>
    </row>
    <row r="63" spans="1:19" s="8" customFormat="1" ht="39" customHeight="1" thickBot="1" x14ac:dyDescent="0.4">
      <c r="A63" s="260"/>
      <c r="B63" s="288"/>
      <c r="C63" s="717" t="s">
        <v>759</v>
      </c>
      <c r="D63" s="718"/>
      <c r="E63" s="714" t="s">
        <v>1341</v>
      </c>
      <c r="F63" s="715"/>
      <c r="G63" s="716"/>
      <c r="H63" s="272"/>
      <c r="I63" s="272"/>
      <c r="J63" s="272"/>
      <c r="K63" s="272"/>
      <c r="L63" s="272"/>
      <c r="M63" s="289"/>
      <c r="N63" s="91"/>
      <c r="O63" s="260"/>
      <c r="P63" s="260"/>
      <c r="Q63" s="260"/>
      <c r="R63" s="260"/>
      <c r="S63" s="260"/>
    </row>
    <row r="64" spans="1:19" x14ac:dyDescent="0.35">
      <c r="B64" s="281"/>
      <c r="C64" s="273"/>
      <c r="D64" s="269"/>
      <c r="E64" s="269"/>
      <c r="F64" s="269"/>
      <c r="G64" s="269"/>
      <c r="H64" s="269"/>
      <c r="I64" s="269"/>
      <c r="J64" s="269"/>
      <c r="K64" s="269"/>
      <c r="L64" s="269"/>
      <c r="M64" s="282"/>
      <c r="N64" s="261"/>
    </row>
    <row r="65" spans="1:21" x14ac:dyDescent="0.35">
      <c r="B65" s="281"/>
      <c r="C65" s="269"/>
      <c r="D65" s="269"/>
      <c r="E65" s="269"/>
      <c r="F65" s="269"/>
      <c r="G65" s="269"/>
      <c r="H65" s="269"/>
      <c r="I65" s="269"/>
      <c r="J65" s="269"/>
      <c r="K65" s="269"/>
      <c r="L65" s="269"/>
      <c r="M65" s="282"/>
      <c r="N65" s="261"/>
    </row>
    <row r="66" spans="1:21" x14ac:dyDescent="0.35">
      <c r="B66" s="281"/>
      <c r="C66" s="249" t="s">
        <v>778</v>
      </c>
      <c r="D66" s="269"/>
      <c r="E66" s="269"/>
      <c r="F66" s="269"/>
      <c r="G66" s="269"/>
      <c r="H66" s="269"/>
      <c r="I66" s="269"/>
      <c r="J66" s="269"/>
      <c r="K66" s="269"/>
      <c r="L66" s="269"/>
      <c r="M66" s="282"/>
      <c r="N66" s="261"/>
    </row>
    <row r="67" spans="1:21" ht="15" thickBot="1" x14ac:dyDescent="0.4">
      <c r="B67" s="281"/>
      <c r="C67" s="269"/>
      <c r="D67" s="273"/>
      <c r="E67" s="269"/>
      <c r="F67" s="269"/>
      <c r="G67" s="269"/>
      <c r="H67" s="269"/>
      <c r="I67" s="269"/>
      <c r="J67" s="269"/>
      <c r="K67" s="269"/>
      <c r="L67" s="269"/>
      <c r="M67" s="282"/>
      <c r="N67" s="261"/>
    </row>
    <row r="68" spans="1:21" ht="50.15" customHeight="1" x14ac:dyDescent="0.35">
      <c r="B68" s="281"/>
      <c r="C68" s="723" t="s">
        <v>763</v>
      </c>
      <c r="D68" s="724"/>
      <c r="E68" s="744"/>
      <c r="F68" s="744"/>
      <c r="G68" s="745"/>
      <c r="H68" s="251"/>
      <c r="I68" s="251"/>
      <c r="J68" s="251"/>
      <c r="K68" s="273"/>
      <c r="L68" s="273"/>
      <c r="M68" s="283"/>
      <c r="N68" s="264"/>
      <c r="O68" s="229"/>
      <c r="P68" s="229"/>
      <c r="Q68" s="229"/>
      <c r="R68" s="229"/>
      <c r="S68" s="229"/>
      <c r="T68" s="228"/>
      <c r="U68" s="228"/>
    </row>
    <row r="69" spans="1:21" ht="69.75" customHeight="1" x14ac:dyDescent="0.35">
      <c r="B69" s="281"/>
      <c r="C69" s="725" t="s">
        <v>764</v>
      </c>
      <c r="D69" s="726"/>
      <c r="E69" s="740" t="s">
        <v>1343</v>
      </c>
      <c r="F69" s="740"/>
      <c r="G69" s="741"/>
      <c r="H69" s="251"/>
      <c r="I69" s="251"/>
      <c r="J69" s="251"/>
      <c r="K69" s="273"/>
      <c r="L69" s="273"/>
      <c r="M69" s="283"/>
      <c r="N69" s="264"/>
      <c r="O69" s="229"/>
      <c r="P69" s="229"/>
      <c r="Q69" s="229"/>
      <c r="R69" s="229"/>
      <c r="S69" s="229"/>
      <c r="T69" s="228"/>
      <c r="U69" s="228"/>
    </row>
    <row r="70" spans="1:21" ht="50.15" customHeight="1" thickBot="1" x14ac:dyDescent="0.4">
      <c r="B70" s="281"/>
      <c r="C70" s="717" t="s">
        <v>736</v>
      </c>
      <c r="D70" s="718"/>
      <c r="E70" s="742" t="s">
        <v>1020</v>
      </c>
      <c r="F70" s="742"/>
      <c r="G70" s="743"/>
      <c r="H70" s="251"/>
      <c r="I70" s="251"/>
      <c r="J70" s="251"/>
      <c r="K70" s="273"/>
      <c r="L70" s="273"/>
      <c r="M70" s="283"/>
      <c r="N70" s="264"/>
      <c r="O70" s="229"/>
      <c r="P70" s="229"/>
      <c r="Q70" s="229"/>
      <c r="R70" s="229"/>
      <c r="S70" s="229"/>
      <c r="T70" s="228"/>
      <c r="U70" s="228"/>
    </row>
    <row r="71" spans="1:21" customFormat="1" ht="15" customHeight="1" thickBot="1" x14ac:dyDescent="0.4">
      <c r="A71" s="6"/>
      <c r="B71" s="73"/>
      <c r="C71" s="74"/>
      <c r="D71" s="74"/>
      <c r="E71" s="74"/>
      <c r="F71" s="74"/>
      <c r="G71" s="74"/>
      <c r="H71" s="74"/>
      <c r="I71" s="74"/>
      <c r="J71" s="74"/>
      <c r="K71" s="74"/>
      <c r="L71" s="74"/>
      <c r="M71" s="76"/>
      <c r="N71" s="130"/>
    </row>
    <row r="72" spans="1:21" s="231" customFormat="1" ht="87.75" customHeight="1" x14ac:dyDescent="0.35">
      <c r="A72" s="234"/>
      <c r="B72" s="290"/>
      <c r="C72" s="305" t="s">
        <v>737</v>
      </c>
      <c r="D72" s="297" t="s">
        <v>731</v>
      </c>
      <c r="E72" s="297" t="s">
        <v>732</v>
      </c>
      <c r="F72" s="297" t="s">
        <v>733</v>
      </c>
      <c r="G72" s="297" t="s">
        <v>739</v>
      </c>
      <c r="H72" s="297" t="s">
        <v>704</v>
      </c>
      <c r="I72" s="297" t="s">
        <v>738</v>
      </c>
      <c r="J72" s="298" t="s">
        <v>701</v>
      </c>
      <c r="K72" s="271"/>
      <c r="L72" s="271"/>
      <c r="M72" s="287"/>
      <c r="N72" s="265"/>
      <c r="O72" s="235"/>
      <c r="P72" s="235"/>
      <c r="Q72" s="235"/>
      <c r="R72" s="235"/>
      <c r="S72" s="235"/>
      <c r="T72" s="230"/>
      <c r="U72" s="230"/>
    </row>
    <row r="73" spans="1:21" s="231" customFormat="1" ht="87.75" customHeight="1" x14ac:dyDescent="0.35">
      <c r="A73" s="234"/>
      <c r="B73" s="290"/>
      <c r="C73" s="299" t="s">
        <v>1161</v>
      </c>
      <c r="D73" s="299" t="s">
        <v>11</v>
      </c>
      <c r="E73" s="299" t="s">
        <v>1032</v>
      </c>
      <c r="F73" s="299" t="s">
        <v>1022</v>
      </c>
      <c r="G73" s="299" t="s">
        <v>1033</v>
      </c>
      <c r="H73" s="299" t="s">
        <v>18</v>
      </c>
      <c r="I73" s="299" t="s">
        <v>1082</v>
      </c>
      <c r="J73" s="299"/>
      <c r="K73" s="271"/>
      <c r="L73" s="271"/>
      <c r="M73" s="287"/>
      <c r="N73" s="265"/>
      <c r="O73" s="235"/>
      <c r="P73" s="235"/>
      <c r="Q73" s="235"/>
      <c r="R73" s="235"/>
      <c r="S73" s="235"/>
      <c r="T73" s="230"/>
      <c r="U73" s="230"/>
    </row>
    <row r="74" spans="1:21" ht="96.75" customHeight="1" x14ac:dyDescent="0.35">
      <c r="B74" s="281"/>
      <c r="C74" s="299" t="s">
        <v>1083</v>
      </c>
      <c r="D74" s="257" t="s">
        <v>956</v>
      </c>
      <c r="E74" s="299" t="s">
        <v>1030</v>
      </c>
      <c r="F74" s="257" t="s">
        <v>956</v>
      </c>
      <c r="G74" s="257" t="s">
        <v>1021</v>
      </c>
      <c r="H74" s="257" t="s">
        <v>1022</v>
      </c>
      <c r="I74" s="257" t="s">
        <v>1084</v>
      </c>
      <c r="J74" s="300"/>
      <c r="K74" s="273"/>
      <c r="L74" s="273"/>
      <c r="M74" s="283"/>
      <c r="N74" s="264"/>
      <c r="O74" s="229"/>
      <c r="P74" s="229"/>
      <c r="Q74" s="229"/>
      <c r="R74" s="229"/>
      <c r="S74" s="229"/>
      <c r="T74" s="228"/>
      <c r="U74" s="228"/>
    </row>
    <row r="75" spans="1:21" ht="115.5" customHeight="1" x14ac:dyDescent="0.35">
      <c r="B75" s="281"/>
      <c r="C75" s="299" t="s">
        <v>1085</v>
      </c>
      <c r="D75" s="257" t="s">
        <v>956</v>
      </c>
      <c r="E75" s="299" t="s">
        <v>1031</v>
      </c>
      <c r="F75" s="257" t="s">
        <v>1086</v>
      </c>
      <c r="G75" s="257" t="s">
        <v>1086</v>
      </c>
      <c r="H75" s="257" t="s">
        <v>1022</v>
      </c>
      <c r="I75" s="257" t="s">
        <v>1034</v>
      </c>
      <c r="J75" s="300"/>
      <c r="K75" s="273"/>
      <c r="L75" s="273"/>
      <c r="M75" s="283"/>
      <c r="N75" s="264"/>
      <c r="O75" s="229"/>
      <c r="P75" s="229"/>
      <c r="Q75" s="229"/>
      <c r="R75" s="229"/>
      <c r="S75" s="229"/>
      <c r="T75" s="228"/>
      <c r="U75" s="228"/>
    </row>
    <row r="76" spans="1:21" ht="30" customHeight="1" x14ac:dyDescent="0.35">
      <c r="B76" s="281"/>
      <c r="C76" s="299" t="s">
        <v>1035</v>
      </c>
      <c r="D76" s="299" t="s">
        <v>11</v>
      </c>
      <c r="E76" s="299" t="s">
        <v>1032</v>
      </c>
      <c r="F76" s="299" t="s">
        <v>1022</v>
      </c>
      <c r="G76" s="299" t="s">
        <v>1036</v>
      </c>
      <c r="H76" s="299" t="s">
        <v>18</v>
      </c>
      <c r="I76" s="299" t="s">
        <v>1087</v>
      </c>
      <c r="J76" s="300"/>
      <c r="K76" s="273"/>
      <c r="L76" s="273"/>
      <c r="M76" s="283"/>
      <c r="N76" s="264"/>
      <c r="O76" s="229"/>
      <c r="P76" s="229"/>
      <c r="Q76" s="229"/>
      <c r="R76" s="229"/>
      <c r="S76" s="229"/>
      <c r="T76" s="228"/>
      <c r="U76" s="228"/>
    </row>
    <row r="77" spans="1:21" ht="30" customHeight="1" x14ac:dyDescent="0.35">
      <c r="B77" s="281"/>
      <c r="C77" s="299" t="s">
        <v>785</v>
      </c>
      <c r="D77" s="257"/>
      <c r="E77" s="257"/>
      <c r="F77" s="257"/>
      <c r="G77" s="257"/>
      <c r="H77" s="257"/>
      <c r="I77" s="257"/>
      <c r="J77" s="300"/>
      <c r="K77" s="273"/>
      <c r="L77" s="273"/>
      <c r="M77" s="283"/>
      <c r="N77" s="264"/>
      <c r="O77" s="229"/>
      <c r="P77" s="229"/>
      <c r="Q77" s="229"/>
      <c r="R77" s="229"/>
      <c r="S77" s="229"/>
      <c r="T77" s="228"/>
      <c r="U77" s="228"/>
    </row>
    <row r="78" spans="1:21" ht="30" customHeight="1" x14ac:dyDescent="0.35">
      <c r="B78" s="281"/>
      <c r="C78" s="299" t="s">
        <v>786</v>
      </c>
      <c r="D78" s="258"/>
      <c r="E78" s="257"/>
      <c r="F78" s="257"/>
      <c r="G78" s="257"/>
      <c r="H78" s="257"/>
      <c r="I78" s="257"/>
      <c r="J78" s="300"/>
      <c r="K78" s="273"/>
      <c r="L78" s="273"/>
      <c r="M78" s="283"/>
      <c r="N78" s="264"/>
      <c r="O78" s="229"/>
      <c r="P78" s="229"/>
      <c r="Q78" s="229"/>
      <c r="R78" s="229"/>
      <c r="S78" s="229"/>
      <c r="T78" s="228"/>
      <c r="U78" s="228"/>
    </row>
    <row r="79" spans="1:21" ht="30" customHeight="1" thickBot="1" x14ac:dyDescent="0.4">
      <c r="B79" s="281"/>
      <c r="C79" s="332"/>
      <c r="D79" s="306"/>
      <c r="E79" s="307"/>
      <c r="F79" s="307"/>
      <c r="G79" s="307"/>
      <c r="H79" s="307"/>
      <c r="I79" s="307"/>
      <c r="J79" s="308"/>
      <c r="K79" s="273"/>
      <c r="L79" s="273"/>
      <c r="M79" s="283"/>
      <c r="N79" s="264"/>
      <c r="O79" s="229"/>
      <c r="P79" s="229"/>
      <c r="Q79" s="229"/>
      <c r="R79" s="229"/>
      <c r="S79" s="229"/>
      <c r="T79" s="228"/>
      <c r="U79" s="228"/>
    </row>
    <row r="80" spans="1:21" x14ac:dyDescent="0.35">
      <c r="B80" s="281"/>
      <c r="C80" s="269"/>
      <c r="D80" s="269"/>
      <c r="E80" s="269"/>
      <c r="F80" s="269"/>
      <c r="G80" s="269"/>
      <c r="H80" s="269"/>
      <c r="I80" s="269"/>
      <c r="J80" s="269"/>
      <c r="K80" s="269"/>
      <c r="L80" s="269"/>
      <c r="M80" s="282"/>
      <c r="N80" s="261"/>
    </row>
    <row r="81" spans="2:14" x14ac:dyDescent="0.35">
      <c r="B81" s="281"/>
      <c r="C81" s="249" t="s">
        <v>779</v>
      </c>
      <c r="D81" s="269"/>
      <c r="E81" s="269"/>
      <c r="F81" s="269"/>
      <c r="G81" s="269"/>
      <c r="H81" s="269"/>
      <c r="I81" s="269"/>
      <c r="J81" s="269"/>
      <c r="K81" s="269"/>
      <c r="L81" s="269"/>
      <c r="M81" s="282"/>
      <c r="N81" s="261"/>
    </row>
    <row r="82" spans="2:14" ht="15" thickBot="1" x14ac:dyDescent="0.4">
      <c r="B82" s="281"/>
      <c r="C82" s="249"/>
      <c r="D82" s="269"/>
      <c r="E82" s="269"/>
      <c r="F82" s="269"/>
      <c r="G82" s="269"/>
      <c r="H82" s="269"/>
      <c r="I82" s="269"/>
      <c r="J82" s="269"/>
      <c r="K82" s="269"/>
      <c r="L82" s="269"/>
      <c r="M82" s="282"/>
      <c r="N82" s="261"/>
    </row>
    <row r="83" spans="2:14" ht="60" customHeight="1" thickBot="1" x14ac:dyDescent="0.4">
      <c r="B83" s="281"/>
      <c r="C83" s="737" t="s">
        <v>710</v>
      </c>
      <c r="D83" s="738"/>
      <c r="E83" s="688"/>
      <c r="F83" s="689"/>
      <c r="G83" s="269"/>
      <c r="H83" s="269"/>
      <c r="I83" s="269"/>
      <c r="J83" s="269"/>
      <c r="K83" s="269"/>
      <c r="L83" s="269"/>
      <c r="M83" s="282"/>
      <c r="N83" s="261"/>
    </row>
    <row r="84" spans="2:14" ht="15" thickBot="1" x14ac:dyDescent="0.4">
      <c r="B84" s="281"/>
      <c r="C84" s="274"/>
      <c r="D84" s="274"/>
      <c r="E84" s="269"/>
      <c r="F84" s="269"/>
      <c r="G84" s="269"/>
      <c r="H84" s="269"/>
      <c r="I84" s="269"/>
      <c r="J84" s="269"/>
      <c r="K84" s="269"/>
      <c r="L84" s="269"/>
      <c r="M84" s="282"/>
      <c r="N84" s="261"/>
    </row>
    <row r="85" spans="2:14" ht="45" customHeight="1" x14ac:dyDescent="0.35">
      <c r="B85" s="281"/>
      <c r="C85" s="727" t="s">
        <v>740</v>
      </c>
      <c r="D85" s="728"/>
      <c r="E85" s="728" t="s">
        <v>742</v>
      </c>
      <c r="F85" s="729"/>
      <c r="G85" s="269"/>
      <c r="H85" s="269"/>
      <c r="I85" s="269"/>
      <c r="J85" s="269"/>
      <c r="K85" s="269"/>
      <c r="L85" s="269"/>
      <c r="M85" s="282"/>
      <c r="N85" s="261"/>
    </row>
    <row r="86" spans="2:14" ht="176.25" customHeight="1" thickBot="1" x14ac:dyDescent="0.4">
      <c r="B86" s="281"/>
      <c r="C86" s="735"/>
      <c r="D86" s="736"/>
      <c r="E86" s="733" t="s">
        <v>1344</v>
      </c>
      <c r="F86" s="734"/>
      <c r="G86" s="269"/>
      <c r="H86" s="269"/>
      <c r="I86" s="269"/>
      <c r="J86" s="269"/>
      <c r="K86" s="269"/>
      <c r="L86" s="269"/>
      <c r="M86" s="282"/>
      <c r="N86" s="261"/>
    </row>
    <row r="87" spans="2:14" ht="32.25" customHeight="1" thickBot="1" x14ac:dyDescent="0.4">
      <c r="B87" s="281"/>
      <c r="C87" s="730"/>
      <c r="D87" s="731"/>
      <c r="E87" s="731"/>
      <c r="F87" s="732"/>
      <c r="G87" s="269"/>
      <c r="H87" s="269"/>
      <c r="I87" s="269"/>
      <c r="J87" s="269"/>
      <c r="K87" s="269"/>
      <c r="L87" s="269"/>
      <c r="M87" s="282"/>
      <c r="N87" s="261"/>
    </row>
    <row r="88" spans="2:14" x14ac:dyDescent="0.35">
      <c r="B88" s="281"/>
      <c r="C88" s="275"/>
      <c r="D88" s="275"/>
      <c r="E88" s="275"/>
      <c r="F88" s="275"/>
      <c r="G88" s="275"/>
      <c r="H88" s="275"/>
      <c r="I88" s="275"/>
      <c r="J88" s="275"/>
      <c r="K88" s="275"/>
      <c r="L88" s="275"/>
      <c r="M88" s="291"/>
      <c r="N88" s="261"/>
    </row>
    <row r="89" spans="2:14" ht="15" thickBot="1" x14ac:dyDescent="0.4">
      <c r="B89" s="276"/>
      <c r="C89" s="292"/>
      <c r="D89" s="292"/>
      <c r="E89" s="292"/>
      <c r="F89" s="292"/>
      <c r="G89" s="292"/>
      <c r="H89" s="292"/>
      <c r="I89" s="292"/>
      <c r="J89" s="292"/>
      <c r="K89" s="292"/>
      <c r="L89" s="292"/>
      <c r="M89" s="293"/>
      <c r="N89" s="261"/>
    </row>
  </sheetData>
  <customSheetViews>
    <customSheetView guid="{D38E992A-B9F8-41B9-8BB4-3988B48A2BCA}" scale="77" hiddenRows="1" topLeftCell="A90">
      <selection activeCell="F20" sqref="F20:G20"/>
      <pageMargins left="0.21" right="0.7" top="0.28000000000000003" bottom="0.24" header="0.3" footer="0.3"/>
      <pageSetup paperSize="8" orientation="landscape" horizontalDpi="4294967293" verticalDpi="4294967293" r:id="rId1"/>
    </customSheetView>
    <customSheetView guid="{7ABC4BEF-25DE-41D9-BB2E-F63719FFD8CD}" hiddenRows="1" topLeftCell="A83">
      <selection activeCell="E85" sqref="E85:F85"/>
      <pageMargins left="0.21" right="0.7" top="0.28000000000000003" bottom="0.24" header="0.3" footer="0.3"/>
      <pageSetup paperSize="8" orientation="landscape" horizontalDpi="4294967293" verticalDpi="4294967293" r:id="rId2"/>
    </customSheetView>
    <customSheetView guid="{724EC541-FBBD-44B7-BF6E-E9353C654B89}" scale="85">
      <selection activeCell="F17" sqref="F17:G17"/>
      <pageMargins left="0.21" right="0.7" top="0.28000000000000003" bottom="0.24" header="0.3" footer="0.3"/>
      <pageSetup paperSize="8" orientation="landscape" horizontalDpi="4294967293" verticalDpi="4294967293" r:id="rId3"/>
    </customSheetView>
  </customSheetViews>
  <mergeCells count="53">
    <mergeCell ref="F16:G16"/>
    <mergeCell ref="F17:G17"/>
    <mergeCell ref="F18:G18"/>
    <mergeCell ref="F19:G19"/>
    <mergeCell ref="C83:D83"/>
    <mergeCell ref="E83:F83"/>
    <mergeCell ref="C52:D52"/>
    <mergeCell ref="C58:D58"/>
    <mergeCell ref="C68:D68"/>
    <mergeCell ref="C69:D69"/>
    <mergeCell ref="C70:D70"/>
    <mergeCell ref="E69:G69"/>
    <mergeCell ref="E70:G70"/>
    <mergeCell ref="E68:G68"/>
    <mergeCell ref="C62:D62"/>
    <mergeCell ref="C63:D63"/>
    <mergeCell ref="C85:D85"/>
    <mergeCell ref="E85:F85"/>
    <mergeCell ref="C87:D87"/>
    <mergeCell ref="E87:F87"/>
    <mergeCell ref="E86:F86"/>
    <mergeCell ref="C86:D86"/>
    <mergeCell ref="E60:G60"/>
    <mergeCell ref="E61:G61"/>
    <mergeCell ref="E62:G62"/>
    <mergeCell ref="E63:G63"/>
    <mergeCell ref="C54:D54"/>
    <mergeCell ref="C55:D55"/>
    <mergeCell ref="E55:G55"/>
    <mergeCell ref="E54:G54"/>
    <mergeCell ref="C60:D60"/>
    <mergeCell ref="C61:D61"/>
    <mergeCell ref="C48:D48"/>
    <mergeCell ref="C49:D49"/>
    <mergeCell ref="E47:G47"/>
    <mergeCell ref="E48:G48"/>
    <mergeCell ref="E49:G49"/>
    <mergeCell ref="F32:L32"/>
    <mergeCell ref="F36:F37"/>
    <mergeCell ref="G36:G37"/>
    <mergeCell ref="C3:G3"/>
    <mergeCell ref="C47:D47"/>
    <mergeCell ref="F8:G8"/>
    <mergeCell ref="F9:G9"/>
    <mergeCell ref="D25:G25"/>
    <mergeCell ref="F10:G10"/>
    <mergeCell ref="F11:G11"/>
    <mergeCell ref="F12:G12"/>
    <mergeCell ref="F13:G13"/>
    <mergeCell ref="F14:G14"/>
    <mergeCell ref="F15:G15"/>
    <mergeCell ref="F20:G20"/>
    <mergeCell ref="C9:C20"/>
  </mergeCells>
  <pageMargins left="0.21" right="0.7" top="0.28000000000000003" bottom="0.24" header="0.3" footer="0.3"/>
  <pageSetup paperSize="8" orientation="landscape"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12318" r:id="rId7" name="Check Box 30">
              <controlPr defaultSize="0" autoFill="0" autoLine="0" autoPict="0">
                <anchor moveWithCells="1">
                  <from>
                    <xdr:col>3</xdr:col>
                    <xdr:colOff>69850</xdr:colOff>
                    <xdr:row>24</xdr:row>
                    <xdr:rowOff>336550</xdr:rowOff>
                  </from>
                  <to>
                    <xdr:col>6</xdr:col>
                    <xdr:colOff>781050</xdr:colOff>
                    <xdr:row>24</xdr:row>
                    <xdr:rowOff>527050</xdr:rowOff>
                  </to>
                </anchor>
              </controlPr>
            </control>
          </mc:Choice>
        </mc:AlternateContent>
        <mc:AlternateContent xmlns:mc="http://schemas.openxmlformats.org/markup-compatibility/2006">
          <mc:Choice Requires="x14">
            <control shapeId="12319" r:id="rId8" name="Check Box 31">
              <controlPr defaultSize="0" autoFill="0" autoLine="0" autoPict="0">
                <anchor moveWithCells="1">
                  <from>
                    <xdr:col>3</xdr:col>
                    <xdr:colOff>69850</xdr:colOff>
                    <xdr:row>24</xdr:row>
                    <xdr:rowOff>50800</xdr:rowOff>
                  </from>
                  <to>
                    <xdr:col>5</xdr:col>
                    <xdr:colOff>2228850</xdr:colOff>
                    <xdr:row>24</xdr:row>
                    <xdr:rowOff>298450</xdr:rowOff>
                  </to>
                </anchor>
              </controlPr>
            </control>
          </mc:Choice>
        </mc:AlternateContent>
        <mc:AlternateContent xmlns:mc="http://schemas.openxmlformats.org/markup-compatibility/2006">
          <mc:Choice Requires="x14">
            <control shapeId="12344" r:id="rId9" name="Check Box 56">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45" r:id="rId10" name="Check Box 57">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46" r:id="rId11" name="Check Box 58">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47" r:id="rId12" name="Check Box 59">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48" r:id="rId13" name="Check Box 60">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49" r:id="rId14" name="Check Box 61">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50" r:id="rId15" name="Check Box 62">
              <controlPr defaultSize="0" autoFill="0" autoLine="0" autoPict="0">
                <anchor moveWithCells="1">
                  <from>
                    <xdr:col>3</xdr:col>
                    <xdr:colOff>0</xdr:colOff>
                    <xdr:row>31</xdr:row>
                    <xdr:rowOff>0</xdr:rowOff>
                  </from>
                  <to>
                    <xdr:col>3</xdr:col>
                    <xdr:colOff>514350</xdr:colOff>
                    <xdr:row>31</xdr:row>
                    <xdr:rowOff>222250</xdr:rowOff>
                  </to>
                </anchor>
              </controlPr>
            </control>
          </mc:Choice>
        </mc:AlternateContent>
        <mc:AlternateContent xmlns:mc="http://schemas.openxmlformats.org/markup-compatibility/2006">
          <mc:Choice Requires="x14">
            <control shapeId="12351" r:id="rId16" name="Check Box 63">
              <controlPr defaultSize="0" autoFill="0" autoLine="0" autoPict="0">
                <anchor moveWithCells="1">
                  <from>
                    <xdr:col>3</xdr:col>
                    <xdr:colOff>552450</xdr:colOff>
                    <xdr:row>31</xdr:row>
                    <xdr:rowOff>0</xdr:rowOff>
                  </from>
                  <to>
                    <xdr:col>3</xdr:col>
                    <xdr:colOff>1066800</xdr:colOff>
                    <xdr:row>31</xdr:row>
                    <xdr:rowOff>222250</xdr:rowOff>
                  </to>
                </anchor>
              </controlPr>
            </control>
          </mc:Choice>
        </mc:AlternateContent>
        <mc:AlternateContent xmlns:mc="http://schemas.openxmlformats.org/markup-compatibility/2006">
          <mc:Choice Requires="x14">
            <control shapeId="12352" r:id="rId17" name="Check Box 64">
              <controlPr defaultSize="0" autoFill="0" autoLine="0" autoPict="0">
                <anchor moveWithCells="1">
                  <from>
                    <xdr:col>4</xdr:col>
                    <xdr:colOff>0</xdr:colOff>
                    <xdr:row>27</xdr:row>
                    <xdr:rowOff>0</xdr:rowOff>
                  </from>
                  <to>
                    <xdr:col>4</xdr:col>
                    <xdr:colOff>514350</xdr:colOff>
                    <xdr:row>28</xdr:row>
                    <xdr:rowOff>31750</xdr:rowOff>
                  </to>
                </anchor>
              </controlPr>
            </control>
          </mc:Choice>
        </mc:AlternateContent>
        <mc:AlternateContent xmlns:mc="http://schemas.openxmlformats.org/markup-compatibility/2006">
          <mc:Choice Requires="x14">
            <control shapeId="12353" r:id="rId18" name="Check Box 65">
              <controlPr defaultSize="0" autoFill="0" autoLine="0" autoPict="0">
                <anchor moveWithCells="1">
                  <from>
                    <xdr:col>4</xdr:col>
                    <xdr:colOff>552450</xdr:colOff>
                    <xdr:row>27</xdr:row>
                    <xdr:rowOff>0</xdr:rowOff>
                  </from>
                  <to>
                    <xdr:col>4</xdr:col>
                    <xdr:colOff>1066800</xdr:colOff>
                    <xdr:row>28</xdr:row>
                    <xdr:rowOff>31750</xdr:rowOff>
                  </to>
                </anchor>
              </controlPr>
            </control>
          </mc:Choice>
        </mc:AlternateContent>
        <mc:AlternateContent xmlns:mc="http://schemas.openxmlformats.org/markup-compatibility/2006">
          <mc:Choice Requires="x14">
            <control shapeId="12354" r:id="rId19" name="Check Box 66">
              <controlPr defaultSize="0" autoFill="0" autoLine="0" autoPict="0">
                <anchor moveWithCells="1">
                  <from>
                    <xdr:col>4</xdr:col>
                    <xdr:colOff>0</xdr:colOff>
                    <xdr:row>28</xdr:row>
                    <xdr:rowOff>6350</xdr:rowOff>
                  </from>
                  <to>
                    <xdr:col>4</xdr:col>
                    <xdr:colOff>514350</xdr:colOff>
                    <xdr:row>29</xdr:row>
                    <xdr:rowOff>31750</xdr:rowOff>
                  </to>
                </anchor>
              </controlPr>
            </control>
          </mc:Choice>
        </mc:AlternateContent>
        <mc:AlternateContent xmlns:mc="http://schemas.openxmlformats.org/markup-compatibility/2006">
          <mc:Choice Requires="x14">
            <control shapeId="12355" r:id="rId20" name="Check Box 67">
              <controlPr defaultSize="0" autoFill="0" autoLine="0" autoPict="0">
                <anchor moveWithCells="1">
                  <from>
                    <xdr:col>4</xdr:col>
                    <xdr:colOff>552450</xdr:colOff>
                    <xdr:row>28</xdr:row>
                    <xdr:rowOff>6350</xdr:rowOff>
                  </from>
                  <to>
                    <xdr:col>4</xdr:col>
                    <xdr:colOff>1066800</xdr:colOff>
                    <xdr:row>29</xdr:row>
                    <xdr:rowOff>31750</xdr:rowOff>
                  </to>
                </anchor>
              </controlPr>
            </control>
          </mc:Choice>
        </mc:AlternateContent>
        <mc:AlternateContent xmlns:mc="http://schemas.openxmlformats.org/markup-compatibility/2006">
          <mc:Choice Requires="x14">
            <control shapeId="12362" r:id="rId21" name="Check Box 74">
              <controlPr defaultSize="0" autoFill="0" autoLine="0" autoPict="0">
                <anchor moveWithCells="1">
                  <from>
                    <xdr:col>3</xdr:col>
                    <xdr:colOff>0</xdr:colOff>
                    <xdr:row>32</xdr:row>
                    <xdr:rowOff>0</xdr:rowOff>
                  </from>
                  <to>
                    <xdr:col>3</xdr:col>
                    <xdr:colOff>514350</xdr:colOff>
                    <xdr:row>33</xdr:row>
                    <xdr:rowOff>31750</xdr:rowOff>
                  </to>
                </anchor>
              </controlPr>
            </control>
          </mc:Choice>
        </mc:AlternateContent>
        <mc:AlternateContent xmlns:mc="http://schemas.openxmlformats.org/markup-compatibility/2006">
          <mc:Choice Requires="x14">
            <control shapeId="12363" r:id="rId22" name="Check Box 75">
              <controlPr defaultSize="0" autoFill="0" autoLine="0" autoPict="0">
                <anchor moveWithCells="1">
                  <from>
                    <xdr:col>3</xdr:col>
                    <xdr:colOff>552450</xdr:colOff>
                    <xdr:row>32</xdr:row>
                    <xdr:rowOff>0</xdr:rowOff>
                  </from>
                  <to>
                    <xdr:col>3</xdr:col>
                    <xdr:colOff>1066800</xdr:colOff>
                    <xdr:row>33</xdr:row>
                    <xdr:rowOff>31750</xdr:rowOff>
                  </to>
                </anchor>
              </controlPr>
            </control>
          </mc:Choice>
        </mc:AlternateContent>
        <mc:AlternateContent xmlns:mc="http://schemas.openxmlformats.org/markup-compatibility/2006">
          <mc:Choice Requires="x14">
            <control shapeId="12364" r:id="rId23" name="Check Box 76">
              <controlPr defaultSize="0" autoFill="0" autoLine="0" autoPict="0">
                <anchor moveWithCells="1">
                  <from>
                    <xdr:col>3</xdr:col>
                    <xdr:colOff>0</xdr:colOff>
                    <xdr:row>33</xdr:row>
                    <xdr:rowOff>0</xdr:rowOff>
                  </from>
                  <to>
                    <xdr:col>3</xdr:col>
                    <xdr:colOff>514350</xdr:colOff>
                    <xdr:row>34</xdr:row>
                    <xdr:rowOff>31750</xdr:rowOff>
                  </to>
                </anchor>
              </controlPr>
            </control>
          </mc:Choice>
        </mc:AlternateContent>
        <mc:AlternateContent xmlns:mc="http://schemas.openxmlformats.org/markup-compatibility/2006">
          <mc:Choice Requires="x14">
            <control shapeId="12365" r:id="rId24" name="Check Box 77">
              <controlPr defaultSize="0" autoFill="0" autoLine="0" autoPict="0">
                <anchor moveWithCells="1">
                  <from>
                    <xdr:col>3</xdr:col>
                    <xdr:colOff>552450</xdr:colOff>
                    <xdr:row>33</xdr:row>
                    <xdr:rowOff>0</xdr:rowOff>
                  </from>
                  <to>
                    <xdr:col>3</xdr:col>
                    <xdr:colOff>1066800</xdr:colOff>
                    <xdr:row>34</xdr:row>
                    <xdr:rowOff>31750</xdr:rowOff>
                  </to>
                </anchor>
              </controlPr>
            </control>
          </mc:Choice>
        </mc:AlternateContent>
        <mc:AlternateContent xmlns:mc="http://schemas.openxmlformats.org/markup-compatibility/2006">
          <mc:Choice Requires="x14">
            <control shapeId="12366" r:id="rId25" name="Check Box 78">
              <controlPr defaultSize="0" autoFill="0" autoLine="0" autoPict="0">
                <anchor moveWithCells="1">
                  <from>
                    <xdr:col>3</xdr:col>
                    <xdr:colOff>0</xdr:colOff>
                    <xdr:row>34</xdr:row>
                    <xdr:rowOff>0</xdr:rowOff>
                  </from>
                  <to>
                    <xdr:col>3</xdr:col>
                    <xdr:colOff>514350</xdr:colOff>
                    <xdr:row>35</xdr:row>
                    <xdr:rowOff>31750</xdr:rowOff>
                  </to>
                </anchor>
              </controlPr>
            </control>
          </mc:Choice>
        </mc:AlternateContent>
        <mc:AlternateContent xmlns:mc="http://schemas.openxmlformats.org/markup-compatibility/2006">
          <mc:Choice Requires="x14">
            <control shapeId="12367" r:id="rId26" name="Check Box 79">
              <controlPr defaultSize="0" autoFill="0" autoLine="0" autoPict="0">
                <anchor moveWithCells="1">
                  <from>
                    <xdr:col>3</xdr:col>
                    <xdr:colOff>552450</xdr:colOff>
                    <xdr:row>34</xdr:row>
                    <xdr:rowOff>0</xdr:rowOff>
                  </from>
                  <to>
                    <xdr:col>3</xdr:col>
                    <xdr:colOff>1066800</xdr:colOff>
                    <xdr:row>35</xdr:row>
                    <xdr:rowOff>31750</xdr:rowOff>
                  </to>
                </anchor>
              </controlPr>
            </control>
          </mc:Choice>
        </mc:AlternateContent>
        <mc:AlternateContent xmlns:mc="http://schemas.openxmlformats.org/markup-compatibility/2006">
          <mc:Choice Requires="x14">
            <control shapeId="12368" r:id="rId27" name="Check Box 80">
              <controlPr defaultSize="0" autoFill="0" autoLine="0" autoPict="0">
                <anchor moveWithCells="1">
                  <from>
                    <xdr:col>3</xdr:col>
                    <xdr:colOff>0</xdr:colOff>
                    <xdr:row>35</xdr:row>
                    <xdr:rowOff>0</xdr:rowOff>
                  </from>
                  <to>
                    <xdr:col>3</xdr:col>
                    <xdr:colOff>514350</xdr:colOff>
                    <xdr:row>36</xdr:row>
                    <xdr:rowOff>31750</xdr:rowOff>
                  </to>
                </anchor>
              </controlPr>
            </control>
          </mc:Choice>
        </mc:AlternateContent>
        <mc:AlternateContent xmlns:mc="http://schemas.openxmlformats.org/markup-compatibility/2006">
          <mc:Choice Requires="x14">
            <control shapeId="12369" r:id="rId28" name="Check Box 81">
              <controlPr defaultSize="0" autoFill="0" autoLine="0" autoPict="0">
                <anchor moveWithCells="1">
                  <from>
                    <xdr:col>3</xdr:col>
                    <xdr:colOff>552450</xdr:colOff>
                    <xdr:row>35</xdr:row>
                    <xdr:rowOff>0</xdr:rowOff>
                  </from>
                  <to>
                    <xdr:col>3</xdr:col>
                    <xdr:colOff>1066800</xdr:colOff>
                    <xdr:row>36</xdr:row>
                    <xdr:rowOff>31750</xdr:rowOff>
                  </to>
                </anchor>
              </controlPr>
            </control>
          </mc:Choice>
        </mc:AlternateContent>
        <mc:AlternateContent xmlns:mc="http://schemas.openxmlformats.org/markup-compatibility/2006">
          <mc:Choice Requires="x14">
            <control shapeId="12370" r:id="rId29" name="Check Box 82">
              <controlPr defaultSize="0" autoFill="0" autoLine="0" autoPict="0">
                <anchor moveWithCells="1">
                  <from>
                    <xdr:col>3</xdr:col>
                    <xdr:colOff>0</xdr:colOff>
                    <xdr:row>36</xdr:row>
                    <xdr:rowOff>0</xdr:rowOff>
                  </from>
                  <to>
                    <xdr:col>3</xdr:col>
                    <xdr:colOff>514350</xdr:colOff>
                    <xdr:row>37</xdr:row>
                    <xdr:rowOff>31750</xdr:rowOff>
                  </to>
                </anchor>
              </controlPr>
            </control>
          </mc:Choice>
        </mc:AlternateContent>
        <mc:AlternateContent xmlns:mc="http://schemas.openxmlformats.org/markup-compatibility/2006">
          <mc:Choice Requires="x14">
            <control shapeId="12371" r:id="rId30" name="Check Box 83">
              <controlPr defaultSize="0" autoFill="0" autoLine="0" autoPict="0">
                <anchor moveWithCells="1">
                  <from>
                    <xdr:col>3</xdr:col>
                    <xdr:colOff>552450</xdr:colOff>
                    <xdr:row>36</xdr:row>
                    <xdr:rowOff>0</xdr:rowOff>
                  </from>
                  <to>
                    <xdr:col>3</xdr:col>
                    <xdr:colOff>1066800</xdr:colOff>
                    <xdr:row>37</xdr:row>
                    <xdr:rowOff>31750</xdr:rowOff>
                  </to>
                </anchor>
              </controlPr>
            </control>
          </mc:Choice>
        </mc:AlternateContent>
        <mc:AlternateContent xmlns:mc="http://schemas.openxmlformats.org/markup-compatibility/2006">
          <mc:Choice Requires="x14">
            <control shapeId="12372" r:id="rId31" name="Check Box 84">
              <controlPr defaultSize="0" autoFill="0" autoLine="0" autoPict="0">
                <anchor moveWithCells="1">
                  <from>
                    <xdr:col>3</xdr:col>
                    <xdr:colOff>0</xdr:colOff>
                    <xdr:row>37</xdr:row>
                    <xdr:rowOff>0</xdr:rowOff>
                  </from>
                  <to>
                    <xdr:col>3</xdr:col>
                    <xdr:colOff>514350</xdr:colOff>
                    <xdr:row>38</xdr:row>
                    <xdr:rowOff>31750</xdr:rowOff>
                  </to>
                </anchor>
              </controlPr>
            </control>
          </mc:Choice>
        </mc:AlternateContent>
        <mc:AlternateContent xmlns:mc="http://schemas.openxmlformats.org/markup-compatibility/2006">
          <mc:Choice Requires="x14">
            <control shapeId="12373" r:id="rId32" name="Check Box 85">
              <controlPr defaultSize="0" autoFill="0" autoLine="0" autoPict="0">
                <anchor moveWithCells="1">
                  <from>
                    <xdr:col>3</xdr:col>
                    <xdr:colOff>552450</xdr:colOff>
                    <xdr:row>37</xdr:row>
                    <xdr:rowOff>0</xdr:rowOff>
                  </from>
                  <to>
                    <xdr:col>3</xdr:col>
                    <xdr:colOff>1066800</xdr:colOff>
                    <xdr:row>38</xdr:row>
                    <xdr:rowOff>31750</xdr:rowOff>
                  </to>
                </anchor>
              </controlPr>
            </control>
          </mc:Choice>
        </mc:AlternateContent>
        <mc:AlternateContent xmlns:mc="http://schemas.openxmlformats.org/markup-compatibility/2006">
          <mc:Choice Requires="x14">
            <control shapeId="12374" r:id="rId33" name="Check Box 86">
              <controlPr defaultSize="0" autoFill="0" autoLine="0" autoPict="0">
                <anchor moveWithCells="1">
                  <from>
                    <xdr:col>3</xdr:col>
                    <xdr:colOff>0</xdr:colOff>
                    <xdr:row>38</xdr:row>
                    <xdr:rowOff>0</xdr:rowOff>
                  </from>
                  <to>
                    <xdr:col>3</xdr:col>
                    <xdr:colOff>514350</xdr:colOff>
                    <xdr:row>38</xdr:row>
                    <xdr:rowOff>222250</xdr:rowOff>
                  </to>
                </anchor>
              </controlPr>
            </control>
          </mc:Choice>
        </mc:AlternateContent>
        <mc:AlternateContent xmlns:mc="http://schemas.openxmlformats.org/markup-compatibility/2006">
          <mc:Choice Requires="x14">
            <control shapeId="12375" r:id="rId34" name="Check Box 87">
              <controlPr defaultSize="0" autoFill="0" autoLine="0" autoPict="0">
                <anchor moveWithCells="1">
                  <from>
                    <xdr:col>3</xdr:col>
                    <xdr:colOff>552450</xdr:colOff>
                    <xdr:row>38</xdr:row>
                    <xdr:rowOff>0</xdr:rowOff>
                  </from>
                  <to>
                    <xdr:col>3</xdr:col>
                    <xdr:colOff>1066800</xdr:colOff>
                    <xdr:row>38</xdr:row>
                    <xdr:rowOff>222250</xdr:rowOff>
                  </to>
                </anchor>
              </controlPr>
            </control>
          </mc:Choice>
        </mc:AlternateContent>
        <mc:AlternateContent xmlns:mc="http://schemas.openxmlformats.org/markup-compatibility/2006">
          <mc:Choice Requires="x14">
            <control shapeId="12376" r:id="rId35" name="Check Box 88">
              <controlPr defaultSize="0" autoFill="0" autoLine="0" autoPict="0">
                <anchor moveWithCells="1">
                  <from>
                    <xdr:col>3</xdr:col>
                    <xdr:colOff>0</xdr:colOff>
                    <xdr:row>39</xdr:row>
                    <xdr:rowOff>0</xdr:rowOff>
                  </from>
                  <to>
                    <xdr:col>3</xdr:col>
                    <xdr:colOff>514350</xdr:colOff>
                    <xdr:row>40</xdr:row>
                    <xdr:rowOff>31750</xdr:rowOff>
                  </to>
                </anchor>
              </controlPr>
            </control>
          </mc:Choice>
        </mc:AlternateContent>
        <mc:AlternateContent xmlns:mc="http://schemas.openxmlformats.org/markup-compatibility/2006">
          <mc:Choice Requires="x14">
            <control shapeId="12377" r:id="rId36" name="Check Box 89">
              <controlPr defaultSize="0" autoFill="0" autoLine="0" autoPict="0">
                <anchor moveWithCells="1">
                  <from>
                    <xdr:col>3</xdr:col>
                    <xdr:colOff>552450</xdr:colOff>
                    <xdr:row>39</xdr:row>
                    <xdr:rowOff>0</xdr:rowOff>
                  </from>
                  <to>
                    <xdr:col>3</xdr:col>
                    <xdr:colOff>1066800</xdr:colOff>
                    <xdr:row>40</xdr:row>
                    <xdr:rowOff>31750</xdr:rowOff>
                  </to>
                </anchor>
              </controlPr>
            </control>
          </mc:Choice>
        </mc:AlternateContent>
        <mc:AlternateContent xmlns:mc="http://schemas.openxmlformats.org/markup-compatibility/2006">
          <mc:Choice Requires="x14">
            <control shapeId="12378" r:id="rId37" name="Check Box 90">
              <controlPr defaultSize="0" autoFill="0" autoLine="0" autoPict="0">
                <anchor moveWithCells="1">
                  <from>
                    <xdr:col>3</xdr:col>
                    <xdr:colOff>0</xdr:colOff>
                    <xdr:row>40</xdr:row>
                    <xdr:rowOff>0</xdr:rowOff>
                  </from>
                  <to>
                    <xdr:col>3</xdr:col>
                    <xdr:colOff>514350</xdr:colOff>
                    <xdr:row>41</xdr:row>
                    <xdr:rowOff>31750</xdr:rowOff>
                  </to>
                </anchor>
              </controlPr>
            </control>
          </mc:Choice>
        </mc:AlternateContent>
        <mc:AlternateContent xmlns:mc="http://schemas.openxmlformats.org/markup-compatibility/2006">
          <mc:Choice Requires="x14">
            <control shapeId="12379" r:id="rId38" name="Check Box 91">
              <controlPr defaultSize="0" autoFill="0" autoLine="0" autoPict="0">
                <anchor moveWithCells="1">
                  <from>
                    <xdr:col>3</xdr:col>
                    <xdr:colOff>552450</xdr:colOff>
                    <xdr:row>40</xdr:row>
                    <xdr:rowOff>0</xdr:rowOff>
                  </from>
                  <to>
                    <xdr:col>3</xdr:col>
                    <xdr:colOff>1066800</xdr:colOff>
                    <xdr:row>41</xdr:row>
                    <xdr:rowOff>31750</xdr:rowOff>
                  </to>
                </anchor>
              </controlPr>
            </control>
          </mc:Choice>
        </mc:AlternateContent>
        <mc:AlternateContent xmlns:mc="http://schemas.openxmlformats.org/markup-compatibility/2006">
          <mc:Choice Requires="x14">
            <control shapeId="12380" r:id="rId39" name="Check Box 92">
              <controlPr defaultSize="0" autoFill="0" autoLine="0" autoPict="0">
                <anchor moveWithCells="1">
                  <from>
                    <xdr:col>3</xdr:col>
                    <xdr:colOff>0</xdr:colOff>
                    <xdr:row>41</xdr:row>
                    <xdr:rowOff>0</xdr:rowOff>
                  </from>
                  <to>
                    <xdr:col>3</xdr:col>
                    <xdr:colOff>514350</xdr:colOff>
                    <xdr:row>42</xdr:row>
                    <xdr:rowOff>31750</xdr:rowOff>
                  </to>
                </anchor>
              </controlPr>
            </control>
          </mc:Choice>
        </mc:AlternateContent>
        <mc:AlternateContent xmlns:mc="http://schemas.openxmlformats.org/markup-compatibility/2006">
          <mc:Choice Requires="x14">
            <control shapeId="12381" r:id="rId40" name="Check Box 93">
              <controlPr defaultSize="0" autoFill="0" autoLine="0" autoPict="0">
                <anchor moveWithCells="1">
                  <from>
                    <xdr:col>3</xdr:col>
                    <xdr:colOff>552450</xdr:colOff>
                    <xdr:row>41</xdr:row>
                    <xdr:rowOff>0</xdr:rowOff>
                  </from>
                  <to>
                    <xdr:col>3</xdr:col>
                    <xdr:colOff>1066800</xdr:colOff>
                    <xdr:row>42</xdr:row>
                    <xdr:rowOff>31750</xdr:rowOff>
                  </to>
                </anchor>
              </controlPr>
            </control>
          </mc:Choice>
        </mc:AlternateContent>
        <mc:AlternateContent xmlns:mc="http://schemas.openxmlformats.org/markup-compatibility/2006">
          <mc:Choice Requires="x14">
            <control shapeId="12382" r:id="rId41" name="Check Box 94">
              <controlPr defaultSize="0" autoFill="0" autoLine="0" autoPict="0">
                <anchor moveWithCells="1">
                  <from>
                    <xdr:col>4</xdr:col>
                    <xdr:colOff>0</xdr:colOff>
                    <xdr:row>41</xdr:row>
                    <xdr:rowOff>0</xdr:rowOff>
                  </from>
                  <to>
                    <xdr:col>4</xdr:col>
                    <xdr:colOff>514350</xdr:colOff>
                    <xdr:row>42</xdr:row>
                    <xdr:rowOff>31750</xdr:rowOff>
                  </to>
                </anchor>
              </controlPr>
            </control>
          </mc:Choice>
        </mc:AlternateContent>
        <mc:AlternateContent xmlns:mc="http://schemas.openxmlformats.org/markup-compatibility/2006">
          <mc:Choice Requires="x14">
            <control shapeId="12383" r:id="rId42" name="Check Box 95">
              <controlPr defaultSize="0" autoFill="0" autoLine="0" autoPict="0">
                <anchor moveWithCells="1">
                  <from>
                    <xdr:col>4</xdr:col>
                    <xdr:colOff>552450</xdr:colOff>
                    <xdr:row>41</xdr:row>
                    <xdr:rowOff>0</xdr:rowOff>
                  </from>
                  <to>
                    <xdr:col>4</xdr:col>
                    <xdr:colOff>1066800</xdr:colOff>
                    <xdr:row>42</xdr:row>
                    <xdr:rowOff>31750</xdr:rowOff>
                  </to>
                </anchor>
              </controlPr>
            </control>
          </mc:Choice>
        </mc:AlternateContent>
        <mc:AlternateContent xmlns:mc="http://schemas.openxmlformats.org/markup-compatibility/2006">
          <mc:Choice Requires="x14">
            <control shapeId="12384" r:id="rId43" name="Check Box 96">
              <controlPr defaultSize="0" autoFill="0" autoLine="0" autoPict="0">
                <anchor moveWithCells="1">
                  <from>
                    <xdr:col>4</xdr:col>
                    <xdr:colOff>0</xdr:colOff>
                    <xdr:row>40</xdr:row>
                    <xdr:rowOff>0</xdr:rowOff>
                  </from>
                  <to>
                    <xdr:col>4</xdr:col>
                    <xdr:colOff>514350</xdr:colOff>
                    <xdr:row>41</xdr:row>
                    <xdr:rowOff>31750</xdr:rowOff>
                  </to>
                </anchor>
              </controlPr>
            </control>
          </mc:Choice>
        </mc:AlternateContent>
        <mc:AlternateContent xmlns:mc="http://schemas.openxmlformats.org/markup-compatibility/2006">
          <mc:Choice Requires="x14">
            <control shapeId="12385" r:id="rId44" name="Check Box 97">
              <controlPr defaultSize="0" autoFill="0" autoLine="0" autoPict="0">
                <anchor moveWithCells="1">
                  <from>
                    <xdr:col>4</xdr:col>
                    <xdr:colOff>552450</xdr:colOff>
                    <xdr:row>40</xdr:row>
                    <xdr:rowOff>0</xdr:rowOff>
                  </from>
                  <to>
                    <xdr:col>4</xdr:col>
                    <xdr:colOff>1066800</xdr:colOff>
                    <xdr:row>41</xdr:row>
                    <xdr:rowOff>31750</xdr:rowOff>
                  </to>
                </anchor>
              </controlPr>
            </control>
          </mc:Choice>
        </mc:AlternateContent>
        <mc:AlternateContent xmlns:mc="http://schemas.openxmlformats.org/markup-compatibility/2006">
          <mc:Choice Requires="x14">
            <control shapeId="12386" r:id="rId45" name="Check Box 98">
              <controlPr defaultSize="0" autoFill="0" autoLine="0" autoPict="0">
                <anchor moveWithCells="1">
                  <from>
                    <xdr:col>4</xdr:col>
                    <xdr:colOff>0</xdr:colOff>
                    <xdr:row>39</xdr:row>
                    <xdr:rowOff>0</xdr:rowOff>
                  </from>
                  <to>
                    <xdr:col>4</xdr:col>
                    <xdr:colOff>514350</xdr:colOff>
                    <xdr:row>40</xdr:row>
                    <xdr:rowOff>31750</xdr:rowOff>
                  </to>
                </anchor>
              </controlPr>
            </control>
          </mc:Choice>
        </mc:AlternateContent>
        <mc:AlternateContent xmlns:mc="http://schemas.openxmlformats.org/markup-compatibility/2006">
          <mc:Choice Requires="x14">
            <control shapeId="12387" r:id="rId46" name="Check Box 99">
              <controlPr defaultSize="0" autoFill="0" autoLine="0" autoPict="0">
                <anchor moveWithCells="1">
                  <from>
                    <xdr:col>4</xdr:col>
                    <xdr:colOff>552450</xdr:colOff>
                    <xdr:row>39</xdr:row>
                    <xdr:rowOff>0</xdr:rowOff>
                  </from>
                  <to>
                    <xdr:col>4</xdr:col>
                    <xdr:colOff>1066800</xdr:colOff>
                    <xdr:row>40</xdr:row>
                    <xdr:rowOff>31750</xdr:rowOff>
                  </to>
                </anchor>
              </controlPr>
            </control>
          </mc:Choice>
        </mc:AlternateContent>
        <mc:AlternateContent xmlns:mc="http://schemas.openxmlformats.org/markup-compatibility/2006">
          <mc:Choice Requires="x14">
            <control shapeId="12388" r:id="rId47" name="Check Box 100">
              <controlPr defaultSize="0" autoFill="0" autoLine="0" autoPict="0">
                <anchor moveWithCells="1">
                  <from>
                    <xdr:col>4</xdr:col>
                    <xdr:colOff>0</xdr:colOff>
                    <xdr:row>38</xdr:row>
                    <xdr:rowOff>0</xdr:rowOff>
                  </from>
                  <to>
                    <xdr:col>4</xdr:col>
                    <xdr:colOff>514350</xdr:colOff>
                    <xdr:row>38</xdr:row>
                    <xdr:rowOff>222250</xdr:rowOff>
                  </to>
                </anchor>
              </controlPr>
            </control>
          </mc:Choice>
        </mc:AlternateContent>
        <mc:AlternateContent xmlns:mc="http://schemas.openxmlformats.org/markup-compatibility/2006">
          <mc:Choice Requires="x14">
            <control shapeId="12389" r:id="rId48" name="Check Box 101">
              <controlPr defaultSize="0" autoFill="0" autoLine="0" autoPict="0">
                <anchor moveWithCells="1">
                  <from>
                    <xdr:col>4</xdr:col>
                    <xdr:colOff>552450</xdr:colOff>
                    <xdr:row>38</xdr:row>
                    <xdr:rowOff>0</xdr:rowOff>
                  </from>
                  <to>
                    <xdr:col>4</xdr:col>
                    <xdr:colOff>1066800</xdr:colOff>
                    <xdr:row>38</xdr:row>
                    <xdr:rowOff>222250</xdr:rowOff>
                  </to>
                </anchor>
              </controlPr>
            </control>
          </mc:Choice>
        </mc:AlternateContent>
        <mc:AlternateContent xmlns:mc="http://schemas.openxmlformats.org/markup-compatibility/2006">
          <mc:Choice Requires="x14">
            <control shapeId="12390" r:id="rId49" name="Check Box 102">
              <controlPr defaultSize="0" autoFill="0" autoLine="0" autoPict="0">
                <anchor moveWithCells="1">
                  <from>
                    <xdr:col>4</xdr:col>
                    <xdr:colOff>0</xdr:colOff>
                    <xdr:row>37</xdr:row>
                    <xdr:rowOff>0</xdr:rowOff>
                  </from>
                  <to>
                    <xdr:col>4</xdr:col>
                    <xdr:colOff>514350</xdr:colOff>
                    <xdr:row>38</xdr:row>
                    <xdr:rowOff>31750</xdr:rowOff>
                  </to>
                </anchor>
              </controlPr>
            </control>
          </mc:Choice>
        </mc:AlternateContent>
        <mc:AlternateContent xmlns:mc="http://schemas.openxmlformats.org/markup-compatibility/2006">
          <mc:Choice Requires="x14">
            <control shapeId="12391" r:id="rId50" name="Check Box 103">
              <controlPr defaultSize="0" autoFill="0" autoLine="0" autoPict="0">
                <anchor moveWithCells="1">
                  <from>
                    <xdr:col>4</xdr:col>
                    <xdr:colOff>552450</xdr:colOff>
                    <xdr:row>37</xdr:row>
                    <xdr:rowOff>0</xdr:rowOff>
                  </from>
                  <to>
                    <xdr:col>4</xdr:col>
                    <xdr:colOff>1066800</xdr:colOff>
                    <xdr:row>38</xdr:row>
                    <xdr:rowOff>31750</xdr:rowOff>
                  </to>
                </anchor>
              </controlPr>
            </control>
          </mc:Choice>
        </mc:AlternateContent>
        <mc:AlternateContent xmlns:mc="http://schemas.openxmlformats.org/markup-compatibility/2006">
          <mc:Choice Requires="x14">
            <control shapeId="12392" r:id="rId51" name="Check Box 104">
              <controlPr defaultSize="0" autoFill="0" autoLine="0" autoPict="0">
                <anchor moveWithCells="1">
                  <from>
                    <xdr:col>4</xdr:col>
                    <xdr:colOff>0</xdr:colOff>
                    <xdr:row>36</xdr:row>
                    <xdr:rowOff>0</xdr:rowOff>
                  </from>
                  <to>
                    <xdr:col>4</xdr:col>
                    <xdr:colOff>514350</xdr:colOff>
                    <xdr:row>37</xdr:row>
                    <xdr:rowOff>31750</xdr:rowOff>
                  </to>
                </anchor>
              </controlPr>
            </control>
          </mc:Choice>
        </mc:AlternateContent>
        <mc:AlternateContent xmlns:mc="http://schemas.openxmlformats.org/markup-compatibility/2006">
          <mc:Choice Requires="x14">
            <control shapeId="12393" r:id="rId52" name="Check Box 105">
              <controlPr defaultSize="0" autoFill="0" autoLine="0" autoPict="0">
                <anchor moveWithCells="1">
                  <from>
                    <xdr:col>4</xdr:col>
                    <xdr:colOff>552450</xdr:colOff>
                    <xdr:row>36</xdr:row>
                    <xdr:rowOff>0</xdr:rowOff>
                  </from>
                  <to>
                    <xdr:col>4</xdr:col>
                    <xdr:colOff>1066800</xdr:colOff>
                    <xdr:row>37</xdr:row>
                    <xdr:rowOff>31750</xdr:rowOff>
                  </to>
                </anchor>
              </controlPr>
            </control>
          </mc:Choice>
        </mc:AlternateContent>
        <mc:AlternateContent xmlns:mc="http://schemas.openxmlformats.org/markup-compatibility/2006">
          <mc:Choice Requires="x14">
            <control shapeId="12394" r:id="rId53" name="Check Box 106">
              <controlPr defaultSize="0" autoFill="0" autoLine="0" autoPict="0">
                <anchor moveWithCells="1">
                  <from>
                    <xdr:col>4</xdr:col>
                    <xdr:colOff>0</xdr:colOff>
                    <xdr:row>35</xdr:row>
                    <xdr:rowOff>0</xdr:rowOff>
                  </from>
                  <to>
                    <xdr:col>4</xdr:col>
                    <xdr:colOff>514350</xdr:colOff>
                    <xdr:row>36</xdr:row>
                    <xdr:rowOff>31750</xdr:rowOff>
                  </to>
                </anchor>
              </controlPr>
            </control>
          </mc:Choice>
        </mc:AlternateContent>
        <mc:AlternateContent xmlns:mc="http://schemas.openxmlformats.org/markup-compatibility/2006">
          <mc:Choice Requires="x14">
            <control shapeId="12395" r:id="rId54" name="Check Box 107">
              <controlPr defaultSize="0" autoFill="0" autoLine="0" autoPict="0">
                <anchor moveWithCells="1">
                  <from>
                    <xdr:col>4</xdr:col>
                    <xdr:colOff>552450</xdr:colOff>
                    <xdr:row>35</xdr:row>
                    <xdr:rowOff>0</xdr:rowOff>
                  </from>
                  <to>
                    <xdr:col>4</xdr:col>
                    <xdr:colOff>1066800</xdr:colOff>
                    <xdr:row>36</xdr:row>
                    <xdr:rowOff>31750</xdr:rowOff>
                  </to>
                </anchor>
              </controlPr>
            </control>
          </mc:Choice>
        </mc:AlternateContent>
        <mc:AlternateContent xmlns:mc="http://schemas.openxmlformats.org/markup-compatibility/2006">
          <mc:Choice Requires="x14">
            <control shapeId="12396" r:id="rId55" name="Check Box 108">
              <controlPr defaultSize="0" autoFill="0" autoLine="0" autoPict="0">
                <anchor moveWithCells="1">
                  <from>
                    <xdr:col>4</xdr:col>
                    <xdr:colOff>0</xdr:colOff>
                    <xdr:row>34</xdr:row>
                    <xdr:rowOff>0</xdr:rowOff>
                  </from>
                  <to>
                    <xdr:col>4</xdr:col>
                    <xdr:colOff>514350</xdr:colOff>
                    <xdr:row>35</xdr:row>
                    <xdr:rowOff>31750</xdr:rowOff>
                  </to>
                </anchor>
              </controlPr>
            </control>
          </mc:Choice>
        </mc:AlternateContent>
        <mc:AlternateContent xmlns:mc="http://schemas.openxmlformats.org/markup-compatibility/2006">
          <mc:Choice Requires="x14">
            <control shapeId="12397" r:id="rId56" name="Check Box 109">
              <controlPr defaultSize="0" autoFill="0" autoLine="0" autoPict="0">
                <anchor moveWithCells="1">
                  <from>
                    <xdr:col>4</xdr:col>
                    <xdr:colOff>552450</xdr:colOff>
                    <xdr:row>34</xdr:row>
                    <xdr:rowOff>0</xdr:rowOff>
                  </from>
                  <to>
                    <xdr:col>4</xdr:col>
                    <xdr:colOff>1066800</xdr:colOff>
                    <xdr:row>35</xdr:row>
                    <xdr:rowOff>31750</xdr:rowOff>
                  </to>
                </anchor>
              </controlPr>
            </control>
          </mc:Choice>
        </mc:AlternateContent>
        <mc:AlternateContent xmlns:mc="http://schemas.openxmlformats.org/markup-compatibility/2006">
          <mc:Choice Requires="x14">
            <control shapeId="12398" r:id="rId57" name="Check Box 110">
              <controlPr defaultSize="0" autoFill="0" autoLine="0" autoPict="0">
                <anchor moveWithCells="1">
                  <from>
                    <xdr:col>4</xdr:col>
                    <xdr:colOff>0</xdr:colOff>
                    <xdr:row>33</xdr:row>
                    <xdr:rowOff>0</xdr:rowOff>
                  </from>
                  <to>
                    <xdr:col>4</xdr:col>
                    <xdr:colOff>514350</xdr:colOff>
                    <xdr:row>34</xdr:row>
                    <xdr:rowOff>31750</xdr:rowOff>
                  </to>
                </anchor>
              </controlPr>
            </control>
          </mc:Choice>
        </mc:AlternateContent>
        <mc:AlternateContent xmlns:mc="http://schemas.openxmlformats.org/markup-compatibility/2006">
          <mc:Choice Requires="x14">
            <control shapeId="12399" r:id="rId58" name="Check Box 111">
              <controlPr defaultSize="0" autoFill="0" autoLine="0" autoPict="0">
                <anchor moveWithCells="1">
                  <from>
                    <xdr:col>4</xdr:col>
                    <xdr:colOff>552450</xdr:colOff>
                    <xdr:row>33</xdr:row>
                    <xdr:rowOff>0</xdr:rowOff>
                  </from>
                  <to>
                    <xdr:col>4</xdr:col>
                    <xdr:colOff>1066800</xdr:colOff>
                    <xdr:row>34</xdr:row>
                    <xdr:rowOff>31750</xdr:rowOff>
                  </to>
                </anchor>
              </controlPr>
            </control>
          </mc:Choice>
        </mc:AlternateContent>
        <mc:AlternateContent xmlns:mc="http://schemas.openxmlformats.org/markup-compatibility/2006">
          <mc:Choice Requires="x14">
            <control shapeId="12400" r:id="rId59" name="Check Box 112">
              <controlPr defaultSize="0" autoFill="0" autoLine="0" autoPict="0">
                <anchor moveWithCells="1">
                  <from>
                    <xdr:col>4</xdr:col>
                    <xdr:colOff>0</xdr:colOff>
                    <xdr:row>32</xdr:row>
                    <xdr:rowOff>0</xdr:rowOff>
                  </from>
                  <to>
                    <xdr:col>4</xdr:col>
                    <xdr:colOff>514350</xdr:colOff>
                    <xdr:row>33</xdr:row>
                    <xdr:rowOff>31750</xdr:rowOff>
                  </to>
                </anchor>
              </controlPr>
            </control>
          </mc:Choice>
        </mc:AlternateContent>
        <mc:AlternateContent xmlns:mc="http://schemas.openxmlformats.org/markup-compatibility/2006">
          <mc:Choice Requires="x14">
            <control shapeId="12401" r:id="rId60" name="Check Box 113">
              <controlPr defaultSize="0" autoFill="0" autoLine="0" autoPict="0">
                <anchor moveWithCells="1">
                  <from>
                    <xdr:col>4</xdr:col>
                    <xdr:colOff>552450</xdr:colOff>
                    <xdr:row>32</xdr:row>
                    <xdr:rowOff>0</xdr:rowOff>
                  </from>
                  <to>
                    <xdr:col>4</xdr:col>
                    <xdr:colOff>1066800</xdr:colOff>
                    <xdr:row>33</xdr:row>
                    <xdr:rowOff>31750</xdr:rowOff>
                  </to>
                </anchor>
              </controlPr>
            </control>
          </mc:Choice>
        </mc:AlternateContent>
        <mc:AlternateContent xmlns:mc="http://schemas.openxmlformats.org/markup-compatibility/2006">
          <mc:Choice Requires="x14">
            <control shapeId="12402" r:id="rId61" name="Check Box 114">
              <controlPr defaultSize="0" autoFill="0" autoLine="0" autoPict="0">
                <anchor moveWithCells="1">
                  <from>
                    <xdr:col>4</xdr:col>
                    <xdr:colOff>0</xdr:colOff>
                    <xdr:row>31</xdr:row>
                    <xdr:rowOff>0</xdr:rowOff>
                  </from>
                  <to>
                    <xdr:col>4</xdr:col>
                    <xdr:colOff>514350</xdr:colOff>
                    <xdr:row>31</xdr:row>
                    <xdr:rowOff>222250</xdr:rowOff>
                  </to>
                </anchor>
              </controlPr>
            </control>
          </mc:Choice>
        </mc:AlternateContent>
        <mc:AlternateContent xmlns:mc="http://schemas.openxmlformats.org/markup-compatibility/2006">
          <mc:Choice Requires="x14">
            <control shapeId="12403" r:id="rId62" name="Check Box 115">
              <controlPr defaultSize="0" autoFill="0" autoLine="0" autoPict="0">
                <anchor moveWithCells="1">
                  <from>
                    <xdr:col>4</xdr:col>
                    <xdr:colOff>552450</xdr:colOff>
                    <xdr:row>31</xdr:row>
                    <xdr:rowOff>0</xdr:rowOff>
                  </from>
                  <to>
                    <xdr:col>4</xdr:col>
                    <xdr:colOff>1066800</xdr:colOff>
                    <xdr:row>31</xdr:row>
                    <xdr:rowOff>222250</xdr:rowOff>
                  </to>
                </anchor>
              </controlPr>
            </control>
          </mc:Choice>
        </mc:AlternateContent>
        <mc:AlternateContent xmlns:mc="http://schemas.openxmlformats.org/markup-compatibility/2006">
          <mc:Choice Requires="x14">
            <control shapeId="12404" r:id="rId63" name="Check Box 11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405" r:id="rId64" name="Check Box 11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406" r:id="rId65" name="Check Box 118">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407" r:id="rId66" name="Check Box 119">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410" r:id="rId67" name="Check Box 122">
              <controlPr defaultSize="0" autoFill="0" autoLine="0" autoPict="0">
                <anchor moveWithCells="1">
                  <from>
                    <xdr:col>3</xdr:col>
                    <xdr:colOff>0</xdr:colOff>
                    <xdr:row>27</xdr:row>
                    <xdr:rowOff>0</xdr:rowOff>
                  </from>
                  <to>
                    <xdr:col>3</xdr:col>
                    <xdr:colOff>514350</xdr:colOff>
                    <xdr:row>28</xdr:row>
                    <xdr:rowOff>31750</xdr:rowOff>
                  </to>
                </anchor>
              </controlPr>
            </control>
          </mc:Choice>
        </mc:AlternateContent>
        <mc:AlternateContent xmlns:mc="http://schemas.openxmlformats.org/markup-compatibility/2006">
          <mc:Choice Requires="x14">
            <control shapeId="12411" r:id="rId68" name="Check Box 123">
              <controlPr defaultSize="0" autoFill="0" autoLine="0" autoPict="0">
                <anchor moveWithCells="1">
                  <from>
                    <xdr:col>3</xdr:col>
                    <xdr:colOff>552450</xdr:colOff>
                    <xdr:row>27</xdr:row>
                    <xdr:rowOff>0</xdr:rowOff>
                  </from>
                  <to>
                    <xdr:col>3</xdr:col>
                    <xdr:colOff>1066800</xdr:colOff>
                    <xdr:row>28</xdr:row>
                    <xdr:rowOff>31750</xdr:rowOff>
                  </to>
                </anchor>
              </controlPr>
            </control>
          </mc:Choice>
        </mc:AlternateContent>
        <mc:AlternateContent xmlns:mc="http://schemas.openxmlformats.org/markup-compatibility/2006">
          <mc:Choice Requires="x14">
            <control shapeId="12436" r:id="rId69" name="Check Box 148">
              <controlPr defaultSize="0" autoFill="0" autoLine="0" autoPict="0">
                <anchor moveWithCells="1">
                  <from>
                    <xdr:col>4</xdr:col>
                    <xdr:colOff>0</xdr:colOff>
                    <xdr:row>53</xdr:row>
                    <xdr:rowOff>0</xdr:rowOff>
                  </from>
                  <to>
                    <xdr:col>4</xdr:col>
                    <xdr:colOff>514350</xdr:colOff>
                    <xdr:row>54</xdr:row>
                    <xdr:rowOff>0</xdr:rowOff>
                  </to>
                </anchor>
              </controlPr>
            </control>
          </mc:Choice>
        </mc:AlternateContent>
        <mc:AlternateContent xmlns:mc="http://schemas.openxmlformats.org/markup-compatibility/2006">
          <mc:Choice Requires="x14">
            <control shapeId="12437" r:id="rId70" name="Check Box 149">
              <controlPr defaultSize="0" autoFill="0" autoLine="0" autoPict="0">
                <anchor moveWithCells="1">
                  <from>
                    <xdr:col>4</xdr:col>
                    <xdr:colOff>552450</xdr:colOff>
                    <xdr:row>53</xdr:row>
                    <xdr:rowOff>0</xdr:rowOff>
                  </from>
                  <to>
                    <xdr:col>4</xdr:col>
                    <xdr:colOff>1066800</xdr:colOff>
                    <xdr:row>54</xdr:row>
                    <xdr:rowOff>0</xdr:rowOff>
                  </to>
                </anchor>
              </controlPr>
            </control>
          </mc:Choice>
        </mc:AlternateContent>
        <mc:AlternateContent xmlns:mc="http://schemas.openxmlformats.org/markup-compatibility/2006">
          <mc:Choice Requires="x14">
            <control shapeId="12441" r:id="rId71" name="Check Box 153">
              <controlPr defaultSize="0" autoFill="0" autoLine="0" autoPict="0">
                <anchor moveWithCells="1" sizeWithCells="1">
                  <from>
                    <xdr:col>4</xdr:col>
                    <xdr:colOff>38100</xdr:colOff>
                    <xdr:row>67</xdr:row>
                    <xdr:rowOff>165100</xdr:rowOff>
                  </from>
                  <to>
                    <xdr:col>4</xdr:col>
                    <xdr:colOff>666750</xdr:colOff>
                    <xdr:row>67</xdr:row>
                    <xdr:rowOff>495300</xdr:rowOff>
                  </to>
                </anchor>
              </controlPr>
            </control>
          </mc:Choice>
        </mc:AlternateContent>
        <mc:AlternateContent xmlns:mc="http://schemas.openxmlformats.org/markup-compatibility/2006">
          <mc:Choice Requires="x14">
            <control shapeId="12442" r:id="rId72" name="Check Box 154">
              <controlPr defaultSize="0" autoFill="0" autoLine="0" autoPict="0">
                <anchor moveWithCells="1" sizeWithCells="1">
                  <from>
                    <xdr:col>4</xdr:col>
                    <xdr:colOff>711200</xdr:colOff>
                    <xdr:row>67</xdr:row>
                    <xdr:rowOff>165100</xdr:rowOff>
                  </from>
                  <to>
                    <xdr:col>4</xdr:col>
                    <xdr:colOff>1333500</xdr:colOff>
                    <xdr:row>67</xdr:row>
                    <xdr:rowOff>495300</xdr:rowOff>
                  </to>
                </anchor>
              </controlPr>
            </control>
          </mc:Choice>
        </mc:AlternateContent>
        <mc:AlternateContent xmlns:mc="http://schemas.openxmlformats.org/markup-compatibility/2006">
          <mc:Choice Requires="x14">
            <control shapeId="12443" r:id="rId73" name="Check Box 155">
              <controlPr defaultSize="0" autoFill="0" autoLine="0" autoPict="0">
                <anchor moveWithCells="1" sizeWithCells="1">
                  <from>
                    <xdr:col>4</xdr:col>
                    <xdr:colOff>1327150</xdr:colOff>
                    <xdr:row>67</xdr:row>
                    <xdr:rowOff>165100</xdr:rowOff>
                  </from>
                  <to>
                    <xdr:col>4</xdr:col>
                    <xdr:colOff>2298700</xdr:colOff>
                    <xdr:row>67</xdr:row>
                    <xdr:rowOff>495300</xdr:rowOff>
                  </to>
                </anchor>
              </controlPr>
            </control>
          </mc:Choice>
        </mc:AlternateContent>
        <mc:AlternateContent xmlns:mc="http://schemas.openxmlformats.org/markup-compatibility/2006">
          <mc:Choice Requires="x14">
            <control shapeId="12452" r:id="rId74" name="Check Box 164">
              <controlPr defaultSize="0" autoFill="0" autoLine="0" autoPict="0">
                <anchor moveWithCells="1">
                  <from>
                    <xdr:col>4</xdr:col>
                    <xdr:colOff>0</xdr:colOff>
                    <xdr:row>82</xdr:row>
                    <xdr:rowOff>0</xdr:rowOff>
                  </from>
                  <to>
                    <xdr:col>4</xdr:col>
                    <xdr:colOff>514350</xdr:colOff>
                    <xdr:row>83</xdr:row>
                    <xdr:rowOff>0</xdr:rowOff>
                  </to>
                </anchor>
              </controlPr>
            </control>
          </mc:Choice>
        </mc:AlternateContent>
        <mc:AlternateContent xmlns:mc="http://schemas.openxmlformats.org/markup-compatibility/2006">
          <mc:Choice Requires="x14">
            <control shapeId="12453" r:id="rId75" name="Check Box 165">
              <controlPr defaultSize="0" autoFill="0" autoLine="0" autoPict="0">
                <anchor moveWithCells="1">
                  <from>
                    <xdr:col>4</xdr:col>
                    <xdr:colOff>552450</xdr:colOff>
                    <xdr:row>82</xdr:row>
                    <xdr:rowOff>0</xdr:rowOff>
                  </from>
                  <to>
                    <xdr:col>4</xdr:col>
                    <xdr:colOff>1066800</xdr:colOff>
                    <xdr:row>83</xdr:row>
                    <xdr:rowOff>0</xdr:rowOff>
                  </to>
                </anchor>
              </controlPr>
            </control>
          </mc:Choice>
        </mc:AlternateContent>
        <mc:AlternateContent xmlns:mc="http://schemas.openxmlformats.org/markup-compatibility/2006">
          <mc:Choice Requires="x14">
            <control shapeId="12454" r:id="rId76" name="Check Box 166">
              <controlPr defaultSize="0" autoFill="0" autoLine="0" autoPict="0">
                <anchor moveWithCells="1">
                  <from>
                    <xdr:col>4</xdr:col>
                    <xdr:colOff>1060450</xdr:colOff>
                    <xdr:row>82</xdr:row>
                    <xdr:rowOff>0</xdr:rowOff>
                  </from>
                  <to>
                    <xdr:col>4</xdr:col>
                    <xdr:colOff>1854200</xdr:colOff>
                    <xdr:row>83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3"/>
  <sheetViews>
    <sheetView topLeftCell="A38" zoomScale="60" zoomScaleNormal="70" workbookViewId="0">
      <selection activeCell="C22" sqref="C22:D22"/>
    </sheetView>
  </sheetViews>
  <sheetFormatPr defaultColWidth="9.1796875" defaultRowHeight="14" x14ac:dyDescent="0.35"/>
  <cols>
    <col min="1" max="2" width="1.81640625" style="232" customWidth="1"/>
    <col min="3" max="3" width="50" style="232" customWidth="1"/>
    <col min="4" max="4" width="29.453125" style="232" customWidth="1"/>
    <col min="5" max="5" width="29" style="232" bestFit="1" customWidth="1"/>
    <col min="6" max="6" width="21.1796875" style="232" customWidth="1"/>
    <col min="7" max="7" width="33.453125" style="232" bestFit="1" customWidth="1"/>
    <col min="8" max="8" width="57.453125" style="232" bestFit="1" customWidth="1"/>
    <col min="9" max="10" width="1.81640625" style="232" customWidth="1"/>
    <col min="11" max="16384" width="9.1796875" style="232"/>
  </cols>
  <sheetData>
    <row r="1" spans="2:9" ht="14.5" thickBot="1" x14ac:dyDescent="0.4"/>
    <row r="2" spans="2:9" ht="14.5" thickBot="1" x14ac:dyDescent="0.4">
      <c r="B2" s="321"/>
      <c r="C2" s="322"/>
      <c r="D2" s="322"/>
      <c r="E2" s="322"/>
      <c r="F2" s="322"/>
      <c r="G2" s="322"/>
      <c r="H2" s="322"/>
      <c r="I2" s="323"/>
    </row>
    <row r="3" spans="2:9" ht="20.5" thickBot="1" x14ac:dyDescent="0.4">
      <c r="B3" s="284"/>
      <c r="C3" s="768" t="s">
        <v>787</v>
      </c>
      <c r="D3" s="769"/>
      <c r="E3" s="769"/>
      <c r="F3" s="769"/>
      <c r="G3" s="769"/>
      <c r="H3" s="770"/>
      <c r="I3" s="324"/>
    </row>
    <row r="4" spans="2:9" x14ac:dyDescent="0.35">
      <c r="B4" s="284"/>
      <c r="C4" s="320"/>
      <c r="D4" s="320"/>
      <c r="E4" s="320"/>
      <c r="F4" s="320"/>
      <c r="G4" s="320"/>
      <c r="H4" s="320"/>
      <c r="I4" s="324"/>
    </row>
    <row r="5" spans="2:9" x14ac:dyDescent="0.35">
      <c r="B5" s="284"/>
      <c r="C5" s="320"/>
      <c r="D5" s="320"/>
      <c r="E5" s="320"/>
      <c r="F5" s="320"/>
      <c r="G5" s="320"/>
      <c r="H5" s="320"/>
      <c r="I5" s="324"/>
    </row>
    <row r="6" spans="2:9" x14ac:dyDescent="0.35">
      <c r="B6" s="284"/>
      <c r="C6" s="325" t="s">
        <v>788</v>
      </c>
      <c r="D6" s="320"/>
      <c r="E6" s="320"/>
      <c r="F6" s="320"/>
      <c r="G6" s="320"/>
      <c r="H6" s="320"/>
      <c r="I6" s="324"/>
    </row>
    <row r="7" spans="2:9" ht="14.5" thickBot="1" x14ac:dyDescent="0.4">
      <c r="B7" s="284"/>
      <c r="C7" s="320"/>
      <c r="D7" s="320"/>
      <c r="E7" s="320"/>
      <c r="F7" s="320"/>
      <c r="G7" s="320"/>
      <c r="H7" s="320"/>
      <c r="I7" s="324"/>
    </row>
    <row r="8" spans="2:9" ht="45" customHeight="1" thickBot="1" x14ac:dyDescent="0.4">
      <c r="B8" s="284"/>
      <c r="C8" s="723" t="s">
        <v>758</v>
      </c>
      <c r="D8" s="724"/>
      <c r="E8" s="772" t="s">
        <v>11</v>
      </c>
      <c r="F8" s="772"/>
      <c r="G8" s="772"/>
      <c r="H8" s="773"/>
      <c r="I8" s="324"/>
    </row>
    <row r="9" spans="2:9" ht="45" customHeight="1" thickBot="1" x14ac:dyDescent="0.4">
      <c r="B9" s="284"/>
      <c r="C9" s="717" t="s">
        <v>752</v>
      </c>
      <c r="D9" s="718"/>
      <c r="E9" s="772" t="s">
        <v>11</v>
      </c>
      <c r="F9" s="772"/>
      <c r="G9" s="772"/>
      <c r="H9" s="773"/>
      <c r="I9" s="324"/>
    </row>
    <row r="10" spans="2:9" ht="15" customHeight="1" thickBot="1" x14ac:dyDescent="0.4">
      <c r="B10" s="284"/>
      <c r="C10" s="771"/>
      <c r="D10" s="771"/>
      <c r="E10" s="774"/>
      <c r="F10" s="774"/>
      <c r="G10" s="774"/>
      <c r="H10" s="774"/>
      <c r="I10" s="324"/>
    </row>
    <row r="11" spans="2:9" ht="30" customHeight="1" x14ac:dyDescent="0.35">
      <c r="B11" s="284"/>
      <c r="C11" s="765" t="s">
        <v>745</v>
      </c>
      <c r="D11" s="766"/>
      <c r="E11" s="766"/>
      <c r="F11" s="766"/>
      <c r="G11" s="766"/>
      <c r="H11" s="767"/>
      <c r="I11" s="324"/>
    </row>
    <row r="12" spans="2:9" x14ac:dyDescent="0.35">
      <c r="B12" s="284"/>
      <c r="C12" s="317" t="s">
        <v>747</v>
      </c>
      <c r="D12" s="318" t="s">
        <v>748</v>
      </c>
      <c r="E12" s="318" t="s">
        <v>250</v>
      </c>
      <c r="F12" s="318" t="s">
        <v>248</v>
      </c>
      <c r="G12" s="318" t="s">
        <v>706</v>
      </c>
      <c r="H12" s="319" t="s">
        <v>707</v>
      </c>
      <c r="I12" s="324"/>
    </row>
    <row r="13" spans="2:9" ht="93" customHeight="1" x14ac:dyDescent="0.35">
      <c r="B13" s="284"/>
      <c r="C13" s="442" t="s">
        <v>1002</v>
      </c>
      <c r="D13" s="330" t="s">
        <v>1003</v>
      </c>
      <c r="E13" s="330" t="s">
        <v>1004</v>
      </c>
      <c r="F13" s="330">
        <v>0</v>
      </c>
      <c r="G13" s="330" t="s">
        <v>1005</v>
      </c>
      <c r="H13" s="331" t="s">
        <v>1345</v>
      </c>
      <c r="I13" s="324"/>
    </row>
    <row r="14" spans="2:9" ht="76.75" customHeight="1" x14ac:dyDescent="0.35">
      <c r="B14" s="284"/>
      <c r="C14" s="442" t="s">
        <v>1007</v>
      </c>
      <c r="D14" s="330" t="s">
        <v>1003</v>
      </c>
      <c r="E14" s="330" t="s">
        <v>1004</v>
      </c>
      <c r="F14" s="330">
        <v>0</v>
      </c>
      <c r="G14" s="330" t="s">
        <v>1008</v>
      </c>
      <c r="H14" s="331" t="s">
        <v>1043</v>
      </c>
      <c r="I14" s="324"/>
    </row>
    <row r="15" spans="2:9" ht="76.75" customHeight="1" x14ac:dyDescent="0.35">
      <c r="B15" s="284"/>
      <c r="C15" s="442" t="s">
        <v>1009</v>
      </c>
      <c r="D15" s="330" t="s">
        <v>1003</v>
      </c>
      <c r="E15" s="443" t="s">
        <v>1010</v>
      </c>
      <c r="F15" s="330">
        <v>0</v>
      </c>
      <c r="G15" s="330" t="s">
        <v>1011</v>
      </c>
      <c r="H15" s="331" t="s">
        <v>1042</v>
      </c>
      <c r="I15" s="324"/>
    </row>
    <row r="16" spans="2:9" ht="51" customHeight="1" x14ac:dyDescent="0.35">
      <c r="B16" s="284"/>
      <c r="C16" s="442" t="s">
        <v>1012</v>
      </c>
      <c r="D16" s="330" t="s">
        <v>1013</v>
      </c>
      <c r="E16" s="443" t="s">
        <v>1014</v>
      </c>
      <c r="F16" s="330">
        <v>0</v>
      </c>
      <c r="G16" s="330" t="s">
        <v>1015</v>
      </c>
      <c r="H16" s="331" t="s">
        <v>1041</v>
      </c>
      <c r="I16" s="324"/>
    </row>
    <row r="17" spans="2:9" x14ac:dyDescent="0.35">
      <c r="B17" s="284"/>
      <c r="C17" s="320"/>
      <c r="D17" s="320"/>
      <c r="E17" s="320"/>
      <c r="F17" s="320"/>
      <c r="G17" s="320"/>
      <c r="H17" s="320"/>
      <c r="I17" s="324"/>
    </row>
    <row r="18" spans="2:9" x14ac:dyDescent="0.35">
      <c r="B18" s="284"/>
      <c r="C18" s="274"/>
      <c r="D18" s="320"/>
      <c r="E18" s="320"/>
      <c r="F18" s="320"/>
      <c r="G18" s="320"/>
      <c r="H18" s="320"/>
      <c r="I18" s="324"/>
    </row>
    <row r="19" spans="2:9" s="238" customFormat="1" x14ac:dyDescent="0.35">
      <c r="B19" s="284"/>
      <c r="C19" s="325" t="s">
        <v>790</v>
      </c>
      <c r="D19" s="320"/>
      <c r="E19" s="320"/>
      <c r="F19" s="320"/>
      <c r="G19" s="320"/>
      <c r="H19" s="320"/>
      <c r="I19" s="324"/>
    </row>
    <row r="20" spans="2:9" s="238" customFormat="1" ht="14.5" thickBot="1" x14ac:dyDescent="0.4">
      <c r="B20" s="284"/>
      <c r="C20" s="325"/>
      <c r="D20" s="320"/>
      <c r="E20" s="320"/>
      <c r="F20" s="320"/>
      <c r="G20" s="320"/>
      <c r="H20" s="320"/>
      <c r="I20" s="324"/>
    </row>
    <row r="21" spans="2:9" s="238" customFormat="1" ht="30" customHeight="1" x14ac:dyDescent="0.35">
      <c r="B21" s="284"/>
      <c r="C21" s="780" t="s">
        <v>751</v>
      </c>
      <c r="D21" s="781"/>
      <c r="E21" s="781"/>
      <c r="F21" s="781"/>
      <c r="G21" s="781"/>
      <c r="H21" s="782"/>
      <c r="I21" s="324"/>
    </row>
    <row r="22" spans="2:9" ht="30" customHeight="1" x14ac:dyDescent="0.35">
      <c r="B22" s="284"/>
      <c r="C22" s="775" t="s">
        <v>753</v>
      </c>
      <c r="D22" s="776"/>
      <c r="E22" s="776" t="s">
        <v>707</v>
      </c>
      <c r="F22" s="776"/>
      <c r="G22" s="776"/>
      <c r="H22" s="777"/>
      <c r="I22" s="324"/>
    </row>
    <row r="23" spans="2:9" ht="30" customHeight="1" x14ac:dyDescent="0.35">
      <c r="B23" s="284"/>
      <c r="C23" s="783"/>
      <c r="D23" s="784"/>
      <c r="E23" s="785" t="s">
        <v>1346</v>
      </c>
      <c r="F23" s="786"/>
      <c r="G23" s="786"/>
      <c r="H23" s="787"/>
      <c r="I23" s="324"/>
    </row>
    <row r="24" spans="2:9" ht="30" customHeight="1" thickBot="1" x14ac:dyDescent="0.4">
      <c r="B24" s="284"/>
      <c r="C24" s="778"/>
      <c r="D24" s="779"/>
      <c r="E24" s="731"/>
      <c r="F24" s="731"/>
      <c r="G24" s="731"/>
      <c r="H24" s="732"/>
      <c r="I24" s="324"/>
    </row>
    <row r="25" spans="2:9" x14ac:dyDescent="0.35">
      <c r="B25" s="284"/>
      <c r="C25" s="320"/>
      <c r="D25" s="320"/>
      <c r="E25" s="320"/>
      <c r="F25" s="320"/>
      <c r="G25" s="320"/>
      <c r="H25" s="320"/>
      <c r="I25" s="324"/>
    </row>
    <row r="26" spans="2:9" x14ac:dyDescent="0.35">
      <c r="B26" s="284"/>
      <c r="C26" s="320"/>
      <c r="D26" s="320"/>
      <c r="E26" s="320"/>
      <c r="F26" s="320"/>
      <c r="G26" s="320"/>
      <c r="H26" s="320"/>
      <c r="I26" s="324"/>
    </row>
    <row r="27" spans="2:9" x14ac:dyDescent="0.35">
      <c r="B27" s="284"/>
      <c r="C27" s="325" t="s">
        <v>789</v>
      </c>
      <c r="D27" s="325"/>
      <c r="E27" s="320"/>
      <c r="F27" s="320"/>
      <c r="G27" s="320"/>
      <c r="H27" s="320"/>
      <c r="I27" s="324"/>
    </row>
    <row r="28" spans="2:9" ht="14.5" thickBot="1" x14ac:dyDescent="0.4">
      <c r="B28" s="284"/>
      <c r="C28" s="326"/>
      <c r="D28" s="320"/>
      <c r="E28" s="320"/>
      <c r="F28" s="320"/>
      <c r="G28" s="320"/>
      <c r="H28" s="320"/>
      <c r="I28" s="324"/>
    </row>
    <row r="29" spans="2:9" ht="84.75" customHeight="1" x14ac:dyDescent="0.35">
      <c r="B29" s="284"/>
      <c r="C29" s="723" t="s">
        <v>792</v>
      </c>
      <c r="D29" s="724"/>
      <c r="E29" s="788" t="s">
        <v>1017</v>
      </c>
      <c r="F29" s="789"/>
      <c r="G29" s="789"/>
      <c r="H29" s="790"/>
      <c r="I29" s="324"/>
    </row>
    <row r="30" spans="2:9" ht="45" customHeight="1" x14ac:dyDescent="0.35">
      <c r="B30" s="284"/>
      <c r="C30" s="725" t="s">
        <v>708</v>
      </c>
      <c r="D30" s="726"/>
      <c r="E30" s="791" t="s">
        <v>1088</v>
      </c>
      <c r="F30" s="791"/>
      <c r="G30" s="791"/>
      <c r="H30" s="792"/>
      <c r="I30" s="324"/>
    </row>
    <row r="31" spans="2:9" ht="71.5" customHeight="1" x14ac:dyDescent="0.35">
      <c r="B31" s="284"/>
      <c r="C31" s="725" t="s">
        <v>793</v>
      </c>
      <c r="D31" s="726"/>
      <c r="E31" s="793" t="s">
        <v>1089</v>
      </c>
      <c r="F31" s="791"/>
      <c r="G31" s="791"/>
      <c r="H31" s="792"/>
      <c r="I31" s="324"/>
    </row>
    <row r="32" spans="2:9" ht="45" customHeight="1" x14ac:dyDescent="0.35">
      <c r="B32" s="284"/>
      <c r="C32" s="725" t="s">
        <v>766</v>
      </c>
      <c r="D32" s="726"/>
      <c r="E32" s="794" t="s">
        <v>1347</v>
      </c>
      <c r="F32" s="795"/>
      <c r="G32" s="795"/>
      <c r="H32" s="796"/>
      <c r="I32" s="324"/>
    </row>
    <row r="33" spans="2:9" ht="45" customHeight="1" thickBot="1" x14ac:dyDescent="0.4">
      <c r="B33" s="284"/>
      <c r="C33" s="717" t="s">
        <v>709</v>
      </c>
      <c r="D33" s="718"/>
      <c r="E33" s="797" t="s">
        <v>1018</v>
      </c>
      <c r="F33" s="797"/>
      <c r="G33" s="797"/>
      <c r="H33" s="798"/>
      <c r="I33" s="324"/>
    </row>
    <row r="34" spans="2:9" customFormat="1" ht="15" customHeight="1" x14ac:dyDescent="0.35">
      <c r="B34" s="73"/>
      <c r="C34" s="74"/>
      <c r="D34" s="74"/>
      <c r="E34" s="74"/>
      <c r="F34" s="74"/>
      <c r="G34" s="74"/>
      <c r="H34" s="74"/>
      <c r="I34" s="76"/>
    </row>
    <row r="35" spans="2:9" x14ac:dyDescent="0.35">
      <c r="B35" s="284"/>
      <c r="C35" s="274"/>
      <c r="D35" s="320"/>
      <c r="E35" s="320"/>
      <c r="F35" s="320"/>
      <c r="G35" s="320"/>
      <c r="H35" s="320"/>
      <c r="I35" s="324"/>
    </row>
    <row r="36" spans="2:9" x14ac:dyDescent="0.35">
      <c r="B36" s="284"/>
      <c r="C36" s="325" t="s">
        <v>791</v>
      </c>
      <c r="D36" s="320"/>
      <c r="E36" s="320"/>
      <c r="F36" s="320"/>
      <c r="G36" s="320"/>
      <c r="H36" s="320"/>
      <c r="I36" s="324"/>
    </row>
    <row r="37" spans="2:9" ht="14.5" thickBot="1" x14ac:dyDescent="0.4">
      <c r="B37" s="284"/>
      <c r="C37" s="325"/>
      <c r="D37" s="320"/>
      <c r="E37" s="320"/>
      <c r="F37" s="320"/>
      <c r="G37" s="320"/>
      <c r="H37" s="320"/>
      <c r="I37" s="324"/>
    </row>
    <row r="38" spans="2:9" ht="45" customHeight="1" x14ac:dyDescent="0.35">
      <c r="B38" s="284"/>
      <c r="C38" s="723" t="s">
        <v>768</v>
      </c>
      <c r="D38" s="724"/>
      <c r="E38" s="799"/>
      <c r="F38" s="799"/>
      <c r="G38" s="799"/>
      <c r="H38" s="800"/>
      <c r="I38" s="324"/>
    </row>
    <row r="39" spans="2:9" ht="45" customHeight="1" x14ac:dyDescent="0.35">
      <c r="B39" s="284"/>
      <c r="C39" s="775" t="s">
        <v>769</v>
      </c>
      <c r="D39" s="776"/>
      <c r="E39" s="776" t="s">
        <v>742</v>
      </c>
      <c r="F39" s="776"/>
      <c r="G39" s="776"/>
      <c r="H39" s="777"/>
      <c r="I39" s="324"/>
    </row>
    <row r="40" spans="2:9" ht="154.5" customHeight="1" x14ac:dyDescent="0.35">
      <c r="B40" s="284"/>
      <c r="C40" s="783" t="s">
        <v>1162</v>
      </c>
      <c r="D40" s="784"/>
      <c r="E40" s="806"/>
      <c r="F40" s="807"/>
      <c r="G40" s="807"/>
      <c r="H40" s="808"/>
      <c r="I40" s="324"/>
    </row>
    <row r="41" spans="2:9" ht="45" customHeight="1" thickBot="1" x14ac:dyDescent="0.4">
      <c r="B41" s="284"/>
      <c r="C41" s="801"/>
      <c r="D41" s="802"/>
      <c r="E41" s="803"/>
      <c r="F41" s="804"/>
      <c r="G41" s="804"/>
      <c r="H41" s="805"/>
      <c r="I41" s="324"/>
    </row>
    <row r="42" spans="2:9" x14ac:dyDescent="0.35">
      <c r="B42" s="284"/>
      <c r="C42" s="320"/>
      <c r="D42" s="320"/>
      <c r="E42" s="320"/>
      <c r="F42" s="320"/>
      <c r="G42" s="320"/>
      <c r="H42" s="320"/>
      <c r="I42" s="324"/>
    </row>
    <row r="43" spans="2:9" ht="14.5" thickBot="1" x14ac:dyDescent="0.4">
      <c r="B43" s="327"/>
      <c r="C43" s="328"/>
      <c r="D43" s="328"/>
      <c r="E43" s="328"/>
      <c r="F43" s="328"/>
      <c r="G43" s="328"/>
      <c r="H43" s="328"/>
      <c r="I43" s="329"/>
    </row>
  </sheetData>
  <customSheetViews>
    <customSheetView guid="{D38E992A-B9F8-41B9-8BB4-3988B48A2BCA}" scale="60" topLeftCell="A38">
      <selection activeCell="C22" sqref="C22:D22"/>
      <pageMargins left="0.7" right="0.7" top="0.75" bottom="0.75" header="0.3" footer="0.3"/>
      <pageSetup paperSize="9" orientation="portrait" horizontalDpi="4294967293" verticalDpi="4294967293" r:id="rId1"/>
    </customSheetView>
    <customSheetView guid="{7ABC4BEF-25DE-41D9-BB2E-F63719FFD8CD}" scale="60">
      <selection activeCell="E31" sqref="E31:H31"/>
      <pageMargins left="0.7" right="0.7" top="0.75" bottom="0.75" header="0.3" footer="0.3"/>
      <pageSetup paperSize="9" orientation="portrait" horizontalDpi="4294967293" verticalDpi="4294967293" r:id="rId2"/>
    </customSheetView>
    <customSheetView guid="{8F0D285A-0224-4C31-92C2-6C61BAA6C63C}" topLeftCell="A13">
      <selection activeCell="F27" sqref="F27"/>
      <pageMargins left="0.7" right="0.7" top="0.75" bottom="0.75" header="0.3" footer="0.3"/>
      <pageSetup paperSize="9" orientation="portrait" horizontalDpi="4294967293" verticalDpi="4294967293" r:id="rId3"/>
    </customSheetView>
    <customSheetView guid="{724EC541-FBBD-44B7-BF6E-E9353C654B89}" scale="60" topLeftCell="A13">
      <selection activeCell="C19" sqref="C19"/>
      <pageMargins left="0.7" right="0.7" top="0.75" bottom="0.75" header="0.3" footer="0.3"/>
      <pageSetup paperSize="9" orientation="portrait" horizontalDpi="4294967293" verticalDpi="4294967293" r:id="rId4"/>
    </customSheetView>
  </customSheetViews>
  <mergeCells count="33">
    <mergeCell ref="C38:D38"/>
    <mergeCell ref="C39:D39"/>
    <mergeCell ref="E38:H38"/>
    <mergeCell ref="E39:H39"/>
    <mergeCell ref="C41:D41"/>
    <mergeCell ref="E41:H41"/>
    <mergeCell ref="C40:D40"/>
    <mergeCell ref="E40:H40"/>
    <mergeCell ref="C29:D29"/>
    <mergeCell ref="C30:D30"/>
    <mergeCell ref="C31:D31"/>
    <mergeCell ref="C32:D32"/>
    <mergeCell ref="C33:D33"/>
    <mergeCell ref="E29:H29"/>
    <mergeCell ref="E30:H30"/>
    <mergeCell ref="E31:H31"/>
    <mergeCell ref="E32:H32"/>
    <mergeCell ref="E33:H33"/>
    <mergeCell ref="C22:D22"/>
    <mergeCell ref="E22:H22"/>
    <mergeCell ref="C24:D24"/>
    <mergeCell ref="E24:H24"/>
    <mergeCell ref="C21:H21"/>
    <mergeCell ref="C23:D23"/>
    <mergeCell ref="E23:H23"/>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7412" r:id="rId8" name="Check Box 4">
              <controlPr defaultSize="0" autoFill="0" autoLine="0" autoPict="0">
                <anchor moveWithCells="1">
                  <from>
                    <xdr:col>4</xdr:col>
                    <xdr:colOff>0</xdr:colOff>
                    <xdr:row>37</xdr:row>
                    <xdr:rowOff>0</xdr:rowOff>
                  </from>
                  <to>
                    <xdr:col>4</xdr:col>
                    <xdr:colOff>692150</xdr:colOff>
                    <xdr:row>38</xdr:row>
                    <xdr:rowOff>0</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4</xdr:col>
                    <xdr:colOff>742950</xdr:colOff>
                    <xdr:row>37</xdr:row>
                    <xdr:rowOff>0</xdr:rowOff>
                  </from>
                  <to>
                    <xdr:col>4</xdr:col>
                    <xdr:colOff>1435100</xdr:colOff>
                    <xdr:row>38</xdr:row>
                    <xdr:rowOff>0</xdr:rowOff>
                  </to>
                </anchor>
              </controlPr>
            </control>
          </mc:Choice>
        </mc:AlternateContent>
        <mc:AlternateContent xmlns:mc="http://schemas.openxmlformats.org/markup-compatibility/2006">
          <mc:Choice Requires="x14">
            <control shapeId="17414" r:id="rId10" name="Check Box 6">
              <controlPr defaultSize="0" autoFill="0" autoLine="0" autoPict="0">
                <anchor moveWithCells="1">
                  <from>
                    <xdr:col>4</xdr:col>
                    <xdr:colOff>1422400</xdr:colOff>
                    <xdr:row>37</xdr:row>
                    <xdr:rowOff>0</xdr:rowOff>
                  </from>
                  <to>
                    <xdr:col>5</xdr:col>
                    <xdr:colOff>476250</xdr:colOff>
                    <xdr:row>38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19" workbookViewId="0">
      <selection activeCell="D11" sqref="D11"/>
    </sheetView>
  </sheetViews>
  <sheetFormatPr defaultColWidth="9.1796875" defaultRowHeight="14" x14ac:dyDescent="0.3"/>
  <cols>
    <col min="1" max="2" width="1.81640625" style="17" customWidth="1"/>
    <col min="3" max="3" width="11.453125" style="240" customWidth="1"/>
    <col min="4" max="4" width="116" style="239" customWidth="1"/>
    <col min="5" max="6" width="1.81640625" style="17" customWidth="1"/>
    <col min="7" max="16384" width="9.1796875" style="17"/>
  </cols>
  <sheetData>
    <row r="1" spans="2:6" ht="10.5" customHeight="1" thickBot="1" x14ac:dyDescent="0.35"/>
    <row r="2" spans="2:6" ht="14.5" thickBot="1" x14ac:dyDescent="0.35">
      <c r="B2" s="241"/>
      <c r="C2" s="242"/>
      <c r="D2" s="243"/>
      <c r="E2" s="244"/>
    </row>
    <row r="3" spans="2:6" ht="20.5" thickBot="1" x14ac:dyDescent="0.45">
      <c r="B3" s="245"/>
      <c r="C3" s="679" t="s">
        <v>755</v>
      </c>
      <c r="D3" s="681"/>
      <c r="E3" s="246"/>
    </row>
    <row r="4" spans="2:6" ht="20" x14ac:dyDescent="0.4">
      <c r="B4" s="245"/>
      <c r="C4" s="247"/>
      <c r="D4" s="247"/>
      <c r="E4" s="246"/>
    </row>
    <row r="5" spans="2:6" ht="20" x14ac:dyDescent="0.4">
      <c r="B5" s="245"/>
      <c r="C5" s="249" t="s">
        <v>780</v>
      </c>
      <c r="D5" s="247"/>
      <c r="E5" s="246"/>
    </row>
    <row r="6" spans="2:6" ht="14.5" thickBot="1" x14ac:dyDescent="0.35">
      <c r="B6" s="245"/>
      <c r="C6" s="315"/>
      <c r="D6" s="248"/>
      <c r="E6" s="246"/>
    </row>
    <row r="7" spans="2:6" ht="30" customHeight="1" x14ac:dyDescent="0.3">
      <c r="B7" s="245"/>
      <c r="C7" s="333" t="s">
        <v>712</v>
      </c>
      <c r="D7" s="334" t="s">
        <v>713</v>
      </c>
      <c r="E7" s="246"/>
    </row>
    <row r="8" spans="2:6" ht="42" x14ac:dyDescent="0.3">
      <c r="B8" s="245"/>
      <c r="C8" s="312">
        <v>1</v>
      </c>
      <c r="D8" s="313" t="s">
        <v>718</v>
      </c>
      <c r="E8" s="246"/>
    </row>
    <row r="9" spans="2:6" ht="42" x14ac:dyDescent="0.3">
      <c r="B9" s="245"/>
      <c r="C9" s="310">
        <v>2</v>
      </c>
      <c r="D9" s="300" t="s">
        <v>772</v>
      </c>
      <c r="E9" s="246"/>
      <c r="F9" s="237"/>
    </row>
    <row r="10" spans="2:6" x14ac:dyDescent="0.3">
      <c r="B10" s="245"/>
      <c r="C10" s="310">
        <v>3</v>
      </c>
      <c r="D10" s="300" t="s">
        <v>717</v>
      </c>
      <c r="E10" s="246"/>
    </row>
    <row r="11" spans="2:6" ht="42" x14ac:dyDescent="0.3">
      <c r="B11" s="245"/>
      <c r="C11" s="310">
        <v>4</v>
      </c>
      <c r="D11" s="300" t="s">
        <v>719</v>
      </c>
      <c r="E11" s="246"/>
    </row>
    <row r="12" spans="2:6" x14ac:dyDescent="0.3">
      <c r="B12" s="245"/>
      <c r="C12" s="310">
        <v>5</v>
      </c>
      <c r="D12" s="300" t="s">
        <v>724</v>
      </c>
      <c r="E12" s="246"/>
    </row>
    <row r="13" spans="2:6" ht="28" x14ac:dyDescent="0.3">
      <c r="B13" s="245"/>
      <c r="C13" s="310">
        <v>6</v>
      </c>
      <c r="D13" s="300" t="s">
        <v>721</v>
      </c>
      <c r="E13" s="246"/>
    </row>
    <row r="14" spans="2:6" x14ac:dyDescent="0.3">
      <c r="B14" s="245"/>
      <c r="C14" s="310">
        <v>7</v>
      </c>
      <c r="D14" s="300" t="s">
        <v>722</v>
      </c>
      <c r="E14" s="246"/>
    </row>
    <row r="15" spans="2:6" ht="28" x14ac:dyDescent="0.3">
      <c r="B15" s="245"/>
      <c r="C15" s="310">
        <v>8</v>
      </c>
      <c r="D15" s="300" t="s">
        <v>728</v>
      </c>
      <c r="E15" s="246"/>
    </row>
    <row r="16" spans="2:6" x14ac:dyDescent="0.3">
      <c r="B16" s="245"/>
      <c r="C16" s="310">
        <v>9</v>
      </c>
      <c r="D16" s="300" t="s">
        <v>730</v>
      </c>
      <c r="E16" s="246"/>
    </row>
    <row r="17" spans="2:5" x14ac:dyDescent="0.3">
      <c r="B17" s="245"/>
      <c r="C17" s="310">
        <v>10</v>
      </c>
      <c r="D17" s="300" t="s">
        <v>729</v>
      </c>
      <c r="E17" s="246"/>
    </row>
    <row r="18" spans="2:5" x14ac:dyDescent="0.3">
      <c r="B18" s="245"/>
      <c r="C18" s="310">
        <v>11</v>
      </c>
      <c r="D18" s="300" t="s">
        <v>735</v>
      </c>
      <c r="E18" s="246"/>
    </row>
    <row r="19" spans="2:5" x14ac:dyDescent="0.3">
      <c r="B19" s="245"/>
      <c r="C19" s="310">
        <v>12</v>
      </c>
      <c r="D19" s="300" t="s">
        <v>734</v>
      </c>
      <c r="E19" s="246"/>
    </row>
    <row r="20" spans="2:5" x14ac:dyDescent="0.3">
      <c r="B20" s="245"/>
      <c r="C20" s="310">
        <v>13</v>
      </c>
      <c r="D20" s="309" t="s">
        <v>741</v>
      </c>
      <c r="E20" s="246"/>
    </row>
    <row r="21" spans="2:5" ht="28.5" thickBot="1" x14ac:dyDescent="0.35">
      <c r="B21" s="245"/>
      <c r="C21" s="311">
        <v>14</v>
      </c>
      <c r="D21" s="304" t="s">
        <v>782</v>
      </c>
      <c r="E21" s="246"/>
    </row>
    <row r="22" spans="2:5" x14ac:dyDescent="0.3">
      <c r="B22" s="245"/>
      <c r="C22" s="250"/>
      <c r="D22" s="251"/>
      <c r="E22" s="246"/>
    </row>
    <row r="23" spans="2:5" x14ac:dyDescent="0.3">
      <c r="B23" s="245"/>
      <c r="C23" s="249" t="s">
        <v>781</v>
      </c>
      <c r="D23" s="251"/>
      <c r="E23" s="246"/>
    </row>
    <row r="24" spans="2:5" ht="14.5" thickBot="1" x14ac:dyDescent="0.35">
      <c r="B24" s="245"/>
      <c r="C24" s="315"/>
      <c r="D24" s="251"/>
      <c r="E24" s="246"/>
    </row>
    <row r="25" spans="2:5" ht="30" customHeight="1" x14ac:dyDescent="0.3">
      <c r="B25" s="245"/>
      <c r="C25" s="333" t="s">
        <v>712</v>
      </c>
      <c r="D25" s="334" t="s">
        <v>713</v>
      </c>
      <c r="E25" s="246"/>
    </row>
    <row r="26" spans="2:5" x14ac:dyDescent="0.3">
      <c r="B26" s="245"/>
      <c r="C26" s="310">
        <v>1</v>
      </c>
      <c r="D26" s="314" t="s">
        <v>743</v>
      </c>
      <c r="E26" s="246"/>
    </row>
    <row r="27" spans="2:5" x14ac:dyDescent="0.3">
      <c r="B27" s="245"/>
      <c r="C27" s="310">
        <v>2</v>
      </c>
      <c r="D27" s="309" t="s">
        <v>749</v>
      </c>
      <c r="E27" s="246"/>
    </row>
    <row r="28" spans="2:5" x14ac:dyDescent="0.3">
      <c r="B28" s="245"/>
      <c r="C28" s="310">
        <v>3</v>
      </c>
      <c r="D28" s="300" t="s">
        <v>746</v>
      </c>
      <c r="E28" s="246"/>
    </row>
    <row r="29" spans="2:5" x14ac:dyDescent="0.3">
      <c r="B29" s="245"/>
      <c r="C29" s="310">
        <v>4</v>
      </c>
      <c r="D29" s="314" t="s">
        <v>744</v>
      </c>
      <c r="E29" s="246"/>
    </row>
    <row r="30" spans="2:5" x14ac:dyDescent="0.3">
      <c r="B30" s="245"/>
      <c r="C30" s="310">
        <v>5</v>
      </c>
      <c r="D30" s="300" t="s">
        <v>750</v>
      </c>
      <c r="E30" s="246"/>
    </row>
    <row r="31" spans="2:5" x14ac:dyDescent="0.3">
      <c r="B31" s="245"/>
      <c r="C31" s="310">
        <v>6</v>
      </c>
      <c r="D31" s="300" t="s">
        <v>754</v>
      </c>
      <c r="E31" s="246"/>
    </row>
    <row r="32" spans="2:5" x14ac:dyDescent="0.3">
      <c r="B32" s="245"/>
      <c r="C32" s="310">
        <v>7</v>
      </c>
      <c r="D32" s="300" t="s">
        <v>767</v>
      </c>
      <c r="E32" s="246"/>
    </row>
    <row r="33" spans="2:5" x14ac:dyDescent="0.3">
      <c r="B33" s="245"/>
      <c r="C33" s="310">
        <v>8</v>
      </c>
      <c r="D33" s="300" t="s">
        <v>743</v>
      </c>
      <c r="E33" s="246"/>
    </row>
    <row r="34" spans="2:5" ht="42.5" thickBot="1" x14ac:dyDescent="0.35">
      <c r="B34" s="245"/>
      <c r="C34" s="311">
        <v>9</v>
      </c>
      <c r="D34" s="304" t="s">
        <v>770</v>
      </c>
      <c r="E34" s="246"/>
    </row>
    <row r="35" spans="2:5" ht="14.5" thickBot="1" x14ac:dyDescent="0.35">
      <c r="B35" s="253"/>
      <c r="C35" s="254"/>
      <c r="D35" s="255"/>
      <c r="E35" s="256"/>
    </row>
    <row r="36" spans="2:5" x14ac:dyDescent="0.3">
      <c r="D36" s="237"/>
    </row>
    <row r="37" spans="2:5" x14ac:dyDescent="0.3">
      <c r="D37" s="237"/>
    </row>
    <row r="38" spans="2:5" x14ac:dyDescent="0.3">
      <c r="D38" s="237"/>
    </row>
    <row r="39" spans="2:5" x14ac:dyDescent="0.3">
      <c r="D39" s="237"/>
    </row>
    <row r="40" spans="2:5" x14ac:dyDescent="0.3">
      <c r="D40" s="237"/>
    </row>
  </sheetData>
  <customSheetViews>
    <customSheetView guid="{D38E992A-B9F8-41B9-8BB4-3988B48A2BCA}" topLeftCell="A19">
      <selection activeCell="D11" sqref="D11"/>
      <pageMargins left="0.7" right="0.7" top="0.75" bottom="0.75" header="0.3" footer="0.3"/>
      <pageSetup orientation="portrait" r:id="rId1"/>
    </customSheetView>
    <customSheetView guid="{7ABC4BEF-25DE-41D9-BB2E-F63719FFD8CD}" topLeftCell="A16">
      <selection activeCell="D11" sqref="D11"/>
      <pageMargins left="0.7" right="0.7" top="0.75" bottom="0.75" header="0.3" footer="0.3"/>
    </customSheetView>
    <customSheetView guid="{724EC541-FBBD-44B7-BF6E-E9353C654B89}" topLeftCell="A10">
      <selection activeCell="D12" sqref="D12"/>
      <pageMargins left="0.7" right="0.7" top="0.75" bottom="0.75" header="0.3" footer="0.3"/>
    </customSheetView>
  </customSheetViews>
  <mergeCells count="1">
    <mergeCell ref="C3:D3"/>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00000"/>
  </sheetPr>
  <dimension ref="A1:AW133"/>
  <sheetViews>
    <sheetView topLeftCell="D35" zoomScale="90" zoomScaleNormal="70" zoomScalePageLayoutView="80" workbookViewId="0">
      <selection activeCell="E28" sqref="E28"/>
    </sheetView>
  </sheetViews>
  <sheetFormatPr defaultColWidth="8.81640625" defaultRowHeight="14.5" x14ac:dyDescent="0.35"/>
  <cols>
    <col min="1" max="1" width="2.1796875" customWidth="1"/>
    <col min="2" max="2" width="2.453125" customWidth="1"/>
    <col min="3" max="3" width="22.453125" style="8" customWidth="1"/>
    <col min="4" max="4" width="48.81640625" customWidth="1"/>
    <col min="5" max="5" width="66.453125" customWidth="1"/>
    <col min="6" max="6" width="40.1796875" customWidth="1"/>
    <col min="7" max="7" width="13.81640625" customWidth="1"/>
    <col min="8" max="8" width="2.453125" customWidth="1"/>
    <col min="9" max="9" width="40.453125" customWidth="1"/>
  </cols>
  <sheetData>
    <row r="1" spans="1:49" ht="15" thickBot="1" x14ac:dyDescent="0.4">
      <c r="A1" s="16"/>
      <c r="B1" s="29"/>
      <c r="C1" s="30"/>
      <c r="D1" s="31"/>
      <c r="E1" s="399"/>
      <c r="F1" s="359"/>
      <c r="G1" s="400"/>
      <c r="H1" s="32"/>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row>
    <row r="2" spans="1:49" ht="20.5" thickBot="1" x14ac:dyDescent="0.45">
      <c r="A2" s="16"/>
      <c r="B2" s="73"/>
      <c r="C2" s="642" t="s">
        <v>256</v>
      </c>
      <c r="D2" s="643"/>
      <c r="E2" s="643"/>
      <c r="F2" s="643"/>
      <c r="G2" s="644"/>
      <c r="H2" s="75"/>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row>
    <row r="3" spans="1:49" x14ac:dyDescent="0.35">
      <c r="A3" s="16"/>
      <c r="B3" s="33"/>
      <c r="C3" s="828" t="s">
        <v>222</v>
      </c>
      <c r="D3" s="828"/>
      <c r="E3" s="828"/>
      <c r="F3" s="828"/>
      <c r="G3" s="828"/>
      <c r="H3" s="346"/>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row>
    <row r="4" spans="1:49" ht="15" customHeight="1" x14ac:dyDescent="0.35">
      <c r="A4" s="16"/>
      <c r="B4" s="33"/>
      <c r="C4" s="352"/>
      <c r="D4" s="352"/>
      <c r="E4" s="401"/>
      <c r="F4" s="401"/>
      <c r="G4" s="401"/>
      <c r="H4" s="346"/>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row>
    <row r="5" spans="1:49" ht="15" customHeight="1" x14ac:dyDescent="0.35">
      <c r="A5" s="16"/>
      <c r="B5" s="33"/>
      <c r="C5" s="35"/>
      <c r="D5" s="36"/>
      <c r="E5" s="402"/>
      <c r="F5" s="403"/>
      <c r="G5" s="404"/>
      <c r="H5" s="346"/>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ht="16.5" customHeight="1" thickBot="1" x14ac:dyDescent="0.4">
      <c r="A6" s="16"/>
      <c r="B6" s="33"/>
      <c r="C6" s="35"/>
      <c r="D6" s="510" t="s">
        <v>257</v>
      </c>
      <c r="E6" s="510" t="s">
        <v>261</v>
      </c>
      <c r="F6" s="90" t="s">
        <v>262</v>
      </c>
      <c r="G6" s="90" t="s">
        <v>230</v>
      </c>
      <c r="H6" s="346"/>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row>
    <row r="7" spans="1:49" ht="30" customHeight="1" thickBot="1" x14ac:dyDescent="0.4">
      <c r="A7" s="16"/>
      <c r="B7" s="33"/>
      <c r="C7" s="35"/>
      <c r="D7" s="588" t="s">
        <v>854</v>
      </c>
      <c r="E7" s="589" t="s">
        <v>1259</v>
      </c>
      <c r="F7" s="483" t="s">
        <v>855</v>
      </c>
      <c r="G7" s="484" t="s">
        <v>856</v>
      </c>
      <c r="H7" s="346"/>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row>
    <row r="8" spans="1:49" s="8" customFormat="1" ht="60.5" thickBot="1" x14ac:dyDescent="0.4">
      <c r="A8" s="16"/>
      <c r="B8" s="33"/>
      <c r="C8" s="35"/>
      <c r="D8" s="588" t="s">
        <v>857</v>
      </c>
      <c r="E8" s="589" t="s">
        <v>858</v>
      </c>
      <c r="F8" s="483" t="s">
        <v>1327</v>
      </c>
      <c r="G8" s="484" t="s">
        <v>856</v>
      </c>
      <c r="H8" s="346"/>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row>
    <row r="9" spans="1:49" s="8" customFormat="1" ht="28.5" thickBot="1" x14ac:dyDescent="0.4">
      <c r="A9" s="15"/>
      <c r="B9" s="38"/>
      <c r="C9" s="89" t="s">
        <v>864</v>
      </c>
      <c r="D9" s="588" t="s">
        <v>859</v>
      </c>
      <c r="E9" s="589" t="s">
        <v>860</v>
      </c>
      <c r="F9" s="483" t="s">
        <v>1328</v>
      </c>
      <c r="G9" s="484" t="s">
        <v>856</v>
      </c>
      <c r="H9" s="39"/>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row>
    <row r="10" spans="1:49" s="8" customFormat="1" ht="24.5" thickBot="1" x14ac:dyDescent="0.4">
      <c r="A10" s="15"/>
      <c r="B10" s="38"/>
      <c r="C10" s="89"/>
      <c r="D10" s="588" t="s">
        <v>861</v>
      </c>
      <c r="E10" s="589" t="s">
        <v>862</v>
      </c>
      <c r="F10" s="483" t="s">
        <v>1329</v>
      </c>
      <c r="G10" s="484" t="s">
        <v>856</v>
      </c>
      <c r="H10" s="39"/>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row>
    <row r="11" spans="1:49" s="8" customFormat="1" ht="40.15" customHeight="1" thickBot="1" x14ac:dyDescent="0.4">
      <c r="A11" s="15"/>
      <c r="B11" s="38"/>
      <c r="C11" s="347"/>
      <c r="D11" s="590" t="s">
        <v>863</v>
      </c>
      <c r="E11" s="591" t="s">
        <v>1276</v>
      </c>
      <c r="F11" s="592">
        <v>23</v>
      </c>
      <c r="G11" s="480" t="s">
        <v>20</v>
      </c>
      <c r="H11" s="3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row>
    <row r="12" spans="1:49" s="8" customFormat="1" ht="40.75" customHeight="1" thickBot="1" x14ac:dyDescent="0.4">
      <c r="A12" s="15"/>
      <c r="B12" s="38"/>
      <c r="C12" s="347"/>
      <c r="D12" s="40"/>
      <c r="E12" s="40"/>
      <c r="F12" s="587" t="s">
        <v>258</v>
      </c>
      <c r="G12" s="593" t="s">
        <v>856</v>
      </c>
      <c r="H12" s="39"/>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s="8" customFormat="1" ht="23.25" customHeight="1" thickBot="1" x14ac:dyDescent="0.4">
      <c r="A13" s="15"/>
      <c r="B13" s="38"/>
      <c r="C13" s="347"/>
      <c r="D13" s="829" t="s">
        <v>1090</v>
      </c>
      <c r="E13" s="829"/>
      <c r="F13" s="829"/>
      <c r="G13" s="829"/>
      <c r="H13" s="39"/>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s="8" customFormat="1" ht="33.75" customHeight="1" thickBot="1" x14ac:dyDescent="0.4">
      <c r="A14" s="15"/>
      <c r="B14" s="38"/>
      <c r="C14" s="347"/>
      <c r="D14" s="69" t="s">
        <v>60</v>
      </c>
      <c r="E14" s="511" t="s">
        <v>1298</v>
      </c>
      <c r="F14" s="512"/>
      <c r="G14" s="512"/>
      <c r="H14" s="513"/>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s="8" customFormat="1" ht="35.25" customHeight="1" thickBot="1" x14ac:dyDescent="0.4">
      <c r="A15" s="15"/>
      <c r="B15" s="38"/>
      <c r="C15" s="347"/>
      <c r="D15" s="69" t="s">
        <v>62</v>
      </c>
      <c r="E15" s="514" t="s">
        <v>1299</v>
      </c>
      <c r="F15" s="515"/>
      <c r="G15" s="515"/>
      <c r="H15" s="516"/>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s="8" customFormat="1" x14ac:dyDescent="0.35">
      <c r="A16" s="15"/>
      <c r="B16" s="38"/>
      <c r="C16" s="347"/>
      <c r="D16" s="40"/>
      <c r="E16" s="40"/>
      <c r="F16" s="40"/>
      <c r="G16" s="405"/>
      <c r="H16" s="39"/>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s="8" customFormat="1" ht="15" thickBot="1" x14ac:dyDescent="0.4">
      <c r="A17" s="15"/>
      <c r="B17" s="38"/>
      <c r="C17" s="347"/>
      <c r="D17" s="349"/>
      <c r="E17" s="349"/>
      <c r="F17" s="349"/>
      <c r="G17" s="404"/>
      <c r="H17" s="39"/>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row>
    <row r="18" spans="1:49" s="8" customFormat="1" ht="195.75" customHeight="1" x14ac:dyDescent="0.35">
      <c r="A18" s="16"/>
      <c r="B18" s="38"/>
      <c r="C18" s="349" t="s">
        <v>223</v>
      </c>
      <c r="D18" s="830" t="s">
        <v>1300</v>
      </c>
      <c r="E18" s="831"/>
      <c r="F18" s="831"/>
      <c r="G18" s="832"/>
      <c r="H18" s="39"/>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row>
    <row r="19" spans="1:49" s="8" customFormat="1" x14ac:dyDescent="0.35">
      <c r="A19" s="16"/>
      <c r="B19" s="38"/>
      <c r="C19" s="349"/>
      <c r="D19" s="833"/>
      <c r="E19" s="834"/>
      <c r="F19" s="834"/>
      <c r="G19" s="835"/>
      <c r="H19" s="39"/>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s="8" customFormat="1" ht="5.25" customHeight="1" x14ac:dyDescent="0.35">
      <c r="A20" s="16"/>
      <c r="B20" s="38"/>
      <c r="C20" s="349"/>
      <c r="D20" s="833"/>
      <c r="E20" s="834"/>
      <c r="F20" s="834"/>
      <c r="G20" s="835"/>
      <c r="H20" s="39"/>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row>
    <row r="21" spans="1:49" s="8" customFormat="1" ht="1.5" customHeight="1" thickBot="1" x14ac:dyDescent="0.4">
      <c r="A21" s="16"/>
      <c r="B21" s="38"/>
      <c r="C21" s="349"/>
      <c r="D21" s="836"/>
      <c r="E21" s="837"/>
      <c r="F21" s="837"/>
      <c r="G21" s="838"/>
      <c r="H21" s="39"/>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s="8" customFormat="1" ht="45" customHeight="1" thickBot="1" x14ac:dyDescent="0.4">
      <c r="A22" s="16"/>
      <c r="B22" s="38"/>
      <c r="C22" s="839" t="s">
        <v>1280</v>
      </c>
      <c r="D22" s="839"/>
      <c r="E22" s="839"/>
      <c r="F22" s="839"/>
      <c r="G22" s="809"/>
      <c r="H22" s="39"/>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row r="23" spans="1:49" s="8" customFormat="1" ht="45.75" customHeight="1" thickBot="1" x14ac:dyDescent="0.4">
      <c r="A23" s="15"/>
      <c r="B23" s="38"/>
      <c r="C23" s="406" t="s">
        <v>1091</v>
      </c>
      <c r="D23" s="594" t="s">
        <v>1330</v>
      </c>
      <c r="E23" s="507" t="s">
        <v>865</v>
      </c>
      <c r="F23" s="826" t="s">
        <v>262</v>
      </c>
      <c r="G23" s="826" t="s">
        <v>230</v>
      </c>
      <c r="H23" s="39"/>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row>
    <row r="24" spans="1:49" s="8" customFormat="1" ht="15" thickBot="1" x14ac:dyDescent="0.4">
      <c r="A24" s="15"/>
      <c r="B24" s="38"/>
      <c r="C24" s="809" t="s">
        <v>866</v>
      </c>
      <c r="D24" s="815" t="s">
        <v>867</v>
      </c>
      <c r="E24" s="816"/>
      <c r="F24" s="818"/>
      <c r="G24" s="612" t="s">
        <v>856</v>
      </c>
      <c r="H24" s="39"/>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row>
    <row r="25" spans="1:49" ht="15" thickBot="1" x14ac:dyDescent="0.4">
      <c r="A25" s="15"/>
      <c r="B25" s="38"/>
      <c r="C25" s="809"/>
      <c r="D25" s="509" t="s">
        <v>868</v>
      </c>
      <c r="E25" s="509" t="s">
        <v>869</v>
      </c>
      <c r="F25" s="595" t="s">
        <v>1193</v>
      </c>
      <c r="G25" s="480" t="s">
        <v>20</v>
      </c>
      <c r="H25" s="39"/>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ht="15" thickBot="1" x14ac:dyDescent="0.4">
      <c r="A26" s="15"/>
      <c r="B26" s="38"/>
      <c r="C26" s="809"/>
      <c r="D26" s="509" t="s">
        <v>1194</v>
      </c>
      <c r="E26" s="509" t="s">
        <v>869</v>
      </c>
      <c r="F26" s="595" t="s">
        <v>1193</v>
      </c>
      <c r="G26" s="480" t="s">
        <v>987</v>
      </c>
      <c r="H26" s="39"/>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row>
    <row r="27" spans="1:49" ht="57" customHeight="1" thickBot="1" x14ac:dyDescent="0.4">
      <c r="A27" s="15"/>
      <c r="B27" s="38"/>
      <c r="C27" s="809"/>
      <c r="D27" s="596" t="s">
        <v>1092</v>
      </c>
      <c r="E27" s="509" t="s">
        <v>869</v>
      </c>
      <c r="F27" s="592" t="s">
        <v>878</v>
      </c>
      <c r="G27" s="480" t="s">
        <v>20</v>
      </c>
      <c r="H27" s="39"/>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row>
    <row r="28" spans="1:49" ht="101.25" customHeight="1" thickBot="1" x14ac:dyDescent="0.4">
      <c r="A28" s="15"/>
      <c r="B28" s="38"/>
      <c r="C28" s="809"/>
      <c r="D28" s="517" t="s">
        <v>1270</v>
      </c>
      <c r="E28" s="509" t="s">
        <v>869</v>
      </c>
      <c r="F28" s="483" t="s">
        <v>1350</v>
      </c>
      <c r="G28" s="597" t="s">
        <v>856</v>
      </c>
      <c r="H28" s="39"/>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ht="48.75" customHeight="1" thickBot="1" x14ac:dyDescent="0.4">
      <c r="A29" s="15"/>
      <c r="B29" s="38"/>
      <c r="C29" s="809"/>
      <c r="D29" s="509" t="s">
        <v>1281</v>
      </c>
      <c r="E29" s="509" t="s">
        <v>869</v>
      </c>
      <c r="F29" s="483" t="s">
        <v>1147</v>
      </c>
      <c r="G29" s="484" t="s">
        <v>1331</v>
      </c>
      <c r="H29" s="39"/>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row>
    <row r="30" spans="1:49" ht="63.75" customHeight="1" thickBot="1" x14ac:dyDescent="0.4">
      <c r="A30" s="15"/>
      <c r="B30" s="38"/>
      <c r="C30" s="809"/>
      <c r="D30" s="509" t="s">
        <v>870</v>
      </c>
      <c r="E30" s="509" t="s">
        <v>869</v>
      </c>
      <c r="F30" s="598" t="s">
        <v>1350</v>
      </c>
      <c r="G30" s="597" t="s">
        <v>856</v>
      </c>
      <c r="H30" s="39"/>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ht="36" customHeight="1" thickBot="1" x14ac:dyDescent="0.4">
      <c r="A31" s="15"/>
      <c r="B31" s="38"/>
      <c r="C31" s="809"/>
      <c r="D31" s="599" t="s">
        <v>871</v>
      </c>
      <c r="E31" s="600" t="s">
        <v>872</v>
      </c>
      <c r="F31" s="601" t="s">
        <v>1193</v>
      </c>
      <c r="G31" s="480" t="s">
        <v>20</v>
      </c>
      <c r="H31" s="39"/>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ht="58.5" customHeight="1" thickBot="1" x14ac:dyDescent="0.4">
      <c r="A32" s="16"/>
      <c r="B32" s="38"/>
      <c r="C32" s="502" t="s">
        <v>873</v>
      </c>
      <c r="D32" s="602" t="s">
        <v>1227</v>
      </c>
      <c r="E32" s="538" t="s">
        <v>1282</v>
      </c>
      <c r="F32" s="519" t="s">
        <v>1235</v>
      </c>
      <c r="G32" s="603" t="s">
        <v>13</v>
      </c>
      <c r="H32" s="39"/>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ht="30.75" customHeight="1" thickBot="1" x14ac:dyDescent="0.4">
      <c r="A33" s="16"/>
      <c r="B33" s="38"/>
      <c r="C33" s="502"/>
      <c r="D33" s="604" t="s">
        <v>1224</v>
      </c>
      <c r="E33" s="538" t="s">
        <v>882</v>
      </c>
      <c r="F33" s="519" t="s">
        <v>1236</v>
      </c>
      <c r="G33" s="603" t="s">
        <v>856</v>
      </c>
      <c r="H33" s="39"/>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ht="35.25" customHeight="1" thickBot="1" x14ac:dyDescent="0.4">
      <c r="A34" s="16"/>
      <c r="B34" s="38"/>
      <c r="C34" s="502"/>
      <c r="D34" s="604" t="s">
        <v>1228</v>
      </c>
      <c r="E34" s="605" t="s">
        <v>1232</v>
      </c>
      <c r="F34" s="519" t="s">
        <v>1237</v>
      </c>
      <c r="G34" s="603" t="s">
        <v>856</v>
      </c>
      <c r="H34" s="39"/>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25.5" customHeight="1" thickBot="1" x14ac:dyDescent="0.4">
      <c r="A35" s="16"/>
      <c r="B35" s="38"/>
      <c r="C35" s="502"/>
      <c r="D35" s="604" t="s">
        <v>1229</v>
      </c>
      <c r="E35" s="538" t="s">
        <v>882</v>
      </c>
      <c r="F35" s="519" t="s">
        <v>1283</v>
      </c>
      <c r="G35" s="603" t="s">
        <v>13</v>
      </c>
      <c r="H35" s="39"/>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ht="25.5" customHeight="1" thickBot="1" x14ac:dyDescent="0.4">
      <c r="A36" s="16"/>
      <c r="B36" s="38"/>
      <c r="C36" s="502"/>
      <c r="D36" s="604" t="s">
        <v>1230</v>
      </c>
      <c r="E36" s="538" t="s">
        <v>882</v>
      </c>
      <c r="F36" s="519" t="s">
        <v>1283</v>
      </c>
      <c r="G36" s="603" t="s">
        <v>13</v>
      </c>
      <c r="H36" s="3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ht="39.75" customHeight="1" thickBot="1" x14ac:dyDescent="0.4">
      <c r="A37" s="16"/>
      <c r="B37" s="38"/>
      <c r="C37" s="502"/>
      <c r="D37" s="604" t="s">
        <v>1233</v>
      </c>
      <c r="E37" s="538" t="s">
        <v>882</v>
      </c>
      <c r="F37" s="519" t="s">
        <v>1236</v>
      </c>
      <c r="G37" s="603" t="s">
        <v>856</v>
      </c>
      <c r="H37" s="39"/>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ht="25.5" customHeight="1" thickBot="1" x14ac:dyDescent="0.4">
      <c r="A38" s="16"/>
      <c r="B38" s="38"/>
      <c r="C38" s="502"/>
      <c r="D38" s="604" t="s">
        <v>1234</v>
      </c>
      <c r="E38" s="538" t="s">
        <v>882</v>
      </c>
      <c r="F38" s="519" t="s">
        <v>1236</v>
      </c>
      <c r="G38" s="603" t="s">
        <v>856</v>
      </c>
      <c r="H38" s="39"/>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ht="28.5" customHeight="1" thickBot="1" x14ac:dyDescent="0.4">
      <c r="A39" s="16"/>
      <c r="B39" s="38"/>
      <c r="C39" s="502"/>
      <c r="D39" s="604" t="s">
        <v>1223</v>
      </c>
      <c r="E39" s="538" t="s">
        <v>882</v>
      </c>
      <c r="F39" s="519" t="s">
        <v>1238</v>
      </c>
      <c r="G39" s="603" t="s">
        <v>20</v>
      </c>
      <c r="H39" s="39"/>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ht="28.5" customHeight="1" thickBot="1" x14ac:dyDescent="0.4">
      <c r="A40" s="16"/>
      <c r="B40" s="38"/>
      <c r="C40" s="502"/>
      <c r="D40" s="604" t="s">
        <v>1226</v>
      </c>
      <c r="E40" s="538" t="s">
        <v>882</v>
      </c>
      <c r="F40" s="519" t="s">
        <v>1236</v>
      </c>
      <c r="G40" s="603" t="s">
        <v>856</v>
      </c>
      <c r="H40" s="39"/>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ht="28.5" customHeight="1" thickBot="1" x14ac:dyDescent="0.4">
      <c r="A41" s="16"/>
      <c r="B41" s="38"/>
      <c r="C41" s="502"/>
      <c r="D41" s="604" t="s">
        <v>1225</v>
      </c>
      <c r="E41" s="538" t="s">
        <v>882</v>
      </c>
      <c r="F41" s="519" t="s">
        <v>1239</v>
      </c>
      <c r="G41" s="603" t="s">
        <v>856</v>
      </c>
      <c r="H41" s="39"/>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ht="28.5" customHeight="1" thickBot="1" x14ac:dyDescent="0.4">
      <c r="A42" s="16"/>
      <c r="B42" s="38"/>
      <c r="C42" s="502"/>
      <c r="D42" s="606" t="s">
        <v>1231</v>
      </c>
      <c r="E42" s="538" t="s">
        <v>882</v>
      </c>
      <c r="F42" s="519" t="s">
        <v>1240</v>
      </c>
      <c r="G42" s="603" t="s">
        <v>13</v>
      </c>
      <c r="H42" s="39"/>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ht="40.15" customHeight="1" thickBot="1" x14ac:dyDescent="0.4">
      <c r="A43" s="16"/>
      <c r="B43" s="38"/>
      <c r="C43" s="809" t="s">
        <v>875</v>
      </c>
      <c r="D43" s="827" t="s">
        <v>876</v>
      </c>
      <c r="E43" s="816"/>
      <c r="F43" s="818"/>
      <c r="G43" s="613" t="s">
        <v>856</v>
      </c>
      <c r="H43" s="39"/>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ht="48" customHeight="1" thickBot="1" x14ac:dyDescent="0.4">
      <c r="A44" s="16"/>
      <c r="B44" s="38"/>
      <c r="C44" s="809"/>
      <c r="D44" s="509" t="s">
        <v>877</v>
      </c>
      <c r="E44" s="509" t="s">
        <v>1284</v>
      </c>
      <c r="F44" s="483" t="s">
        <v>878</v>
      </c>
      <c r="G44" s="480" t="s">
        <v>20</v>
      </c>
      <c r="H44" s="39"/>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row>
    <row r="45" spans="1:49" ht="96.75" customHeight="1" thickBot="1" x14ac:dyDescent="0.4">
      <c r="A45" s="16"/>
      <c r="B45" s="38"/>
      <c r="C45" s="809"/>
      <c r="D45" s="509" t="s">
        <v>879</v>
      </c>
      <c r="E45" s="509" t="s">
        <v>880</v>
      </c>
      <c r="F45" s="483" t="s">
        <v>1351</v>
      </c>
      <c r="G45" s="480" t="s">
        <v>13</v>
      </c>
      <c r="H45" s="39"/>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ht="66" customHeight="1" thickBot="1" x14ac:dyDescent="0.4">
      <c r="A46" s="16"/>
      <c r="B46" s="38"/>
      <c r="C46" s="809"/>
      <c r="D46" s="518" t="s">
        <v>881</v>
      </c>
      <c r="E46" s="509" t="s">
        <v>882</v>
      </c>
      <c r="F46" s="483" t="s">
        <v>1285</v>
      </c>
      <c r="G46" s="480" t="s">
        <v>856</v>
      </c>
      <c r="H46" s="39"/>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ht="83.25" customHeight="1" thickBot="1" x14ac:dyDescent="0.4">
      <c r="A47" s="16"/>
      <c r="B47" s="38"/>
      <c r="C47" s="406"/>
      <c r="D47" s="518" t="s">
        <v>883</v>
      </c>
      <c r="E47" s="509" t="s">
        <v>882</v>
      </c>
      <c r="F47" s="595" t="s">
        <v>1195</v>
      </c>
      <c r="G47" s="480" t="s">
        <v>20</v>
      </c>
      <c r="H47" s="39"/>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ht="15" thickBot="1" x14ac:dyDescent="0.4">
      <c r="A48" s="16"/>
      <c r="B48" s="38"/>
      <c r="C48" s="809" t="s">
        <v>884</v>
      </c>
      <c r="D48" s="815" t="s">
        <v>885</v>
      </c>
      <c r="E48" s="816"/>
      <c r="F48" s="818"/>
      <c r="G48" s="613" t="s">
        <v>26</v>
      </c>
      <c r="H48" s="39"/>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ht="33.75" customHeight="1" thickBot="1" x14ac:dyDescent="0.4">
      <c r="A49" s="16"/>
      <c r="B49" s="38"/>
      <c r="C49" s="809"/>
      <c r="D49" s="508" t="s">
        <v>1093</v>
      </c>
      <c r="E49" s="506" t="s">
        <v>1094</v>
      </c>
      <c r="F49" s="397" t="s">
        <v>878</v>
      </c>
      <c r="G49" s="398" t="s">
        <v>20</v>
      </c>
      <c r="H49" s="39"/>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s="8" customFormat="1" ht="15.75" customHeight="1" thickBot="1" x14ac:dyDescent="0.4">
      <c r="A50" s="16"/>
      <c r="B50" s="38"/>
      <c r="C50" s="809"/>
      <c r="D50" s="508" t="s">
        <v>1095</v>
      </c>
      <c r="E50" s="506" t="s">
        <v>1096</v>
      </c>
      <c r="F50" s="485" t="s">
        <v>1286</v>
      </c>
      <c r="G50" s="484" t="s">
        <v>13</v>
      </c>
      <c r="H50" s="39"/>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row>
    <row r="51" spans="1:49" s="8" customFormat="1" ht="54.75" customHeight="1" thickBot="1" x14ac:dyDescent="0.4">
      <c r="A51" s="16"/>
      <c r="B51" s="38"/>
      <c r="C51" s="406"/>
      <c r="D51" s="518" t="s">
        <v>886</v>
      </c>
      <c r="E51" s="509" t="s">
        <v>887</v>
      </c>
      <c r="F51" s="485" t="s">
        <v>1240</v>
      </c>
      <c r="G51" s="480" t="s">
        <v>13</v>
      </c>
      <c r="H51" s="39"/>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row>
    <row r="52" spans="1:49" s="8" customFormat="1" ht="26.25" customHeight="1" thickBot="1" x14ac:dyDescent="0.4">
      <c r="A52" s="16"/>
      <c r="B52" s="38"/>
      <c r="C52" s="809" t="s">
        <v>875</v>
      </c>
      <c r="D52" s="819" t="s">
        <v>888</v>
      </c>
      <c r="E52" s="820"/>
      <c r="F52" s="821"/>
      <c r="G52" s="612" t="s">
        <v>20</v>
      </c>
      <c r="H52" s="39"/>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row>
    <row r="53" spans="1:49" s="8" customFormat="1" ht="54.75" customHeight="1" thickBot="1" x14ac:dyDescent="0.4">
      <c r="A53" s="16"/>
      <c r="B53" s="38"/>
      <c r="C53" s="809"/>
      <c r="D53" s="518" t="s">
        <v>889</v>
      </c>
      <c r="E53" s="509" t="s">
        <v>1096</v>
      </c>
      <c r="F53" s="485" t="s">
        <v>878</v>
      </c>
      <c r="G53" s="480" t="s">
        <v>20</v>
      </c>
      <c r="H53" s="39"/>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row>
    <row r="54" spans="1:49" s="8" customFormat="1" ht="54.75" customHeight="1" thickBot="1" x14ac:dyDescent="0.4">
      <c r="A54" s="16"/>
      <c r="B54" s="38"/>
      <c r="C54" s="809"/>
      <c r="D54" s="518" t="s">
        <v>890</v>
      </c>
      <c r="E54" s="509" t="s">
        <v>882</v>
      </c>
      <c r="F54" s="595" t="s">
        <v>1195</v>
      </c>
      <c r="G54" s="480" t="s">
        <v>20</v>
      </c>
      <c r="H54" s="39"/>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row>
    <row r="55" spans="1:49" s="8" customFormat="1" ht="58.75" customHeight="1" thickBot="1" x14ac:dyDescent="0.4">
      <c r="A55" s="16"/>
      <c r="B55" s="38"/>
      <c r="C55" s="809"/>
      <c r="D55" s="607" t="s">
        <v>1288</v>
      </c>
      <c r="E55" s="608" t="s">
        <v>1287</v>
      </c>
      <c r="F55" s="609" t="s">
        <v>1289</v>
      </c>
      <c r="G55" s="610" t="s">
        <v>20</v>
      </c>
      <c r="H55" s="39"/>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row>
    <row r="56" spans="1:49" ht="60" customHeight="1" thickBot="1" x14ac:dyDescent="0.4">
      <c r="A56" s="16"/>
      <c r="B56" s="38"/>
      <c r="C56" s="809"/>
      <c r="D56" s="815" t="s">
        <v>891</v>
      </c>
      <c r="E56" s="816"/>
      <c r="F56" s="818"/>
      <c r="G56" s="611" t="s">
        <v>856</v>
      </c>
      <c r="H56" s="39"/>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row>
    <row r="57" spans="1:49" ht="42.75" customHeight="1" thickBot="1" x14ac:dyDescent="0.4">
      <c r="A57" s="16"/>
      <c r="B57" s="38"/>
      <c r="C57" s="809"/>
      <c r="D57" s="508" t="s">
        <v>1097</v>
      </c>
      <c r="E57" s="506" t="s">
        <v>1098</v>
      </c>
      <c r="F57" s="397" t="s">
        <v>878</v>
      </c>
      <c r="G57" s="480" t="s">
        <v>20</v>
      </c>
      <c r="H57" s="39"/>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row>
    <row r="58" spans="1:49" ht="36.75" customHeight="1" thickBot="1" x14ac:dyDescent="0.4">
      <c r="A58" s="16"/>
      <c r="B58" s="38"/>
      <c r="C58" s="809"/>
      <c r="D58" s="518" t="s">
        <v>1099</v>
      </c>
      <c r="E58" s="822" t="s">
        <v>1196</v>
      </c>
      <c r="F58" s="824" t="s">
        <v>1290</v>
      </c>
      <c r="G58" s="480" t="s">
        <v>856</v>
      </c>
      <c r="H58" s="39"/>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1:49" ht="33.75" customHeight="1" thickBot="1" x14ac:dyDescent="0.4">
      <c r="A59" s="16"/>
      <c r="B59" s="38"/>
      <c r="C59" s="809"/>
      <c r="D59" s="518" t="s">
        <v>892</v>
      </c>
      <c r="E59" s="823"/>
      <c r="F59" s="825"/>
      <c r="G59" s="480" t="s">
        <v>856</v>
      </c>
      <c r="H59" s="39"/>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row>
    <row r="60" spans="1:49" ht="50.15" customHeight="1" thickBot="1" x14ac:dyDescent="0.4">
      <c r="A60" s="16"/>
      <c r="B60" s="38"/>
      <c r="C60" s="809" t="s">
        <v>893</v>
      </c>
      <c r="D60" s="815" t="s">
        <v>894</v>
      </c>
      <c r="E60" s="816"/>
      <c r="F60" s="817"/>
      <c r="G60" s="614" t="s">
        <v>856</v>
      </c>
      <c r="H60" s="39"/>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row>
    <row r="61" spans="1:49" ht="15.75" customHeight="1" thickBot="1" x14ac:dyDescent="0.4">
      <c r="A61" s="16"/>
      <c r="B61" s="38"/>
      <c r="C61" s="809"/>
      <c r="D61" s="518" t="s">
        <v>895</v>
      </c>
      <c r="E61" s="509" t="s">
        <v>1100</v>
      </c>
      <c r="F61" s="485" t="s">
        <v>878</v>
      </c>
      <c r="G61" s="484" t="s">
        <v>20</v>
      </c>
      <c r="H61" s="39"/>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row>
    <row r="62" spans="1:49" ht="15" thickBot="1" x14ac:dyDescent="0.4">
      <c r="A62" s="16"/>
      <c r="B62" s="38"/>
      <c r="C62" s="809"/>
      <c r="D62" s="615" t="s">
        <v>1197</v>
      </c>
      <c r="E62" s="616" t="s">
        <v>1198</v>
      </c>
      <c r="F62" s="617" t="s">
        <v>1291</v>
      </c>
      <c r="G62" s="619" t="s">
        <v>856</v>
      </c>
      <c r="H62" s="3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row>
    <row r="63" spans="1:49" ht="15.75" customHeight="1" thickBot="1" x14ac:dyDescent="0.4">
      <c r="A63" s="16"/>
      <c r="B63" s="38"/>
      <c r="C63" s="809"/>
      <c r="D63" s="518" t="s">
        <v>896</v>
      </c>
      <c r="E63" s="618" t="s">
        <v>897</v>
      </c>
      <c r="F63" s="479" t="s">
        <v>1148</v>
      </c>
      <c r="G63" s="484" t="s">
        <v>20</v>
      </c>
      <c r="H63" s="39"/>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row>
    <row r="64" spans="1:49" ht="27.75" customHeight="1" thickBot="1" x14ac:dyDescent="0.4">
      <c r="A64" s="16"/>
      <c r="B64" s="38"/>
      <c r="C64" s="809"/>
      <c r="D64" s="518" t="s">
        <v>898</v>
      </c>
      <c r="E64" s="618" t="s">
        <v>899</v>
      </c>
      <c r="F64" s="479" t="s">
        <v>1292</v>
      </c>
      <c r="G64" s="480" t="s">
        <v>13</v>
      </c>
      <c r="H64" s="39"/>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row>
    <row r="65" spans="1:49" ht="31.75" customHeight="1" thickBot="1" x14ac:dyDescent="0.4">
      <c r="A65" s="16"/>
      <c r="B65" s="38"/>
      <c r="C65" s="809"/>
      <c r="D65" s="518" t="s">
        <v>900</v>
      </c>
      <c r="E65" s="538" t="s">
        <v>901</v>
      </c>
      <c r="F65" s="479" t="s">
        <v>1293</v>
      </c>
      <c r="G65" s="480" t="s">
        <v>856</v>
      </c>
      <c r="H65" s="39"/>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row>
    <row r="66" spans="1:49" ht="31.75" customHeight="1" thickBot="1" x14ac:dyDescent="0.4">
      <c r="A66" s="16"/>
      <c r="B66" s="38"/>
      <c r="C66" s="809"/>
      <c r="D66" s="518" t="s">
        <v>902</v>
      </c>
      <c r="E66" s="538" t="s">
        <v>1294</v>
      </c>
      <c r="F66" s="479" t="s">
        <v>1295</v>
      </c>
      <c r="G66" s="480" t="s">
        <v>13</v>
      </c>
      <c r="H66" s="39"/>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row>
    <row r="67" spans="1:49" ht="45" customHeight="1" thickBot="1" x14ac:dyDescent="0.4">
      <c r="A67" s="16"/>
      <c r="B67" s="38"/>
      <c r="C67" s="809"/>
      <c r="D67" s="542" t="s">
        <v>1145</v>
      </c>
      <c r="E67" s="539" t="s">
        <v>1146</v>
      </c>
      <c r="F67" s="537" t="s">
        <v>878</v>
      </c>
      <c r="G67" s="480" t="s">
        <v>20</v>
      </c>
      <c r="H67" s="39"/>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9" ht="15" thickBot="1" x14ac:dyDescent="0.4">
      <c r="A68" s="16"/>
      <c r="B68" s="38"/>
      <c r="C68" s="809" t="s">
        <v>797</v>
      </c>
      <c r="D68" s="815" t="s">
        <v>903</v>
      </c>
      <c r="E68" s="816"/>
      <c r="F68" s="818"/>
      <c r="G68" s="613" t="s">
        <v>20</v>
      </c>
      <c r="H68" s="39"/>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9" ht="15" thickBot="1" x14ac:dyDescent="0.4">
      <c r="A69" s="16" t="s">
        <v>933</v>
      </c>
      <c r="B69" s="38"/>
      <c r="C69" s="809"/>
      <c r="D69" s="508" t="s">
        <v>904</v>
      </c>
      <c r="E69" s="509" t="s">
        <v>1198</v>
      </c>
      <c r="F69" s="407" t="s">
        <v>878</v>
      </c>
      <c r="G69" s="398" t="s">
        <v>20</v>
      </c>
      <c r="H69" s="39"/>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9" ht="26.5" thickBot="1" x14ac:dyDescent="0.4">
      <c r="A70" s="16" t="s">
        <v>932</v>
      </c>
      <c r="B70" s="38"/>
      <c r="C70" s="809"/>
      <c r="D70" s="508" t="s">
        <v>905</v>
      </c>
      <c r="E70" s="509" t="s">
        <v>1198</v>
      </c>
      <c r="F70" s="408" t="s">
        <v>1101</v>
      </c>
      <c r="G70" s="398" t="s">
        <v>20</v>
      </c>
      <c r="H70" s="39"/>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9" ht="51" customHeight="1" thickBot="1" x14ac:dyDescent="0.4">
      <c r="A71" s="16"/>
      <c r="B71" s="38"/>
      <c r="C71" s="809"/>
      <c r="D71" s="508" t="s">
        <v>906</v>
      </c>
      <c r="E71" s="509" t="s">
        <v>1198</v>
      </c>
      <c r="F71" s="397" t="s">
        <v>878</v>
      </c>
      <c r="G71" s="398" t="s">
        <v>20</v>
      </c>
      <c r="H71" s="39"/>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row>
    <row r="72" spans="1:49" ht="15" thickBot="1" x14ac:dyDescent="0.4">
      <c r="A72" s="16" t="s">
        <v>933</v>
      </c>
      <c r="B72" s="38"/>
      <c r="C72" s="809"/>
      <c r="D72" s="508" t="s">
        <v>928</v>
      </c>
      <c r="E72" s="509" t="s">
        <v>1198</v>
      </c>
      <c r="F72" s="397" t="s">
        <v>878</v>
      </c>
      <c r="G72" s="398" t="s">
        <v>987</v>
      </c>
      <c r="H72" s="39"/>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row>
    <row r="73" spans="1:49" ht="36.75" customHeight="1" thickBot="1" x14ac:dyDescent="0.4">
      <c r="A73" s="16"/>
      <c r="B73" s="38"/>
      <c r="C73" s="809"/>
      <c r="D73" s="508" t="s">
        <v>929</v>
      </c>
      <c r="E73" s="509" t="s">
        <v>1198</v>
      </c>
      <c r="F73" s="397" t="s">
        <v>878</v>
      </c>
      <c r="G73" s="398" t="s">
        <v>987</v>
      </c>
      <c r="H73" s="39"/>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row>
    <row r="74" spans="1:49" ht="54.75" customHeight="1" thickBot="1" x14ac:dyDescent="0.4">
      <c r="A74" s="16"/>
      <c r="B74" s="38"/>
      <c r="C74" s="809"/>
      <c r="D74" s="508" t="s">
        <v>930</v>
      </c>
      <c r="E74" s="509" t="s">
        <v>1198</v>
      </c>
      <c r="F74" s="397" t="s">
        <v>878</v>
      </c>
      <c r="G74" s="398" t="s">
        <v>987</v>
      </c>
      <c r="H74" s="39"/>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row>
    <row r="75" spans="1:49" ht="54.75" customHeight="1" thickBot="1" x14ac:dyDescent="0.4">
      <c r="A75" s="16"/>
      <c r="B75" s="38"/>
      <c r="C75" s="809"/>
      <c r="D75" s="518" t="s">
        <v>1143</v>
      </c>
      <c r="E75" s="509" t="s">
        <v>1198</v>
      </c>
      <c r="F75" s="483" t="s">
        <v>878</v>
      </c>
      <c r="G75" s="480" t="s">
        <v>987</v>
      </c>
      <c r="H75" s="39"/>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row>
    <row r="76" spans="1:49" ht="15" thickBot="1" x14ac:dyDescent="0.4">
      <c r="A76" s="16"/>
      <c r="B76" s="38"/>
      <c r="C76" s="809"/>
      <c r="D76" s="815" t="s">
        <v>907</v>
      </c>
      <c r="E76" s="816"/>
      <c r="F76" s="818"/>
      <c r="G76" s="613" t="s">
        <v>20</v>
      </c>
      <c r="H76" s="39"/>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row>
    <row r="77" spans="1:49" ht="15" thickBot="1" x14ac:dyDescent="0.4">
      <c r="A77" s="16"/>
      <c r="B77" s="38"/>
      <c r="C77" s="809"/>
      <c r="D77" s="518" t="s">
        <v>904</v>
      </c>
      <c r="E77" s="509" t="s">
        <v>1198</v>
      </c>
      <c r="F77" s="486" t="s">
        <v>878</v>
      </c>
      <c r="G77" s="480" t="s">
        <v>20</v>
      </c>
      <c r="H77" s="39"/>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row>
    <row r="78" spans="1:49" ht="15.75" customHeight="1" thickBot="1" x14ac:dyDescent="0.4">
      <c r="A78" s="16"/>
      <c r="B78" s="38"/>
      <c r="C78" s="809"/>
      <c r="D78" s="518" t="s">
        <v>905</v>
      </c>
      <c r="E78" s="509" t="s">
        <v>1198</v>
      </c>
      <c r="F78" s="620" t="s">
        <v>878</v>
      </c>
      <c r="G78" s="480" t="s">
        <v>20</v>
      </c>
      <c r="H78" s="39"/>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row>
    <row r="79" spans="1:49" ht="52.5" customHeight="1" thickBot="1" x14ac:dyDescent="0.4">
      <c r="A79" s="16"/>
      <c r="B79" s="38"/>
      <c r="C79" s="406"/>
      <c r="D79" s="518" t="s">
        <v>1102</v>
      </c>
      <c r="E79" s="509" t="s">
        <v>1198</v>
      </c>
      <c r="F79" s="620" t="s">
        <v>878</v>
      </c>
      <c r="G79" s="480" t="s">
        <v>987</v>
      </c>
      <c r="H79" s="39"/>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row>
    <row r="80" spans="1:49" ht="52.5" customHeight="1" thickBot="1" x14ac:dyDescent="0.4">
      <c r="A80" s="16"/>
      <c r="B80" s="38"/>
      <c r="C80" s="478"/>
      <c r="D80" s="518" t="s">
        <v>931</v>
      </c>
      <c r="E80" s="518" t="s">
        <v>1198</v>
      </c>
      <c r="F80" s="620" t="s">
        <v>878</v>
      </c>
      <c r="G80" s="480" t="s">
        <v>987</v>
      </c>
      <c r="H80" s="39"/>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row>
    <row r="81" spans="1:49" ht="72" customHeight="1" thickBot="1" x14ac:dyDescent="0.4">
      <c r="A81" s="16"/>
      <c r="B81" s="38"/>
      <c r="C81" s="406"/>
      <c r="D81" s="621" t="s">
        <v>1139</v>
      </c>
      <c r="E81" s="622" t="s">
        <v>1198</v>
      </c>
      <c r="F81" s="609" t="s">
        <v>1199</v>
      </c>
      <c r="G81" s="623" t="s">
        <v>856</v>
      </c>
      <c r="H81" s="39"/>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row>
    <row r="82" spans="1:49" ht="15" thickBot="1" x14ac:dyDescent="0.4">
      <c r="A82" s="16"/>
      <c r="B82" s="38"/>
      <c r="C82" s="809" t="s">
        <v>893</v>
      </c>
      <c r="D82" s="810" t="s">
        <v>908</v>
      </c>
      <c r="E82" s="811"/>
      <c r="F82" s="812"/>
      <c r="G82" s="613" t="s">
        <v>20</v>
      </c>
      <c r="H82" s="39"/>
      <c r="I82" s="80"/>
    </row>
    <row r="83" spans="1:49" ht="35.5" customHeight="1" thickBot="1" x14ac:dyDescent="0.4">
      <c r="A83" s="16"/>
      <c r="B83" s="38"/>
      <c r="C83" s="809"/>
      <c r="D83" s="508" t="s">
        <v>909</v>
      </c>
      <c r="E83" s="540" t="s">
        <v>1103</v>
      </c>
      <c r="F83" s="407" t="s">
        <v>878</v>
      </c>
      <c r="G83" s="398" t="s">
        <v>20</v>
      </c>
      <c r="H83" s="39"/>
      <c r="I83" s="80"/>
    </row>
    <row r="84" spans="1:49" ht="35.5" customHeight="1" thickBot="1" x14ac:dyDescent="0.4">
      <c r="A84" s="16"/>
      <c r="B84" s="38"/>
      <c r="C84" s="809"/>
      <c r="D84" s="518" t="s">
        <v>910</v>
      </c>
      <c r="E84" s="538" t="s">
        <v>1149</v>
      </c>
      <c r="F84" s="486" t="s">
        <v>878</v>
      </c>
      <c r="G84" s="480" t="s">
        <v>20</v>
      </c>
      <c r="H84" s="39"/>
      <c r="I84" s="80"/>
    </row>
    <row r="85" spans="1:49" ht="35.5" customHeight="1" thickBot="1" x14ac:dyDescent="0.4">
      <c r="A85" s="16"/>
      <c r="B85" s="38"/>
      <c r="C85" s="809"/>
      <c r="D85" s="518" t="s">
        <v>1134</v>
      </c>
      <c r="E85" s="538" t="s">
        <v>1140</v>
      </c>
      <c r="F85" s="487" t="s">
        <v>878</v>
      </c>
      <c r="G85" s="480" t="s">
        <v>20</v>
      </c>
      <c r="H85" s="39"/>
      <c r="I85" s="80"/>
    </row>
    <row r="86" spans="1:49" ht="35.5" customHeight="1" thickBot="1" x14ac:dyDescent="0.4">
      <c r="A86" s="16"/>
      <c r="B86" s="38"/>
      <c r="C86" s="809"/>
      <c r="D86" s="518" t="s">
        <v>1135</v>
      </c>
      <c r="E86" s="538" t="s">
        <v>1141</v>
      </c>
      <c r="F86" s="487" t="s">
        <v>878</v>
      </c>
      <c r="G86" s="480" t="s">
        <v>20</v>
      </c>
      <c r="H86" s="39"/>
      <c r="I86" s="80"/>
    </row>
    <row r="87" spans="1:49" ht="35.5" customHeight="1" thickBot="1" x14ac:dyDescent="0.4">
      <c r="A87" s="16"/>
      <c r="B87" s="38"/>
      <c r="C87" s="809"/>
      <c r="D87" s="518" t="s">
        <v>1136</v>
      </c>
      <c r="E87" s="538" t="s">
        <v>1142</v>
      </c>
      <c r="F87" s="487" t="s">
        <v>878</v>
      </c>
      <c r="G87" s="480" t="s">
        <v>20</v>
      </c>
      <c r="H87" s="39"/>
      <c r="I87" s="80"/>
    </row>
    <row r="88" spans="1:49" ht="35.5" customHeight="1" thickBot="1" x14ac:dyDescent="0.4">
      <c r="A88" s="16"/>
      <c r="B88" s="38"/>
      <c r="C88" s="809"/>
      <c r="D88" s="518" t="s">
        <v>1137</v>
      </c>
      <c r="E88" s="538" t="s">
        <v>1138</v>
      </c>
      <c r="F88" s="487" t="s">
        <v>878</v>
      </c>
      <c r="G88" s="480" t="s">
        <v>1144</v>
      </c>
      <c r="H88" s="39"/>
      <c r="I88" s="80"/>
    </row>
    <row r="89" spans="1:49" ht="52.5" thickBot="1" x14ac:dyDescent="0.4">
      <c r="A89" s="16"/>
      <c r="B89" s="38"/>
      <c r="C89" s="809"/>
      <c r="D89" s="518" t="s">
        <v>1104</v>
      </c>
      <c r="E89" s="538" t="s">
        <v>985</v>
      </c>
      <c r="F89" s="487" t="s">
        <v>1296</v>
      </c>
      <c r="G89" s="480" t="s">
        <v>856</v>
      </c>
      <c r="H89" s="39"/>
      <c r="I89" s="80"/>
    </row>
    <row r="90" spans="1:49" ht="15" thickBot="1" x14ac:dyDescent="0.4">
      <c r="A90" s="16"/>
      <c r="B90" s="38"/>
      <c r="C90" s="809"/>
      <c r="D90" s="518" t="s">
        <v>1200</v>
      </c>
      <c r="E90" s="538" t="s">
        <v>874</v>
      </c>
      <c r="F90" s="487" t="s">
        <v>1297</v>
      </c>
      <c r="G90" s="480" t="s">
        <v>856</v>
      </c>
      <c r="H90" s="39"/>
      <c r="I90" s="80"/>
    </row>
    <row r="91" spans="1:49" ht="30.75" customHeight="1" thickBot="1" x14ac:dyDescent="0.4">
      <c r="A91" s="16"/>
      <c r="B91" s="38"/>
      <c r="C91" s="809"/>
      <c r="D91" s="518" t="s">
        <v>1044</v>
      </c>
      <c r="E91" s="538" t="s">
        <v>1198</v>
      </c>
      <c r="F91" s="486" t="s">
        <v>878</v>
      </c>
      <c r="G91" s="480" t="s">
        <v>20</v>
      </c>
      <c r="H91" s="39"/>
      <c r="I91" s="80"/>
    </row>
    <row r="92" spans="1:49" ht="23.25" customHeight="1" thickBot="1" x14ac:dyDescent="0.4">
      <c r="A92" s="16"/>
      <c r="B92" s="38"/>
      <c r="C92" s="89"/>
      <c r="D92" s="518" t="s">
        <v>986</v>
      </c>
      <c r="E92" s="541" t="s">
        <v>1150</v>
      </c>
      <c r="F92" s="486" t="s">
        <v>878</v>
      </c>
      <c r="G92" s="484" t="s">
        <v>20</v>
      </c>
      <c r="H92" s="39"/>
      <c r="I92" s="80"/>
    </row>
    <row r="93" spans="1:49" ht="43.5" customHeight="1" thickBot="1" x14ac:dyDescent="0.4">
      <c r="A93" s="16"/>
      <c r="B93" s="38"/>
      <c r="C93" s="347"/>
      <c r="D93" s="35"/>
      <c r="E93" s="35"/>
      <c r="F93" s="92" t="s">
        <v>258</v>
      </c>
      <c r="G93" s="624" t="s">
        <v>856</v>
      </c>
      <c r="H93" s="39"/>
      <c r="I93" s="80"/>
    </row>
    <row r="94" spans="1:49" x14ac:dyDescent="0.35">
      <c r="A94" s="16"/>
      <c r="B94" s="38"/>
      <c r="C94" s="347" t="s">
        <v>911</v>
      </c>
      <c r="D94" s="35"/>
      <c r="E94" s="35"/>
      <c r="F94" s="92"/>
      <c r="G94" s="409"/>
      <c r="H94" s="39"/>
      <c r="I94" s="80"/>
    </row>
    <row r="95" spans="1:49" ht="15" thickBot="1" x14ac:dyDescent="0.4">
      <c r="A95" s="16"/>
      <c r="B95" s="38" t="s">
        <v>934</v>
      </c>
      <c r="C95" s="349"/>
      <c r="D95" s="123" t="s">
        <v>1090</v>
      </c>
      <c r="E95" s="35"/>
      <c r="F95" s="93"/>
      <c r="G95" s="410"/>
      <c r="H95" s="39"/>
      <c r="I95" s="80"/>
    </row>
    <row r="96" spans="1:49" ht="15" thickBot="1" x14ac:dyDescent="0.4">
      <c r="A96" s="16"/>
      <c r="B96" s="38"/>
      <c r="C96" s="41"/>
      <c r="D96" s="69" t="s">
        <v>60</v>
      </c>
      <c r="E96" s="523" t="s">
        <v>1153</v>
      </c>
      <c r="F96" s="524"/>
      <c r="G96" s="524"/>
      <c r="H96" s="525"/>
      <c r="I96" s="80"/>
    </row>
    <row r="97" spans="1:9" ht="15" thickBot="1" x14ac:dyDescent="0.4">
      <c r="A97" s="16"/>
      <c r="B97" s="38"/>
      <c r="C97" s="347"/>
      <c r="D97" s="69" t="s">
        <v>62</v>
      </c>
      <c r="E97" s="520" t="s">
        <v>1154</v>
      </c>
      <c r="F97" s="521"/>
      <c r="G97" s="521"/>
      <c r="H97" s="522"/>
      <c r="I97" s="80"/>
    </row>
    <row r="98" spans="1:9" ht="15" thickBot="1" x14ac:dyDescent="0.4">
      <c r="A98" s="16"/>
      <c r="B98" s="38"/>
      <c r="C98" s="35"/>
      <c r="D98" s="35"/>
      <c r="E98" s="35"/>
      <c r="F98" s="93"/>
      <c r="G98" s="410"/>
      <c r="H98" s="39"/>
      <c r="I98" s="80"/>
    </row>
    <row r="99" spans="1:9" ht="15" thickBot="1" x14ac:dyDescent="0.4">
      <c r="A99" s="80"/>
      <c r="B99" s="38"/>
      <c r="C99" s="411" t="s">
        <v>912</v>
      </c>
      <c r="D99" s="35"/>
      <c r="E99" s="35"/>
      <c r="F99" s="92" t="s">
        <v>258</v>
      </c>
      <c r="G99" s="624" t="s">
        <v>856</v>
      </c>
      <c r="H99" s="39"/>
    </row>
    <row r="100" spans="1:9" x14ac:dyDescent="0.35">
      <c r="A100" s="80"/>
      <c r="B100" s="38"/>
      <c r="C100" s="411"/>
      <c r="D100" s="123" t="s">
        <v>1090</v>
      </c>
      <c r="E100" s="35"/>
      <c r="F100" s="93"/>
      <c r="G100" s="410"/>
      <c r="H100" s="39"/>
    </row>
    <row r="101" spans="1:9" ht="15" thickBot="1" x14ac:dyDescent="0.4">
      <c r="A101" s="80"/>
      <c r="B101" s="38"/>
      <c r="C101" s="411"/>
      <c r="D101" s="412"/>
      <c r="E101" s="413" t="s">
        <v>797</v>
      </c>
      <c r="F101" s="63"/>
      <c r="G101" s="414"/>
      <c r="H101" s="39"/>
    </row>
    <row r="102" spans="1:9" ht="15" thickBot="1" x14ac:dyDescent="0.4">
      <c r="A102" s="80"/>
      <c r="B102" s="38"/>
      <c r="C102" s="411"/>
      <c r="D102" s="69" t="s">
        <v>60</v>
      </c>
      <c r="E102" s="523" t="s">
        <v>926</v>
      </c>
      <c r="F102" s="524"/>
      <c r="G102" s="524"/>
      <c r="H102" s="525"/>
    </row>
    <row r="103" spans="1:9" ht="15" thickBot="1" x14ac:dyDescent="0.4">
      <c r="A103" s="80"/>
      <c r="B103" s="38"/>
      <c r="C103" s="35"/>
      <c r="D103" s="69" t="s">
        <v>62</v>
      </c>
      <c r="E103" s="520" t="s">
        <v>927</v>
      </c>
      <c r="F103" s="521"/>
      <c r="G103" s="521"/>
      <c r="H103" s="522"/>
    </row>
    <row r="104" spans="1:9" ht="15" thickBot="1" x14ac:dyDescent="0.4">
      <c r="A104" s="80"/>
      <c r="B104" s="38"/>
      <c r="C104" s="35"/>
      <c r="D104" s="412"/>
      <c r="E104" s="413" t="s">
        <v>866</v>
      </c>
      <c r="F104" s="63"/>
      <c r="G104" s="414"/>
      <c r="H104" s="39"/>
    </row>
    <row r="105" spans="1:9" ht="15" thickBot="1" x14ac:dyDescent="0.4">
      <c r="A105" s="80"/>
      <c r="B105" s="415"/>
      <c r="C105" s="411"/>
      <c r="D105" s="69" t="s">
        <v>60</v>
      </c>
      <c r="E105" s="523" t="s">
        <v>913</v>
      </c>
      <c r="F105" s="524"/>
      <c r="G105" s="524"/>
      <c r="H105" s="525"/>
    </row>
    <row r="106" spans="1:9" ht="15" thickBot="1" x14ac:dyDescent="0.4">
      <c r="A106" s="80"/>
      <c r="B106" s="38"/>
      <c r="C106" s="35"/>
      <c r="D106" s="69" t="s">
        <v>62</v>
      </c>
      <c r="E106" s="520" t="s">
        <v>914</v>
      </c>
      <c r="F106" s="521"/>
      <c r="G106" s="521"/>
      <c r="H106" s="522"/>
    </row>
    <row r="107" spans="1:9" ht="15" thickBot="1" x14ac:dyDescent="0.4">
      <c r="A107" s="80"/>
      <c r="B107" s="38"/>
      <c r="C107" s="35"/>
      <c r="D107" s="412"/>
      <c r="E107" s="413" t="s">
        <v>873</v>
      </c>
      <c r="F107" s="411"/>
      <c r="G107" s="411"/>
      <c r="H107" s="63"/>
    </row>
    <row r="108" spans="1:9" ht="15" thickBot="1" x14ac:dyDescent="0.4">
      <c r="A108" s="80"/>
      <c r="B108" s="415"/>
      <c r="C108" s="411"/>
      <c r="D108" s="69" t="s">
        <v>60</v>
      </c>
      <c r="E108" s="523" t="s">
        <v>915</v>
      </c>
      <c r="F108" s="524"/>
      <c r="G108" s="524"/>
      <c r="H108" s="525"/>
    </row>
    <row r="109" spans="1:9" ht="15" thickBot="1" x14ac:dyDescent="0.4">
      <c r="A109" s="80"/>
      <c r="B109" s="38"/>
      <c r="C109" s="35"/>
      <c r="D109" s="69" t="s">
        <v>62</v>
      </c>
      <c r="E109" s="520" t="s">
        <v>916</v>
      </c>
      <c r="F109" s="521"/>
      <c r="G109" s="521"/>
      <c r="H109" s="522"/>
    </row>
    <row r="110" spans="1:9" ht="15" thickBot="1" x14ac:dyDescent="0.4">
      <c r="A110" s="80"/>
      <c r="B110" s="38"/>
      <c r="C110" s="35"/>
      <c r="D110" s="412"/>
      <c r="E110" s="413" t="s">
        <v>917</v>
      </c>
      <c r="F110" s="411"/>
      <c r="G110" s="411"/>
      <c r="H110" s="63"/>
    </row>
    <row r="111" spans="1:9" ht="15" thickBot="1" x14ac:dyDescent="0.4">
      <c r="A111" s="80"/>
      <c r="B111" s="415"/>
      <c r="C111" s="411"/>
      <c r="D111" s="69" t="s">
        <v>60</v>
      </c>
      <c r="E111" s="523" t="s">
        <v>918</v>
      </c>
      <c r="F111" s="524"/>
      <c r="G111" s="524"/>
      <c r="H111" s="525"/>
    </row>
    <row r="112" spans="1:9" ht="15" thickBot="1" x14ac:dyDescent="0.4">
      <c r="A112" s="80"/>
      <c r="B112" s="38"/>
      <c r="C112" s="35"/>
      <c r="D112" s="69" t="s">
        <v>62</v>
      </c>
      <c r="E112" s="520" t="s">
        <v>919</v>
      </c>
      <c r="F112" s="521"/>
      <c r="G112" s="521"/>
      <c r="H112" s="522"/>
    </row>
    <row r="113" spans="1:8" ht="15" thickBot="1" x14ac:dyDescent="0.4">
      <c r="A113" s="80"/>
      <c r="B113" s="38"/>
      <c r="C113" s="35"/>
      <c r="D113" s="412"/>
      <c r="E113" s="413" t="s">
        <v>808</v>
      </c>
      <c r="F113" s="411"/>
      <c r="G113" s="411"/>
      <c r="H113" s="63"/>
    </row>
    <row r="114" spans="1:8" ht="15" thickBot="1" x14ac:dyDescent="0.4">
      <c r="A114" s="80"/>
      <c r="B114" s="415"/>
      <c r="C114" s="411"/>
      <c r="D114" s="69" t="s">
        <v>60</v>
      </c>
      <c r="E114" s="523" t="s">
        <v>920</v>
      </c>
      <c r="F114" s="524"/>
      <c r="G114" s="524"/>
      <c r="H114" s="525"/>
    </row>
    <row r="115" spans="1:8" ht="15" thickBot="1" x14ac:dyDescent="0.4">
      <c r="A115" s="80"/>
      <c r="B115" s="38"/>
      <c r="C115" s="35"/>
      <c r="D115" s="69" t="s">
        <v>62</v>
      </c>
      <c r="E115" s="520" t="s">
        <v>921</v>
      </c>
      <c r="F115" s="521"/>
      <c r="G115" s="521"/>
      <c r="H115" s="522"/>
    </row>
    <row r="116" spans="1:8" ht="15" thickBot="1" x14ac:dyDescent="0.4">
      <c r="A116" s="80"/>
      <c r="B116" s="38"/>
      <c r="C116" s="35"/>
      <c r="D116" s="412"/>
      <c r="E116" s="413" t="s">
        <v>1242</v>
      </c>
      <c r="F116" s="411"/>
      <c r="G116" s="411"/>
      <c r="H116" s="63"/>
    </row>
    <row r="117" spans="1:8" ht="15" thickBot="1" x14ac:dyDescent="0.4">
      <c r="A117" s="80"/>
      <c r="B117" s="415"/>
      <c r="C117" s="411"/>
      <c r="D117" s="69" t="s">
        <v>60</v>
      </c>
      <c r="E117" s="523" t="s">
        <v>922</v>
      </c>
      <c r="F117" s="524"/>
      <c r="G117" s="524"/>
      <c r="H117" s="525"/>
    </row>
    <row r="118" spans="1:8" ht="15" thickBot="1" x14ac:dyDescent="0.4">
      <c r="A118" s="80"/>
      <c r="B118" s="38"/>
      <c r="C118" s="35"/>
      <c r="D118" s="69" t="s">
        <v>62</v>
      </c>
      <c r="E118" s="520" t="s">
        <v>923</v>
      </c>
      <c r="F118" s="521"/>
      <c r="G118" s="521"/>
      <c r="H118" s="522"/>
    </row>
    <row r="119" spans="1:8" ht="13.5" customHeight="1" thickBot="1" x14ac:dyDescent="0.4">
      <c r="A119" s="80"/>
      <c r="B119" s="38"/>
      <c r="C119" s="35"/>
      <c r="D119" s="69"/>
      <c r="E119" s="413" t="s">
        <v>1242</v>
      </c>
      <c r="F119" s="35"/>
      <c r="G119" s="410"/>
      <c r="H119" s="39"/>
    </row>
    <row r="120" spans="1:8" ht="15" thickBot="1" x14ac:dyDescent="0.4">
      <c r="A120" s="80"/>
      <c r="B120" s="38"/>
      <c r="C120" s="35"/>
      <c r="D120" s="69" t="s">
        <v>60</v>
      </c>
      <c r="E120" s="523" t="s">
        <v>924</v>
      </c>
      <c r="F120" s="524"/>
      <c r="G120" s="524"/>
      <c r="H120" s="525"/>
    </row>
    <row r="121" spans="1:8" ht="12.75" customHeight="1" thickBot="1" x14ac:dyDescent="0.4">
      <c r="A121" s="80"/>
      <c r="B121" s="38"/>
      <c r="C121" s="35"/>
      <c r="D121" s="69" t="s">
        <v>62</v>
      </c>
      <c r="E121" s="520" t="s">
        <v>925</v>
      </c>
      <c r="F121" s="521"/>
      <c r="G121" s="521"/>
      <c r="H121" s="522"/>
    </row>
    <row r="122" spans="1:8" x14ac:dyDescent="0.35">
      <c r="A122" s="80"/>
      <c r="B122" s="38"/>
      <c r="C122" s="35"/>
      <c r="D122" s="69"/>
      <c r="E122" s="35"/>
      <c r="F122" s="35"/>
      <c r="G122" s="410"/>
      <c r="H122" s="39"/>
    </row>
    <row r="123" spans="1:8" ht="408.75" customHeight="1" x14ac:dyDescent="0.35">
      <c r="A123" s="80"/>
      <c r="B123" s="415"/>
      <c r="C123" s="813" t="s">
        <v>263</v>
      </c>
      <c r="D123" s="814"/>
      <c r="E123" s="625" t="s">
        <v>1336</v>
      </c>
      <c r="F123" s="535"/>
      <c r="G123" s="535"/>
      <c r="H123" s="543"/>
    </row>
    <row r="124" spans="1:8" x14ac:dyDescent="0.35">
      <c r="A124" s="80"/>
      <c r="B124" s="38"/>
      <c r="C124" s="35"/>
      <c r="D124" s="42"/>
      <c r="E124" s="416"/>
      <c r="F124" s="403"/>
      <c r="G124" s="404"/>
      <c r="H124" s="39"/>
    </row>
    <row r="125" spans="1:8" ht="15" thickBot="1" x14ac:dyDescent="0.4">
      <c r="A125" s="80"/>
      <c r="B125" s="38"/>
      <c r="C125" s="35"/>
      <c r="D125" s="36"/>
      <c r="E125" s="402"/>
      <c r="F125" s="403"/>
      <c r="G125" s="404"/>
      <c r="H125" s="39"/>
    </row>
    <row r="126" spans="1:8" ht="84" x14ac:dyDescent="0.35">
      <c r="A126" s="80"/>
      <c r="B126" s="38"/>
      <c r="C126" s="91"/>
      <c r="D126" s="36"/>
      <c r="E126" s="417" t="s">
        <v>224</v>
      </c>
      <c r="F126" s="529" t="s">
        <v>1105</v>
      </c>
      <c r="G126" s="530"/>
      <c r="H126" s="531"/>
    </row>
    <row r="127" spans="1:8" ht="51" customHeight="1" x14ac:dyDescent="0.35">
      <c r="A127" s="80"/>
      <c r="B127" s="38"/>
      <c r="C127" s="42"/>
      <c r="D127" s="36"/>
      <c r="E127" s="418" t="s">
        <v>225</v>
      </c>
      <c r="F127" s="532" t="s">
        <v>300</v>
      </c>
      <c r="G127" s="533"/>
      <c r="H127" s="534"/>
    </row>
    <row r="128" spans="1:8" ht="51.75" customHeight="1" x14ac:dyDescent="0.35">
      <c r="A128" s="80"/>
      <c r="B128" s="38"/>
      <c r="C128" s="35"/>
      <c r="D128" s="36"/>
      <c r="E128" s="418" t="s">
        <v>226</v>
      </c>
      <c r="F128" s="532" t="s">
        <v>301</v>
      </c>
      <c r="G128" s="533"/>
      <c r="H128" s="534"/>
    </row>
    <row r="129" spans="1:8" ht="70" x14ac:dyDescent="0.35">
      <c r="A129" s="80"/>
      <c r="B129" s="38"/>
      <c r="C129" s="35"/>
      <c r="D129" s="36"/>
      <c r="E129" s="418" t="s">
        <v>227</v>
      </c>
      <c r="F129" s="532" t="s">
        <v>302</v>
      </c>
      <c r="G129" s="533"/>
      <c r="H129" s="534"/>
    </row>
    <row r="130" spans="1:8" ht="42" x14ac:dyDescent="0.35">
      <c r="A130" s="80"/>
      <c r="B130" s="38"/>
      <c r="C130" s="35"/>
      <c r="D130" s="36"/>
      <c r="E130" s="418" t="s">
        <v>228</v>
      </c>
      <c r="F130" s="532" t="s">
        <v>303</v>
      </c>
      <c r="G130" s="533"/>
      <c r="H130" s="534"/>
    </row>
    <row r="131" spans="1:8" ht="48.75" customHeight="1" thickBot="1" x14ac:dyDescent="0.4">
      <c r="A131" s="80"/>
      <c r="B131" s="38"/>
      <c r="C131" s="35"/>
      <c r="D131" s="36"/>
      <c r="E131" s="419" t="s">
        <v>229</v>
      </c>
      <c r="F131" s="526" t="s">
        <v>1241</v>
      </c>
      <c r="G131" s="527"/>
      <c r="H131" s="528"/>
    </row>
    <row r="132" spans="1:8" ht="15" thickBot="1" x14ac:dyDescent="0.4">
      <c r="A132" s="80"/>
      <c r="B132" s="38"/>
      <c r="C132" s="43"/>
      <c r="D132" s="43"/>
      <c r="E132" s="420"/>
      <c r="F132" s="421"/>
      <c r="G132" s="422"/>
      <c r="H132" s="422"/>
    </row>
    <row r="133" spans="1:8" x14ac:dyDescent="0.35">
      <c r="A133" s="80"/>
      <c r="B133" s="358"/>
      <c r="C133" s="358"/>
    </row>
  </sheetData>
  <customSheetViews>
    <customSheetView guid="{D38E992A-B9F8-41B9-8BB4-3988B48A2BCA}" scale="90" topLeftCell="D35">
      <selection activeCell="E28" sqref="E28"/>
      <pageMargins left="0.2" right="0.21" top="0.17" bottom="0.17" header="0.17" footer="0.17"/>
      <pageSetup orientation="landscape"/>
    </customSheetView>
    <customSheetView guid="{7ABC4BEF-25DE-41D9-BB2E-F63719FFD8CD}" scale="90" topLeftCell="A55">
      <selection activeCell="D18" sqref="D18:I21"/>
      <pageMargins left="0.2" right="0.21" top="0.17" bottom="0.17" header="0.17" footer="0.17"/>
      <pageSetup orientation="landscape"/>
    </customSheetView>
    <customSheetView guid="{8F0D285A-0224-4C31-92C2-6C61BAA6C63C}" scale="80">
      <selection activeCell="D8" sqref="D8:E8"/>
      <pageMargins left="0.2" right="0.21" top="0.17" bottom="0.17" header="0.17" footer="0.17"/>
      <pageSetup orientation="landscape"/>
    </customSheetView>
    <customSheetView guid="{724EC541-FBBD-44B7-BF6E-E9353C654B89}" scale="70" hiddenRows="1" topLeftCell="A50">
      <selection activeCell="F55" sqref="F55"/>
      <pageMargins left="0.2" right="0.21" top="0.17" bottom="0.17" header="0.17" footer="0.17"/>
      <pageSetup orientation="landscape"/>
    </customSheetView>
  </customSheetViews>
  <mergeCells count="25">
    <mergeCell ref="C3:G3"/>
    <mergeCell ref="C2:G2"/>
    <mergeCell ref="D13:G13"/>
    <mergeCell ref="D18:G21"/>
    <mergeCell ref="C22:G22"/>
    <mergeCell ref="C24:C31"/>
    <mergeCell ref="D24:F24"/>
    <mergeCell ref="F23:G23"/>
    <mergeCell ref="C48:C50"/>
    <mergeCell ref="D48:F48"/>
    <mergeCell ref="C43:C46"/>
    <mergeCell ref="D43:F43"/>
    <mergeCell ref="C52:C59"/>
    <mergeCell ref="D52:F52"/>
    <mergeCell ref="D56:F56"/>
    <mergeCell ref="E58:E59"/>
    <mergeCell ref="F58:F59"/>
    <mergeCell ref="C82:C91"/>
    <mergeCell ref="D82:F82"/>
    <mergeCell ref="C123:D123"/>
    <mergeCell ref="C60:C67"/>
    <mergeCell ref="D60:F60"/>
    <mergeCell ref="C68:C78"/>
    <mergeCell ref="D68:F68"/>
    <mergeCell ref="D76:F76"/>
  </mergeCells>
  <pageMargins left="0.2" right="0.21" top="0.17" bottom="0.17" header="0.17" footer="0.17"/>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x14ac:dyDescent="0.35"/>
  <sheetData/>
  <customSheetViews>
    <customSheetView guid="{D38E992A-B9F8-41B9-8BB4-3988B48A2BCA}" state="hidden">
      <pageMargins left="0.7" right="0.7" top="0.75" bottom="0.75" header="0.3" footer="0.3"/>
      <pageSetup orientation="portrait" r:id="rId1"/>
    </customSheetView>
    <customSheetView guid="{7ABC4BEF-25DE-41D9-BB2E-F63719FFD8CD}">
      <pageMargins left="0.7" right="0.7" top="0.75" bottom="0.75" header="0.3" footer="0.3"/>
    </customSheetView>
    <customSheetView guid="{724EC541-FBBD-44B7-BF6E-E9353C654B89}">
      <pageMargins left="0.7" right="0.7" top="0.75" bottom="0.75" header="0.3" footer="0.3"/>
    </customSheetView>
  </customSheetView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36</ProjectId>
    <ReportingPeriod xmlns="dc9b7735-1e97-4a24-b7a2-47bf824ab39e" xsi:nil="true"/>
    <WBDocsDocURL xmlns="dc9b7735-1e97-4a24-b7a2-47bf824ab39e">http://wbdocsservices.worldbank.org/services?I4_SERVICE=VC&amp;I4_KEY=TF069013&amp;I4_DOCID=090224b088c7c522</WBDocsDocURL>
    <WBDocsDocURLPublicOnly xmlns="dc9b7735-1e97-4a24-b7a2-47bf824ab39e">http://pubdocs.worldbank.org/en/972551642003655931/36-MOPIC-PPR-for-web.xlsx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3B61D54-DD66-4B32-932B-73A81C91DEC4}"/>
</file>

<file path=customXml/itemProps2.xml><?xml version="1.0" encoding="utf-8"?>
<ds:datastoreItem xmlns:ds="http://schemas.openxmlformats.org/officeDocument/2006/customXml" ds:itemID="{CA9EF1D0-2E49-48FE-A762-00E819F63CD0}"/>
</file>

<file path=customXml/itemProps3.xml><?xml version="1.0" encoding="utf-8"?>
<ds:datastoreItem xmlns:ds="http://schemas.openxmlformats.org/officeDocument/2006/customXml" ds:itemID="{7C59B87A-6352-4107-A35B-19CA0EA36A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Overview </vt:lpstr>
      <vt:lpstr>FinancialData </vt:lpstr>
      <vt:lpstr>Procurement</vt:lpstr>
      <vt:lpstr>Risk Assesment </vt:lpstr>
      <vt:lpstr>ESP Compliance</vt:lpstr>
      <vt:lpstr>GP Compliance</vt:lpstr>
      <vt:lpstr>ESP and GP Guidance notes</vt:lpstr>
      <vt:lpstr>Rating </vt:lpstr>
      <vt:lpstr>Sheet1</vt:lpstr>
      <vt:lpstr>Project Indicators</vt:lpstr>
      <vt:lpstr>Lessons Learned</vt:lpstr>
      <vt:lpstr>Units for Indicators</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2021-12-26T09:29:20Z</cp:lastPrinted>
  <dcterms:created xsi:type="dcterms:W3CDTF">2010-11-30T14:15:01Z</dcterms:created>
  <dcterms:modified xsi:type="dcterms:W3CDTF">2022-01-12T16:06:54Z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ab050ab8-bcfa-4a11-8b84-06ec139034ad,5;</vt:lpwstr>
  </property>
</Properties>
</file>