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7B27F6B2-557A-46C7-B7FD-70BD1E61ADE0}" xr6:coauthVersionLast="47" xr6:coauthVersionMax="47" xr10:uidLastSave="{00000000-0000-0000-0000-000000000000}"/>
  <bookViews>
    <workbookView xWindow="-110" yWindow="-110" windowWidth="19420" windowHeight="10420" tabRatio="864" xr2:uid="{00000000-000D-0000-FFFF-FFFF00000000}"/>
  </bookViews>
  <sheets>
    <sheet name="Overview" sheetId="1" r:id="rId1"/>
    <sheet name="Financial Data" sheetId="15" r:id="rId2"/>
    <sheet name="Risk Assesment" sheetId="4" r:id="rId3"/>
    <sheet name="ESP Compliance" sheetId="18" r:id="rId4"/>
    <sheet name="GP Compliance" sheetId="13" r:id="rId5"/>
    <sheet name="ESP and GP Guidance notes" sheetId="14" r:id="rId6"/>
    <sheet name="Rating" sheetId="5" r:id="rId7"/>
    <sheet name="Project Indicators" sheetId="8" r:id="rId8"/>
    <sheet name="Lessons Learned" sheetId="9" r:id="rId9"/>
    <sheet name="Results Tracker" sheetId="19" r:id="rId10"/>
  </sheets>
  <externalReferences>
    <externalReference r:id="rId11"/>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 localSheetId="9">'Results Tracker'!$E$144:$E$146</definedName>
    <definedName name="incomelevel">#REF!</definedName>
    <definedName name="info" localSheetId="9">'Results Tracker'!$E$163:$E$165</definedName>
    <definedName name="info">#REF!</definedName>
    <definedName name="Month">[1]Dropdowns!$G$2:$G$13</definedName>
    <definedName name="overalleffect" localSheetId="9">'Results Tracker'!$D$163:$D$165</definedName>
    <definedName name="overalleffect">#REF!</definedName>
    <definedName name="physicalassets" localSheetId="9">'Results Tracker'!$J$163:$J$171</definedName>
    <definedName name="physicalassets">#REF!</definedName>
    <definedName name="quality" localSheetId="9">'Results Tracker'!$B$154:$B$158</definedName>
    <definedName name="quality">#REF!</definedName>
    <definedName name="question" localSheetId="9">'Results Tracker'!$F$154:$F$156</definedName>
    <definedName name="question">#REF!</definedName>
    <definedName name="responses" localSheetId="9">'Results Tracker'!$C$154:$C$158</definedName>
    <definedName name="responses">#REF!</definedName>
    <definedName name="state" localSheetId="9">'Results Tracker'!$I$158:$I$160</definedName>
    <definedName name="state">#REF!</definedName>
    <definedName name="type1" localSheetId="3">'[2]Results Tracker'!$G$154:$G$157</definedName>
    <definedName name="type1" localSheetId="1">'[3]Results Tracker'!$G$146:$G$149</definedName>
    <definedName name="type1" localSheetId="9">'Results Tracker'!$G$154:$G$157</definedName>
    <definedName name="type1">#REF!</definedName>
    <definedName name="Year">[1]Dropdowns!$H$2:$H$36</definedName>
    <definedName name="yesno" localSheetId="9">'Results Tracker'!$E$150:$E$151</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15" l="1"/>
  <c r="F28" i="15"/>
  <c r="F27" i="15"/>
  <c r="F26" i="15"/>
  <c r="F25" i="15"/>
  <c r="F22" i="15"/>
  <c r="F21" i="15"/>
  <c r="AL50" i="15"/>
  <c r="AL31" i="15"/>
  <c r="AD50" i="15"/>
  <c r="AD31" i="15"/>
  <c r="V50" i="15"/>
  <c r="N50" i="15"/>
  <c r="F50" i="15"/>
  <c r="V31" i="15"/>
  <c r="N31" i="15"/>
  <c r="F31" i="15" l="1"/>
</calcChain>
</file>

<file path=xl/sharedStrings.xml><?xml version="1.0" encoding="utf-8"?>
<sst xmlns="http://schemas.openxmlformats.org/spreadsheetml/2006/main" count="2022" uniqueCount="1046">
  <si>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</si>
  <si>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</si>
  <si>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</si>
  <si>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</si>
  <si>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</si>
  <si>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</si>
  <si>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</si>
  <si>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</si>
  <si>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</si>
  <si>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</si>
  <si>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</si>
  <si>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</si>
  <si>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</si>
  <si>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</si>
  <si>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</si>
  <si>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</si>
  <si>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</si>
  <si>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</si>
  <si>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</si>
  <si>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</si>
  <si>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</si>
  <si>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</si>
  <si>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</si>
  <si>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</si>
  <si>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</si>
  <si>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</si>
  <si>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</si>
  <si>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</si>
  <si>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</si>
  <si>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</si>
  <si>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</si>
  <si>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</si>
  <si>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</si>
  <si>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</si>
  <si>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</si>
  <si>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</si>
  <si>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</si>
  <si>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</si>
  <si>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</si>
  <si>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</si>
  <si>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</si>
  <si>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</si>
  <si>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</si>
  <si>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</si>
  <si>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</si>
  <si>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</si>
  <si>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</si>
  <si>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</si>
  <si>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</si>
  <si>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</si>
  <si>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</si>
  <si>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</si>
  <si>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</si>
  <si>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</si>
  <si>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</si>
  <si>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</si>
  <si>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</si>
  <si>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</si>
  <si>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</si>
  <si>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</si>
  <si>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</si>
  <si>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</si>
  <si>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</si>
  <si>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</si>
  <si>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</si>
  <si>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</si>
  <si>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</si>
  <si>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</si>
  <si>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</si>
  <si>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</si>
  <si>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</si>
  <si>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</si>
  <si>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</si>
  <si>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</si>
  <si>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</si>
  <si>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</si>
  <si>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</si>
  <si>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</si>
  <si>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</si>
  <si>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</si>
  <si>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</si>
  <si>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</si>
  <si>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</si>
  <si>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</si>
  <si>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</si>
  <si>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</si>
  <si>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</si>
  <si>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</si>
  <si>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</si>
  <si>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</si>
  <si>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</si>
  <si>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</si>
  <si>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</si>
  <si>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</si>
  <si>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</si>
  <si>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</si>
  <si>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</si>
  <si>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</si>
  <si>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</si>
  <si>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</si>
  <si>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</si>
  <si>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</si>
  <si>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</si>
  <si>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</si>
  <si>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</si>
  <si>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</si>
  <si>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</si>
  <si>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</si>
  <si>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</si>
  <si>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</si>
  <si>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</si>
  <si>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</si>
  <si>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</si>
  <si>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</si>
  <si>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</si>
  <si>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</si>
  <si>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</si>
  <si>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</si>
  <si>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</si>
  <si>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</si>
  <si>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</si>
  <si>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</si>
  <si>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</si>
  <si>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</si>
  <si>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</si>
  <si>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</si>
  <si>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</si>
  <si>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</si>
  <si>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</si>
  <si>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</si>
  <si>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</si>
  <si>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</si>
  <si>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</si>
  <si>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</si>
  <si>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</si>
  <si>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</si>
  <si>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</si>
  <si>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</si>
  <si>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</si>
  <si>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</si>
  <si>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</si>
  <si>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</si>
  <si>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</si>
  <si>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</si>
  <si>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</si>
  <si>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</si>
  <si>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</si>
  <si>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</si>
  <si>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</si>
  <si>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</si>
  <si>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</si>
  <si>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</si>
  <si>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</si>
  <si>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</si>
  <si>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</si>
  <si>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</si>
  <si>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</si>
  <si>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</si>
  <si>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</si>
  <si>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</si>
  <si>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</si>
  <si>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</si>
  <si>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</si>
  <si>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</si>
  <si>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</si>
  <si>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</si>
  <si>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</si>
  <si>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</si>
  <si>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</si>
  <si>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</si>
  <si>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</si>
  <si>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</si>
  <si>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</si>
  <si>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</si>
  <si>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</si>
  <si>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</si>
  <si>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</si>
  <si>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</si>
  <si>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</si>
  <si>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</si>
  <si>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</si>
  <si>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</si>
  <si>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</si>
  <si>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</si>
  <si>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</si>
  <si>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</si>
  <si>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</si>
  <si>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</si>
  <si>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</si>
  <si>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</si>
  <si>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</si>
  <si>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</si>
  <si>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</si>
  <si>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</si>
  <si>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</si>
  <si>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</si>
  <si>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</si>
  <si>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</si>
  <si>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</si>
  <si>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</si>
  <si>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</si>
  <si>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</si>
  <si>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</si>
  <si>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</si>
  <si>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</si>
  <si>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</si>
  <si>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</si>
  <si>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</si>
  <si>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</si>
  <si>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</si>
  <si>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</si>
  <si>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</si>
  <si>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</si>
  <si>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</si>
  <si>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</si>
  <si>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</si>
  <si>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</si>
  <si>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</si>
  <si>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</si>
  <si>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</si>
  <si>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</si>
  <si>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</si>
  <si>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</si>
  <si>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</si>
  <si>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</si>
  <si>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</si>
  <si>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</si>
  <si>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</si>
  <si>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</si>
  <si>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</si>
  <si>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</si>
  <si>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</si>
  <si>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</si>
  <si>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</si>
  <si>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</si>
  <si>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</si>
  <si>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</si>
  <si>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</si>
  <si>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</si>
  <si>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</si>
  <si>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</si>
  <si>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</si>
  <si>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</si>
  <si>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</si>
  <si>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</si>
  <si>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</si>
  <si>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</si>
  <si>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</si>
  <si>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</si>
  <si>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</si>
  <si>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</si>
  <si>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</si>
  <si>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</si>
  <si>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</si>
  <si>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</si>
  <si>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</si>
  <si>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</si>
  <si>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</si>
  <si>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</si>
  <si>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</si>
  <si>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</si>
  <si>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</si>
  <si>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</si>
  <si>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</si>
  <si>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</si>
  <si>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</si>
  <si>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</si>
  <si>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</si>
  <si>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</si>
  <si>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</si>
  <si>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</si>
  <si>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</si>
  <si>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</si>
  <si>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</si>
  <si>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</si>
  <si>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</si>
  <si>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</si>
  <si>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</si>
  <si>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</si>
  <si>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</si>
  <si>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</si>
  <si>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</si>
  <si>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</si>
  <si>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</si>
  <si>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</si>
  <si>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</si>
  <si>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</si>
  <si>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</si>
  <si>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</si>
  <si>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</si>
  <si>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</si>
  <si>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</si>
  <si>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</si>
  <si>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</si>
  <si>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</si>
  <si>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</si>
  <si>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</si>
  <si>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</si>
  <si>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</si>
  <si>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</si>
  <si>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</si>
  <si>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</si>
  <si>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</si>
  <si>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</si>
  <si>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</si>
  <si>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</si>
  <si>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</si>
  <si>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</si>
  <si>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</si>
  <si>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</si>
  <si>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</si>
  <si>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</si>
  <si>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</si>
  <si>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</si>
  <si>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</si>
  <si>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</si>
  <si>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</si>
  <si>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</si>
  <si>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</si>
  <si>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</si>
  <si>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</si>
  <si>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</si>
  <si>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</si>
  <si>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</si>
  <si>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</si>
  <si>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</si>
  <si>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</si>
  <si>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</si>
  <si>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</si>
  <si>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</si>
  <si>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</si>
  <si>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</si>
  <si>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</si>
  <si>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</si>
  <si>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</si>
  <si>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</si>
  <si>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</si>
  <si>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</si>
  <si>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</si>
  <si>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</si>
  <si>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</si>
  <si>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</si>
  <si>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</si>
  <si>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</si>
  <si>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</si>
  <si>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</si>
  <si>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</si>
  <si>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</si>
  <si>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</si>
  <si>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</si>
  <si>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</si>
  <si>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</si>
  <si>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</si>
  <si>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</si>
  <si>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</si>
  <si>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</si>
  <si>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</si>
  <si>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</si>
  <si>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</si>
  <si>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</si>
  <si>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</si>
  <si>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</si>
  <si>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</si>
  <si>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</si>
  <si>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</si>
  <si>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</si>
  <si>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</si>
  <si>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</si>
  <si>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</si>
  <si>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</si>
  <si>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</si>
  <si>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</si>
  <si>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</si>
  <si>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</si>
  <si>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</si>
  <si>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</si>
  <si>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</si>
  <si>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</si>
  <si>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</si>
  <si>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</si>
  <si>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</si>
  <si>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</si>
  <si>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</si>
  <si>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</si>
  <si>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</si>
  <si>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</si>
  <si>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</si>
  <si>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</si>
  <si>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</si>
  <si>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</si>
  <si>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</si>
  <si>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</si>
  <si>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</si>
  <si>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</si>
  <si>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</si>
  <si>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</si>
  <si>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</si>
  <si>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</si>
  <si>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</si>
  <si>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</si>
  <si>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</si>
  <si>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</si>
  <si>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</si>
  <si>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</si>
  <si>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</si>
  <si>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</si>
  <si>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</si>
  <si>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</si>
  <si>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</si>
  <si>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</si>
  <si>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</si>
  <si>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</si>
  <si>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</si>
  <si>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</si>
  <si>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</si>
  <si>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</si>
  <si>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</si>
  <si>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</si>
  <si>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</si>
  <si>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</si>
  <si>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</si>
  <si>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</si>
  <si>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</si>
  <si>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</si>
  <si>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</si>
  <si>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</si>
  <si>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</si>
  <si>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</si>
  <si>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</si>
  <si>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</si>
  <si>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</si>
  <si>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</si>
  <si>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</si>
  <si>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</si>
  <si>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</si>
  <si>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</si>
  <si>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</si>
  <si>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</si>
  <si>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</si>
  <si>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</si>
  <si>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</si>
  <si>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</si>
  <si>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</si>
  <si>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</si>
  <si>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</si>
  <si>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</si>
  <si>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</si>
  <si>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</si>
  <si>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</si>
  <si>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</si>
  <si>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</si>
  <si>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</si>
  <si>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</si>
  <si>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</si>
  <si>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</si>
  <si>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</si>
  <si>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</si>
  <si>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</si>
  <si>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</si>
  <si>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</si>
  <si>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</si>
  <si>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</si>
  <si>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</si>
  <si>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</si>
  <si>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</si>
  <si>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</si>
  <si>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</si>
  <si>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</si>
  <si>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</si>
  <si>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</si>
  <si>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</si>
  <si>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</si>
  <si>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</si>
  <si>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</si>
  <si>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</si>
  <si>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</si>
  <si>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</si>
  <si>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</si>
  <si>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</si>
  <si>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</si>
  <si>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</si>
  <si>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</si>
  <si>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</si>
  <si>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</si>
  <si>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</si>
  <si>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</si>
  <si>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</si>
  <si>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</si>
  <si>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</si>
  <si>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</si>
  <si>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</si>
  <si>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</si>
  <si>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</si>
  <si>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</si>
  <si>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</si>
  <si>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</si>
  <si>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</si>
  <si>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</si>
  <si>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</si>
  <si>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</si>
  <si>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</si>
  <si>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</si>
  <si>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</si>
  <si>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</si>
  <si>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</si>
  <si>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</si>
  <si>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</si>
  <si>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</si>
  <si>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</si>
  <si>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</si>
  <si>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</si>
  <si>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</si>
  <si>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</si>
  <si>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</si>
  <si>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</si>
  <si>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</si>
  <si>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</si>
  <si>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</si>
  <si>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</si>
  <si>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</si>
  <si>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</si>
  <si>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</si>
  <si>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</si>
  <si>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</si>
  <si>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</si>
  <si>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</si>
  <si>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</si>
  <si>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</si>
  <si>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</si>
  <si>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</si>
  <si>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</si>
  <si>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</si>
  <si>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</si>
  <si>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</si>
  <si>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</si>
  <si>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</si>
  <si>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</si>
  <si>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</si>
  <si>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</si>
  <si>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</si>
  <si>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</si>
  <si>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</si>
  <si>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</si>
  <si>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</si>
  <si>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</si>
  <si>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</si>
  <si>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</si>
  <si>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</si>
  <si>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</si>
  <si>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</si>
  <si>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</si>
  <si>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</si>
  <si>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</si>
  <si>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</si>
  <si>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</si>
  <si>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</si>
  <si>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</si>
  <si>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</si>
  <si>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</si>
  <si>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</si>
  <si>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</si>
  <si>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</si>
  <si>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</si>
  <si>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</si>
  <si>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</si>
  <si>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</si>
  <si>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</si>
  <si>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</si>
  <si>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</si>
  <si>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</si>
  <si>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</si>
  <si>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</si>
  <si>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</si>
  <si>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</si>
  <si>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</si>
  <si>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</si>
  <si>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</si>
  <si>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</si>
  <si>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</si>
  <si>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</si>
  <si>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</si>
  <si>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</si>
  <si>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</si>
  <si>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</si>
  <si>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</si>
  <si>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</si>
  <si>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</si>
  <si>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</si>
  <si>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</si>
  <si>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</si>
  <si>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</si>
  <si>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</si>
  <si>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</si>
  <si>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</si>
  <si>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</si>
  <si>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</si>
  <si>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</si>
  <si>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</si>
  <si>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</si>
  <si>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</si>
  <si>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</si>
  <si>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</si>
  <si>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</si>
  <si>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</si>
  <si>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</si>
  <si>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</si>
  <si>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</si>
  <si>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</si>
  <si>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</si>
  <si>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</si>
  <si>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</si>
  <si>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</si>
  <si>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</si>
  <si>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</si>
  <si>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</si>
  <si>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</si>
  <si>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</si>
  <si>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</si>
  <si>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</si>
  <si>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</si>
  <si>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</si>
  <si>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</si>
  <si>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</si>
  <si>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</si>
  <si>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</si>
  <si>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</si>
  <si>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</si>
  <si>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</si>
  <si>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</si>
  <si>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</si>
  <si>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</si>
  <si>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</si>
  <si>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</si>
  <si>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</si>
  <si>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</si>
  <si>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</si>
  <si>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</si>
  <si>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</si>
  <si>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</si>
  <si>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</si>
  <si>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</si>
  <si>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</si>
  <si>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</si>
  <si>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</si>
  <si>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</si>
  <si>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</si>
  <si>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</si>
  <si>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</si>
  <si>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</si>
  <si>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</si>
  <si>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</si>
  <si>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</si>
  <si>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</si>
  <si>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</si>
  <si>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</si>
  <si>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</si>
  <si>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</si>
  <si>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</si>
  <si>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</si>
  <si>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</si>
  <si>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</si>
  <si>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</si>
  <si>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</si>
  <si>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</si>
  <si>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</si>
  <si>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</si>
  <si>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</si>
  <si>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</si>
  <si>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</si>
  <si>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</si>
  <si>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</si>
  <si>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</si>
  <si>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</si>
  <si>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</si>
  <si>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</si>
  <si>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</si>
  <si>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</si>
  <si>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</si>
  <si>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</si>
  <si>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</si>
  <si>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</si>
  <si>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</si>
  <si>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</si>
  <si>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</si>
  <si>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</si>
  <si>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</si>
  <si>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</si>
  <si>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</si>
  <si>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</si>
  <si>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</si>
  <si>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</si>
  <si>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</si>
  <si>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</si>
  <si>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</si>
  <si>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</si>
  <si>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</si>
  <si>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</si>
  <si>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</si>
  <si>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</si>
  <si>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</si>
  <si>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</si>
  <si>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</si>
  <si>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</si>
  <si>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</si>
  <si>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</si>
  <si>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</si>
  <si>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</si>
  <si>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</si>
  <si>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</si>
  <si>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</si>
  <si>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</si>
  <si>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</si>
  <si>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</si>
  <si>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</si>
  <si>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</si>
  <si>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</si>
  <si>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</si>
  <si>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</si>
  <si>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</si>
  <si>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</si>
  <si>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</si>
  <si>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</si>
  <si>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</si>
  <si>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</si>
  <si>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</si>
  <si>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</si>
  <si>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</si>
  <si>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</si>
  <si>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</si>
  <si>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</si>
  <si>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</si>
  <si>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</si>
  <si>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</si>
  <si>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</si>
  <si>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</si>
  <si>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</si>
  <si>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</si>
  <si>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</si>
  <si>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</si>
  <si>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</si>
  <si>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</si>
  <si>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</si>
  <si>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</si>
  <si>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</si>
  <si>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</si>
  <si>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</si>
  <si>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</si>
  <si>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</si>
  <si>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</si>
  <si>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</si>
  <si>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</si>
  <si>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</si>
  <si>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</si>
  <si>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</si>
  <si>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</si>
  <si>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</si>
  <si>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</si>
  <si>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</si>
  <si>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</si>
  <si>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</si>
  <si>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</si>
  <si>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</si>
  <si>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</si>
  <si>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</si>
  <si>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</si>
  <si>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</si>
  <si>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</si>
  <si>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</si>
  <si>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</si>
  <si>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</si>
  <si>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</si>
  <si>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</si>
  <si>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</si>
  <si>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</si>
  <si>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</si>
  <si>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</si>
  <si>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</si>
  <si>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</si>
  <si>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2:  cumulative from project start to [insert date]</t>
  </si>
  <si>
    <t>Financial information PPR 3:  cumulative from project start to [insert date]</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</si>
  <si>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</si>
  <si>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</si>
  <si>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</si>
  <si>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</si>
  <si>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</si>
  <si>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</si>
  <si>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</si>
  <si>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</si>
  <si>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</si>
  <si>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</si>
  <si>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</si>
  <si>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</si>
  <si>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</si>
  <si>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</si>
  <si>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</si>
  <si>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</si>
  <si>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</si>
  <si>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</si>
  <si>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</si>
  <si>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</si>
  <si>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</si>
  <si>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</si>
  <si>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</si>
  <si>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</si>
  <si>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</si>
  <si>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</si>
  <si>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</si>
  <si>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</si>
  <si>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</si>
  <si>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</si>
  <si>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</si>
  <si>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</si>
  <si>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</si>
  <si>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</si>
  <si>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</si>
  <si>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</si>
  <si>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</si>
  <si>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</si>
  <si>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</si>
  <si>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</si>
  <si>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</si>
  <si>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</si>
  <si>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</si>
  <si>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</si>
  <si>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</si>
  <si>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</si>
  <si>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</si>
  <si>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</si>
  <si>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</si>
  <si>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</si>
  <si>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</si>
  <si>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</si>
  <si>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</si>
  <si>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</si>
  <si>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</si>
  <si>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</si>
  <si>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</si>
  <si>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</si>
  <si>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</si>
  <si>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</si>
  <si>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</si>
  <si>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</si>
  <si>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</si>
  <si>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t>
  </si>
  <si>
    <t>No local risk reduction plans exist in the pilot communities.</t>
  </si>
  <si>
    <t>By the end of  the project, at least 8 local
or district development plans include
GLOF planning and response.</t>
  </si>
  <si>
    <t>By the end of the project: At least 4 communities have an EWS in operation.</t>
  </si>
  <si>
    <t>Several climate change web
platforms exist with information on
Central Asia, but they do not
contain information on GLOFs.</t>
  </si>
  <si>
    <t>The web platform has at least 100 unique
visitors annually from within the participating countries.</t>
  </si>
  <si>
    <t>Objectively Verifiable Indicators</t>
  </si>
  <si>
    <t>Usage of web platform.
Number of stakeholders who are aware of the platform and who access it more than once.</t>
  </si>
  <si>
    <t>n.kim@unesco.org</t>
  </si>
  <si>
    <t>Not part of the work plan of the Year 1.</t>
  </si>
  <si>
    <t>By the end of the project, 16 institutions
have increased capacity to minimize exposure to climate variability risks.
By the end of the project, at least 4 regional workshops and 8 workshops
with local authorities have been conducted to strengthen monitoring capacity.</t>
  </si>
  <si>
    <t>24 staff have received specialized training or participated actively in the EWS framework (including 12 women).</t>
  </si>
  <si>
    <t>Site specific studies for pilot communities.</t>
  </si>
  <si>
    <t>Vulnerable communities exposed
to GLOFs lack EWS.</t>
  </si>
  <si>
    <t>By the midpoint of the project: Sites specific studies have been completed for each pilot community.</t>
  </si>
  <si>
    <t>Presence of EWS system.</t>
  </si>
  <si>
    <t>Presence of complementary
adaptation measures.</t>
  </si>
  <si>
    <t>At least 4 pilot communities will have
undertaken complementary adaptation
options (such as work on channels and/or slope stabilization) in conformity with
applicable regulations. At least 7 pilot
communities will have undertaken
low-cost / no cost adaptation options (such
as hazard zone demarcation, evacuation
route planning, etc.).</t>
  </si>
  <si>
    <t>GLOF response training is not
specifically provided to government staff.</t>
  </si>
  <si>
    <t>By the end of the project: 24 staff, and of that number 12 women, trained to respond to, and mitigate impacts of GLOFs.</t>
  </si>
  <si>
    <t xml:space="preserve">Number of authorities engaged in mapping and monitoring activities. </t>
  </si>
  <si>
    <t>20 authorities (and of that number, 10 women) consider themselves to be involved in GL mapping and monitoring.  No country level strategies for GL mapping and monitoring.</t>
  </si>
  <si>
    <t>Percentage of watershed mapped for all participating countries.</t>
  </si>
  <si>
    <t>Low</t>
  </si>
  <si>
    <t>Low-Med</t>
  </si>
  <si>
    <r>
      <rPr>
        <b/>
        <sz val="11"/>
        <rFont val="Times New Roman"/>
        <family val="1"/>
      </rPr>
      <t>Financial and Economic:</t>
    </r>
    <r>
      <rPr>
        <sz val="11"/>
        <rFont val="Times New Roman"/>
        <family val="1"/>
      </rPr>
      <t xml:space="preserve"> 
• The overall economic situation is deteriorating, and migrant workers are returning to Central Asia and governments in the region do not consider DRR a high priority any more.
• Governments reduce their funding for DRR.
</t>
    </r>
  </si>
  <si>
    <r>
      <rPr>
        <b/>
        <sz val="11"/>
        <rFont val="Times New Roman"/>
        <family val="1"/>
      </rPr>
      <t xml:space="preserve">Technical:
</t>
    </r>
    <r>
      <rPr>
        <sz val="11"/>
        <rFont val="Times New Roman"/>
        <family val="1"/>
      </rPr>
      <t>• The proposed technical solutions might prove to be too ambitious.
• The web-based management/content management system might face acceptance problems.
• There is a lack of internet access in rural areas.</t>
    </r>
  </si>
  <si>
    <r>
      <rPr>
        <b/>
        <sz val="11"/>
        <rFont val="Times New Roman"/>
        <family val="1"/>
      </rPr>
      <t>Social and Political:</t>
    </r>
    <r>
      <rPr>
        <sz val="11"/>
        <rFont val="Times New Roman"/>
        <family val="1"/>
      </rPr>
      <t xml:space="preserve">
• The political and security situation in pilot districts may affect project implementation or weaken the interest of stakeholders to address adaptation planning issues.
• Lack of incentives for local communities to cooperate in activities that do not yield immediate results, but aim at longer-term resilience, may reduce stakeholder engagement and strong participation.
• Implementing partners for local level initiatives and pilot sites for project implementation may shift during project implementation, due to unforeseen (e.g. political, lack of interest) reasons.
• Hazard and risk mapping can lead to marginalised and vulnerable communities being potentially victimised, when their land-holdings or habitations are identified as being located within high risk zones.</t>
    </r>
  </si>
  <si>
    <r>
      <rPr>
        <b/>
        <sz val="11"/>
        <rFont val="Times New Roman"/>
        <family val="1"/>
      </rPr>
      <t xml:space="preserve">Institutional/Management/Governance:
</t>
    </r>
    <r>
      <rPr>
        <sz val="11"/>
        <rFont val="Times New Roman"/>
        <family val="1"/>
      </rPr>
      <t>• Delays in recruitment of qualified project staff may affect the timeframe of project activities.
• Government and non-governmental agencies do not contribute adequately to the project at different levels.
• Changing staff is slowing down project implementation.</t>
    </r>
  </si>
  <si>
    <t>A very  limited percentage of thew atershed is mapped using older
data; in situ measurements have been taken only in a few cases.</t>
  </si>
  <si>
    <t xml:space="preserve">One regional exchange workshop on glacier lake mapping, monitoring and hazard assessment was conducted, with participation of 21 institutions from participating countries:
- Kazakhstan (5):
1. Ministry of Emergency Situations;
2. State Mudflow Protection Agency "Kazselezaschita";
3. Institute of Geography and Water Security;
4. Central-Asian Regional Glaciological Center;
5. Center for Emergency Situations and Disaster Risk Reduction;
- Kyrgyzstan (4):
1. Ministry of Emergency Situations;
2. Ministry of Natural Resources, Ecology and Technical Supervision;
3. Central Asian Institute of Applied Geosciences;
4. Institute of Water Problems and Hydropower Engineering;
- Tajikistan (5):
1. Committee for Environmental Protection;
2. Committee for Emergency Situations and Civil Defense;
3. Institute of Water Problems, Hydropower and Ecology;
4. Aga Khan Agency for Habitat;
5. Center of Glaciers Research, Academy of Sciences;
- Uzbekistan (7):
1. National Commission of the Republic of Uzbekistan for UNESCO;
2. Center of Hydrometeorological Service (Uzhydromet);
3. Ministry of Emergency Situations;
4. State Committee on Geology and Mineral Resources;
5. State Monitoring Service for Geohazards;
6. Center of Glacial Geology, Institute of Geology and Geophysics;
7. National University of Uzbekistan.  </t>
  </si>
  <si>
    <t>At least 8 communities will participate in the development of a risk reduction strategy. At least 4 of the strategies will include EWS and complementary adaptation measures.</t>
  </si>
  <si>
    <t>40 authorities (and of that number, 20
women) consider themselves to be involved in GL mapping and monitoring. By the end of the project, each participating country has a GL mapping and monitoring strategy.</t>
  </si>
  <si>
    <t>One community has undergone hazard mapping, but this does not include gender and sector specific analysis.</t>
  </si>
  <si>
    <t>Number of communities with exposure maps.</t>
  </si>
  <si>
    <t>By the end of the project, 8 communities (2 in each country) will have completed vulnerability assessments and exposure maps.</t>
  </si>
  <si>
    <t>Number and type of risk reduction
actions or strategies introduced at local level (AF Output Indicator 3.1.1).</t>
  </si>
  <si>
    <t>DRR concepts are not mainstreamed into subnational development plans.</t>
  </si>
  <si>
    <t>Number of staff trained to respond to, and mitigate impacts of climate related events (by gender) (AF Output Indicator 2.1.1). DRM framework for GLOFs is integrated into country level multihazard DRM frameworks.</t>
  </si>
  <si>
    <t>Approximately 24 staff in participating countries address DRR issues generally (including 12 women), but they lack specific expertise on GLOF risk reduction and management.</t>
  </si>
  <si>
    <t>None of the vulnerable communities surveyed has an EWS that monitors and responds directly to GLOF threats.</t>
  </si>
  <si>
    <t>None of the vulnerable communities surveyed during the community consultations had undertaken any adaptation measures.</t>
  </si>
  <si>
    <t>Percentage of targeted population aware of predicted adverse impacts of climate change, and of appropriate responses (AF Output Indicator 3.1.1). Of that number, percentage of women, vulnerable groups. Number of training drills.</t>
  </si>
  <si>
    <t>Community consultations indicated
that while nearly all vulnerable
community residents were concerned about climate change, far fewer could identify adverse impacts, and even fewer appropriate responses.</t>
  </si>
  <si>
    <t>By the end of the project, at least 80% of
people in the target communities are aware of measures to adapt to climate change (and, of that, at least 50% women and youth/vulnerable groups). By the end of the project, all pilot communities have participated in at least 2 EWS drills.</t>
  </si>
  <si>
    <t>Number of financing sources identified. Presence of a maintenance and financing strategy.</t>
  </si>
  <si>
    <t>Governments have expressed interest, but funding has not been identified.
No maintenance and financing strategy exists.</t>
  </si>
  <si>
    <t>By the end of the project: At least one
source of financing has been identified for
each participating country. By the end of the project: Each participating country has a maintenance and financing strategy for the EWS systems.</t>
  </si>
  <si>
    <t xml:space="preserve">Number of staff trained to respond to, and mitigate impacts of, climate related events, by gender (AF Output Indicator 2.1.1). </t>
  </si>
  <si>
    <t>Extent to which project lessons are scaled up to other communities in
Central Asia. Number of knowledge products for institutions supporting mountain communities and for people at risk.</t>
  </si>
  <si>
    <t>Local communities lack accessible,
targeted materials on GLOF response.</t>
  </si>
  <si>
    <t>By the end of the project: Lessons learned from the project will be incorporated in at least 16 communities at risk of GLOFs. By the end of the project: At least 6 knowledge products have been produced and distributed to disseminate good practice and lessons
learned from the project.</t>
  </si>
  <si>
    <t>By the end of the project, 347,000 km2
is mapped using recent (2015-2016) data.</t>
  </si>
  <si>
    <t>Number of targeted institutions with increased capacity to minimize exposure to climate variability risks (AF Output Indicator 2.1.2). Number of capacity strengthening workshops.</t>
  </si>
  <si>
    <t>Number of targeted development
strategies with incorporated climate change priorities enforced (AF Output Indicator 7.2).</t>
  </si>
  <si>
    <t xml:space="preserve">Reducing vulnerabilities of populations in the Central Asia region from glacier lake outburst floods in a changing climate </t>
  </si>
  <si>
    <t>The project aims to strengthen adaptation to climate change in Central Asia (Kazakhstan, Kyrgyzstan, Tajikistan and Uzbekistan) by reducing societal risks and vulnerabilities associated with glacier lake outburst floods (GLOFs). The project's approach will strengthen the monitoring, analytical and response capacities of institutions and government officials responsible for disaster risk reduction, emergencies and climate change adaptation through community and gender-sensitive ground-level training and awareness campaigns, and through the establishment of early warning systems, supported with the necessary state-of-the-art monitoring strategies. The emerging and increasing risk associated with GLOFs, together with appropriate response and adaptation strategies will be brought to the forefront of attention for decision makers and communities in all of the participating countries.</t>
  </si>
  <si>
    <t>ASI/MIE/DRR/2015/1</t>
  </si>
  <si>
    <t>UNESCO</t>
  </si>
  <si>
    <t>Kazakhstan, Kyrgyzstan, Tajikistan, Uzbekistan</t>
  </si>
  <si>
    <t>n/a</t>
  </si>
  <si>
    <t>Inception Report with Annexes, submitted on 2 June 2021.</t>
  </si>
  <si>
    <t>o.agabekov@ecogeo.gov.kz</t>
  </si>
  <si>
    <t>Nature_kg@mail.ru; Ecokg@aknet.kg</t>
  </si>
  <si>
    <t>Ms Natalya Kim</t>
  </si>
  <si>
    <t>Mr Olzhas Agabekov (Kazakhstan)</t>
  </si>
  <si>
    <t>Ms Dinara Kutmanova (Kyrgyz Republic)</t>
  </si>
  <si>
    <t>Mr G.K. Gulmahmadzoda (Tajikistan)</t>
  </si>
  <si>
    <t>muhit@hifzitabiat.tj; secretariatnda.tj@gmail.com</t>
  </si>
  <si>
    <t>uzhymet@meteo.uz</t>
  </si>
  <si>
    <t>Mr Bakhriddin Nishonov (Uzbekistan)</t>
  </si>
  <si>
    <t>Output 1.1: Appropriate mapping and monitoring strategies developed and endorsed</t>
  </si>
  <si>
    <t>Output 1.2: Up-to-date atlas on glacier lakes for each country based on remote sensing data developed and maintained</t>
  </si>
  <si>
    <t>Output 1.3: Organizational capacity to implement and oversee mapping
and monitoring strengthened, with an emphasis on regional cooperation on transboundary hazards</t>
  </si>
  <si>
    <t>Output 2.1: Vulnerability assessment and exposure maps developed for endangered communities, including gender and sector-specific analyses</t>
  </si>
  <si>
    <t>Output 2.2: Local risk reduction plans drafted for selected communities vulnerable to GLOFs</t>
  </si>
  <si>
    <t>Output 2.3: DRR and CCA concepts mainstreamed into sub-national development planning in the relevant country context</t>
  </si>
  <si>
    <t>Output 3.1: Local to regional framework of institutional DRR context established and evaluated</t>
  </si>
  <si>
    <t>Output 3.2: Design and implementation plans for four site-specific EWS completed</t>
  </si>
  <si>
    <t>Output 4.1: EWS tested in selected vulnerable communities</t>
  </si>
  <si>
    <t>Output 5.1: Web-based knowledge-platform established on GLOF risks and adaptation strategies</t>
  </si>
  <si>
    <t>Output 5.2: Education and training programmes undertaken to equip
stakeholders with knowledge and capacity to prepare for, respond to and recover from GLOF disasters</t>
  </si>
  <si>
    <t>Output 5.3: Knowledge and lessons learned from the targeted demonstration projects disseminated within Central Asia and across other high mountain regions</t>
  </si>
  <si>
    <t>Project Execution Cost</t>
  </si>
  <si>
    <t>IE fee</t>
  </si>
  <si>
    <t>Output 4.2: Complementary adaptation measures implemented</t>
  </si>
  <si>
    <t>By the end of the project: At least 1,400
direct beneficiaries (of that at least 700
women and 400 youth) and at least 89,000 indirect beneficiaries (of that 45,000 women and youth).</t>
  </si>
  <si>
    <t xml:space="preserve">Early Warning Systems (AF Core Indicator). Category: Floods.
</t>
  </si>
  <si>
    <t>Number of beneficiaries (AF
Core Indicator).</t>
  </si>
  <si>
    <t>1) Risk knowledge: 1.
2) Monitoring and warning service: 0-1.
3) Dissemination and communication: 0-1.
4) Response capability: 0.</t>
  </si>
  <si>
    <t>By the end of the project:
1) Risk knowledge: 3.
2) Monitoring and warning service: 3.
3) Dissemination and communication: 3.
4) Response capability: 3</t>
  </si>
  <si>
    <r>
      <rPr>
        <b/>
        <sz val="11"/>
        <rFont val="Times New Roman"/>
        <family val="1"/>
      </rPr>
      <t xml:space="preserve">Environmental:
</t>
    </r>
    <r>
      <rPr>
        <sz val="11"/>
        <rFont val="Times New Roman"/>
        <family val="1"/>
      </rPr>
      <t>• Adverse climatic conditions may damage adaptation measures being implemented.
• Technical construction of the EWS requires access and some potential disturbance to the natural landscape, at least during the installation phase.
• Identified high risk flood zones may be considered of low importance for environmental protection, and therefore neglected.</t>
    </r>
  </si>
  <si>
    <t xml:space="preserve">The project team ensured that the necessity for DRR is continuously emphasized through awareness-raising events, meetings with specialists and decision makers from participating countries. The project representatives advocated for the inclusion of DRR aspects in the countries' UN Sustainable Development Cooperation Frameworks. Besides, the Central Asian governments' representatives have repetedly reaffirmed their strong interest in and commitment to DRR at a number of bilateral and regional meetings, icluding the Regional Forum of the Heads of Emergency Authorities of Central Asian countries (November 2021).     </t>
  </si>
  <si>
    <t>The key national implementing partners are being gradually involved in the project planning through a number of consultation meetings and regular communication exchange to ensure the technical solutions to be proposed under the project meet the countries expectations and requirements. The project arranged information meetings and focus group discussions with the local authorities and community leaders in the pilot sites of Uzbekistan and Kyrgyzstan to make sure those key stakeholders are involved in the project implementation at the earliest stage and accept the proposed technical solutions.
The issue of lack of internet access remains acute for the pilot communities in Tajikistan due to political instability in the GBAO region. The project will consider introduction of low-tech solutions in these cases.</t>
  </si>
  <si>
    <t>In early 2022, the political and security situation in Kazakhstan (mostly in Almaty) and Tajikistan (GBAO) deteriorated for a short period of time due to social and political unrests. However, these events were concentrated mostly in regional centers and did not affect the pilot settlements. It did not impede the field visit to pilot sites in Kazakhstan in March 2022 and is not expected to undermine the summer field works in Tajikistan due to gradual stabilizing of the security situation there and capitalizing on the resources, support and credibility of the local partner institutions. The project maintains close relationships (which are being institutionalized now) with the national partners in Tajikistan who have access to the pilot sites to ensure the continuity of project activities on-site, in case if those are not accessible for the project team. 
The project organized meetings with local communities in Uzbekistan and Kyrgyzstan to ensure their early engagement and awareness of the project for the benefits to their lives and livelihoods. The project also produced a number of promotional materials for dissemination among stakeholders and local communities to sensitize them on the GLOF issue and raise awareness of the benefits the project can provide to them.
Despite some particular turnover of central government staff in participating countries, the key implementing partners for local level activities and pilot sites remained the same over the reporting period. Nevertheless, the project team has been maintaining regular communication with local experts from all concerned implementing institutions to avoid dependency on a single agency.</t>
  </si>
  <si>
    <t>Particular delayes in recruitment of permanent project staff affected the timeframe of the project activities of the Year 1: the Project Officer and Project Assistant were hired 4 months after the launch of the project, and the country coordinators are still working on a part-time consultancy basis, expecting the launch of another UNESCO regional project on cryosphere, which is supposed to co-fund these project positions. Frequent personnel turnover in the key government agencies results in lack of understanding of the project's approach, objectives and key components, which also slows down the project implementation. 
To mitigate the above, the project maintains good relations with the key national partners, emphasizing good perspective to all key stakeholders in order to keep them in the project. Through the engagement of the key governmental entities in the Project Steering Committee, as well as through bilateral meetings with top decision-makers, the project maintains its visibility and strengthens sense of ownership by respective governments. Representatives of key governmental agencies were engaged to contribute to the Year 1 activities. Several Memorandums of Understanding are undergo to formalize the partnership with the key governmental and non-gevernmental agencies to ensure a stronger commitment from their side and adequate contribution to the project implementation.</t>
  </si>
  <si>
    <t xml:space="preserve">Adaptation measures such as installation of EWS and other complementary measures are not part of the Year 1 work plan, thus this risk did not affect the project implementation over the reporting period. However, the methodologies and approaches used in Central Asia were compiled and reviewed, and complemented with international experience, to propose the latest best practices and technical solutions used and proven in harsh environmental conditions.
</t>
  </si>
  <si>
    <t>COVID-19 pandemic</t>
  </si>
  <si>
    <t>No changes were made to the project outputs or design. However, one of the participating countries (Kyrgyzstan) proposed to replace the initially selected pilot sites with those, where the GLOFs risk is higher. Community consultations were conducted for the newly proposed sites and a renewed letter of endorsement signed by respective Designated Authority. The justification documents with an official request to consider change of pilot sites in Kyrgyzstan will be submitted to the Adaptation Fund.</t>
  </si>
  <si>
    <t>Since the community-level activities and field works were not part of the Year 1 work plan, the effectiveness of environmental and social safeguard measures could not be properly estimated.</t>
  </si>
  <si>
    <t xml:space="preserve">One of the challenges for project implementation during the first year was the COVID-19 global pandemic and related travel restrictions. The project team addressed this challenge by using online mode proactively for inception workshops and consultation meetings with national partners. It, however, affected the project implementation to a certain extent, as the online meetings were not always efficient in addressing national partners' concerns and questions, not giving them the opportunity for effective dialogue and networking. In particular, the international project partners (University of Zurich) were unable to travel to the region during the first half-year of the project, delaying face-to-face interactions with key local partners, and contributing to some delays in establishing ToR and MoU with these partners. The epidemiological situation in the Central Asia region is gradually improving, and some travel restricitions have been already lifted, which provides for organization of field works in the pilot areas. </t>
  </si>
  <si>
    <r>
      <t>A dedicated web platform on glacier lake outburst floods in Central Asia (glofca.org) was created and launched. The web platform provides reliable and credible information and knowledge about glacier lake outburst floods, disaster risk reduction, and early warning systems in Central Asia to all stakeholders in the interested public. The primary architecture of the web platform was created; the project team continues working on structuring the thematic subsections of the website to fill it in with quality content.
Number of unique visitors from within the participating countries since the launch of the web platform in November 2021 -</t>
    </r>
    <r>
      <rPr>
        <sz val="11"/>
        <color rgb="FFFF0000"/>
        <rFont val="Times New Roman"/>
        <family val="1"/>
      </rPr>
      <t xml:space="preserve"> </t>
    </r>
    <r>
      <rPr>
        <sz val="11"/>
        <rFont val="Times New Roman"/>
        <family val="1"/>
      </rPr>
      <t>51 people (including 41 people from Kazakhstan; 10 from Uzbekistan). Visitors from outside Central Asia include the United States (63), Germany (56), Switzerland (14), China (13), Ireland (13), France (11), South Korea (9) and Turkey (9).</t>
    </r>
  </si>
  <si>
    <t>No unanticipated ESP risks have been identified during the reporting period.</t>
  </si>
  <si>
    <t>[Not applicable]</t>
  </si>
  <si>
    <t>The Implementing Entity has overseen an initial training presentation and discussion on ESP safeguard measures during the project inception workshop in 2021.</t>
  </si>
  <si>
    <t>Reporting arrangements have been effective, due in part to the close relationship between the IE and the EE.</t>
  </si>
  <si>
    <t>Implementation arrangements have been effective during the reporting period. The presence of in-country coordinators in each of the participating countries has facilitated monitoring.</t>
  </si>
  <si>
    <t>The specific safeguards work that will be needed for community-level EWS and other risk-reduction activities will take place in subsequent reporting periods, and a timetable for filling positions and carrying out all related activities is in place and ready for use in subsequent reporting periods.</t>
  </si>
  <si>
    <t>No USPs have been identified in this reporting period, and planned USPs are scheduled for subsequent reporting periods.</t>
  </si>
  <si>
    <t>[Not applicable -- no grievances received]</t>
  </si>
  <si>
    <t>Yes, the project team periodically monitors for unanticipated ESP risks, and risks have been assessed and discussed in the lead-up to the Project Steering Committee meeting.</t>
  </si>
  <si>
    <t>The EE is overseeing the day-to-day implementation of the ESMP.  It has posted information on the project grievance mechanism on its website, has a distributed a brochure on the grievance mechanism that has been shared with project partners,  and has discussed project-related risks in the context of project team meetings.  It will provide an overview at the next Project Steering Committee meeting of upcoming ESP activities, including the hiring of a gender/safeguards consultant prior to the start the EWS design and siting activities and the activities that will be conducted in cooperation with local communities. .</t>
  </si>
  <si>
    <t>Yes.</t>
  </si>
  <si>
    <t>Objective (AF Core Indicator)</t>
  </si>
  <si>
    <t>Gender-disaggregated beneficiaries</t>
  </si>
  <si>
    <t xml:space="preserve">At least 1,400 direct beneficiaries (of that at least 700 women and 400 youth) and at least 89,000 indirect beneficiaries (of that 45,000 women and youth) </t>
  </si>
  <si>
    <t>Output</t>
  </si>
  <si>
    <t xml:space="preserve">Number of authorities engaged in mapping and monitoring activitie </t>
  </si>
  <si>
    <t>20 (of that, 10 women)</t>
  </si>
  <si>
    <t xml:space="preserve">By the end of the project, 40 authorities (and of that number, 20 women) consider themselves to be involved in GL mapping and monitoring </t>
  </si>
  <si>
    <t>Satisfactory (project is on track to achieve this end-of-project indicator)</t>
  </si>
  <si>
    <t>Support to women authorities in developing monitoring and mapping skills</t>
  </si>
  <si>
    <t xml:space="preserve">Number of communiti es with exposure maps </t>
  </si>
  <si>
    <t xml:space="preserve">By the end of the project, 8 communities (2 in each country) will have completed vulnerability assessments and exposure maps </t>
  </si>
  <si>
    <t>Vulnerability assessment and exposure maps developed for endangered communities will including gender analyses</t>
  </si>
  <si>
    <t>Support for women's participation in EWS training and utilization</t>
  </si>
  <si>
    <t>Output (AF Output Indicator 2.1.1.)</t>
  </si>
  <si>
    <t xml:space="preserve">Number of staff trained to respond to, and mitigate impacts of, climate- related events (by gender) </t>
  </si>
  <si>
    <t xml:space="preserve">24 staff have received specialized training or participated actively in the EWS framework (including 12 women) </t>
  </si>
  <si>
    <t>At least 80% of people in the target communities are aware of measures to adapt to climate change (and, of that, at least 50% women and youth / vulnerable groups)</t>
  </si>
  <si>
    <t>Percentage of target population aware of predicted adverse impacts of climate change, and of appropriate responses , and of that, percentage of women and vulnerable groups.</t>
  </si>
  <si>
    <t>Output (AF Output Indicator 3.1.1.)</t>
  </si>
  <si>
    <t>Support for women's awareness of adverse impacts of climate change and appropriate responses.</t>
  </si>
  <si>
    <t xml:space="preserve">Ensuring women's participation in education and training programmes undertaken to equip stakeholders with knowledge and capacity to prepare for, respond to and recover from GLOF disasters. </t>
  </si>
  <si>
    <t>Output (AF Output Indicator 2.1.1)</t>
  </si>
  <si>
    <t xml:space="preserve">Number of staff trained to respond to, and mitigate impacts of, climate- related events, by gender </t>
  </si>
  <si>
    <t xml:space="preserve">GLOF response training is not specificall y provided to governme nt staff </t>
  </si>
  <si>
    <t xml:space="preserve">By the end of the project: 24 staff, and of that number 12 women, trained to respond to, and mitigate impacts of GLOFs </t>
  </si>
  <si>
    <t>The IE organized a training on gender policy for the project team and government partners in the context of the inception workshop in 2021.</t>
  </si>
  <si>
    <t>The EE is monitoring gender participation in project meetings and trainings during the reporting period.</t>
  </si>
  <si>
    <t>The implementation arrangements have been effective during the reporting period.</t>
  </si>
  <si>
    <t>Capacity gaps have not been observed.  As noted in the project documentation, a gender specialist will be hired in the future in order to support women's participation at all levels of the project and to assess ways in which project risks and benefits may affect women and men differently.</t>
  </si>
  <si>
    <t>Not applicable -- no grievances have been received by the project.</t>
  </si>
  <si>
    <t>Gender considerations are kept in mind while planning the project activities. All lists of participants are formulated taking into account gender considerations. When an activity/event envisages nominees, the respective institutions are encouraged to nominate women participants. Hiring a gender expert would improve the project implementation from gender considerations perspective, and the project plans to do this.</t>
  </si>
  <si>
    <t>In accordance with the disbursement schedule indicated in the Agreement, UNESCO has received 830,033 USD as a first tranche. The disbursed funds have been executed up to 95.32% over the reporting period.</t>
  </si>
  <si>
    <t>N/A</t>
  </si>
  <si>
    <t xml:space="preserve">Women’s status and representation may limit their meaningful participation in project activities </t>
  </si>
  <si>
    <t>Not applicable -- design and implementation of work related to infrastructure or earth works did not take place during the reporting period.  The project has conducted community consultations to ensure free and informed consent to participation in the projects, and no objections to participation were raised by communities.</t>
  </si>
  <si>
    <t>The project has compiled an overview of the national legislative and regulatory framework for potential measures. Baseline condition varies by country and by measure.</t>
  </si>
  <si>
    <t xml:space="preserve">At least 4 pilot communities will have undertaken complement ary adaptation options (such as work on channels and/or slope stabilization) in conformity with applicable regulations. </t>
  </si>
  <si>
    <t xml:space="preserve">The USPs that are identified in project Outputs 2.1 and 2.2 will be screened at the community level and will bear in mind all necessary procedures such as EIAs, permits, and codes where applicable. Activities with a medium or high risk will not be considered for inclusion in the project. Screening and monitoring will continue as the EWS and complementary adaptation measures are implemented under Outputs 4.1 and 4.2. </t>
  </si>
  <si>
    <t>Number of beneficiaries (AF
Core Indicator)</t>
  </si>
  <si>
    <t>47 indirect beneficiaries (of that 9 women and 7 youth).</t>
  </si>
  <si>
    <t>It is crucial to enhance project ownership among the national stakeholders through joint planning, regular communication and exchange, both at the governmental and community level. 
The project should engage local communities at the earliest stage and sensitize them on the GLOFs subject, raising their awareness of the project and the benefits it can provide to them. Dissemination of promotional and information materials among wide range of stakeholders and local communitites can facilitate the process. 
Despite the convenience and cost effectiveness of online meetings, face-to-face meetings proved to be more efficient in addressing partners' concerns and building trust. 
Turnover of government staff without proper handover process resulted in lack of understanding of the project's objectives, key components and implementation strategy by some governmental stakeholders, which requires larger communication efforts from the project team to eliminate these concerns.
Since this project is the first UNESCO project financed by the Adaptation Fund, the lack of precedent has meant that institutional processes, including administrative and financial management and reporting, had to be clarified at most of the stages. This has added time to processes that will become routine for subsequent projects. For example, for certain procedural issues, the project team has had to consult the AFB Secretariat directly, which takes more time than internal consultations.                                                                                                                 
In terms of financial management, the project team has learned that it is important to plan for the allocation of some funding for the period of annual reporting to ensure continuation of activities and the project team's work while awaiting for the new tranche.</t>
  </si>
  <si>
    <t xml:space="preserve">Particular delayes in recruitment of full-time project staff affected the timeframe of the project activities of the Year 1. 
Complicated procedures of establishing contracts (bidding, Contracts Committee review for high-value contracts), involving several approving and certifying officers, in a way affect the project's efficiency, raising concerns from the national partners' side. More advance planning, taking into accounts the schedules of all people involved, would help to reduce dealys with administrative arrangements.
</t>
  </si>
  <si>
    <t xml:space="preserve">One communit y has undergone hazard mapping, but this does not include gender and sector- specific analysis </t>
  </si>
  <si>
    <t>Relatively low women’s representation in government partner institutions.</t>
  </si>
  <si>
    <t>Satisfactory for this reporting period (project is on track to achieve the end-of-project targets for women’s participation), but a gender specialist will be hired to develop a strategy to identify women specialists and ensure that they are able to utilize capacity development activities in the project.  Furthermore, the project will raise awareness of women in science by participating in UN days such as the International Day of Women and Girls in Science.</t>
  </si>
  <si>
    <t xml:space="preserve">The project is the first UNESCO project financed by the Adaptation Fund. It was successfully launched at a regional level in April 2021 and received positive feedback and appreciation from all key partner institutions in the participating countries, particularly due to the fact that it is the first regional project addressing glacier lake hazard in Central Asia. The project is on track to achieve the targets of performance indicators under the project results framework. During the reporting period, the project implementation procedures have been fairly time-intensive, notably to formalize and establish cooperation mechanisms of this new project with numerous partner institutions in the participating countries (agree on the terms of reference, provisions of cooperation agreements, contracts, work plan, etc.). The cooperation modalities have been clarified with the partners, and further project implementation is expected to be smooth and efficient. Despite the ongoing pandemic risks and related travel restrictions, the project managed to reach high implementation rate above 95%. </t>
  </si>
  <si>
    <t xml:space="preserve">Mr Jayakumar Ramasamy </t>
  </si>
  <si>
    <r>
      <rPr>
        <b/>
        <sz val="11"/>
        <color indexed="8"/>
        <rFont val="Times New Roman"/>
        <family val="1"/>
      </rPr>
      <t xml:space="preserve">Outcome 1. </t>
    </r>
    <r>
      <rPr>
        <sz val="11"/>
        <color indexed="8"/>
        <rFont val="Times New Roman"/>
        <family val="1"/>
      </rPr>
      <t xml:space="preserve">Authorities in participating countries have improved knowledge of potential GLOF hazards and a coordinated national and regional approach to mapping and monitoring potential GLOF sites. </t>
    </r>
  </si>
  <si>
    <r>
      <rPr>
        <b/>
        <sz val="11"/>
        <color indexed="8"/>
        <rFont val="Times New Roman"/>
        <family val="1"/>
      </rPr>
      <t>Outcome 2.</t>
    </r>
    <r>
      <rPr>
        <sz val="11"/>
        <color indexed="8"/>
        <rFont val="Times New Roman"/>
        <family val="1"/>
      </rPr>
      <t xml:space="preserve"> Decision-makers and vulnerable households are aware of GLOF threats and have the necessary information to plan measures to adapt to those threats.</t>
    </r>
  </si>
  <si>
    <t>Outcome 7</t>
  </si>
  <si>
    <r>
      <rPr>
        <b/>
        <sz val="11"/>
        <color indexed="8"/>
        <rFont val="Times New Roman"/>
        <family val="1"/>
      </rPr>
      <t>Outcome 3.</t>
    </r>
    <r>
      <rPr>
        <sz val="11"/>
        <color indexed="8"/>
        <rFont val="Times New Roman"/>
        <family val="1"/>
      </rPr>
      <t xml:space="preserve"> A coordinated EWS network is designed and embedded in the institutional setting for disaster risk management at all levels.</t>
    </r>
  </si>
  <si>
    <r>
      <rPr>
        <b/>
        <sz val="11"/>
        <color indexed="8"/>
        <rFont val="Times New Roman"/>
        <family val="1"/>
      </rPr>
      <t>Outcome 4.</t>
    </r>
    <r>
      <rPr>
        <sz val="11"/>
        <color indexed="8"/>
        <rFont val="Times New Roman"/>
        <family val="1"/>
      </rPr>
      <t xml:space="preserve"> Pilot communities reduce risk from GLOF hazards and relevant agencies have a means of maintaining adaptation measures and upscaling to other vulnerable communities.</t>
    </r>
  </si>
  <si>
    <r>
      <rPr>
        <b/>
        <sz val="11"/>
        <color indexed="8"/>
        <rFont val="Times New Roman"/>
        <family val="1"/>
      </rPr>
      <t>Outcome 5.</t>
    </r>
    <r>
      <rPr>
        <sz val="11"/>
        <color indexed="8"/>
        <rFont val="Times New Roman"/>
        <family val="1"/>
      </rPr>
      <t xml:space="preserve"> Researchers, government authorities, and communities can access and exchange information they need on GLOF hazards and risk reduction measures to adapt to them.</t>
    </r>
  </si>
  <si>
    <t>Field visits to pilot communities undertaken, information on risk knowledge at community level collected.</t>
  </si>
  <si>
    <t xml:space="preserve">Field missions were organized to 4 out of 8 pilot communities. Information on GLOF risk knowledge was collected during focus group discussions with local community leaders and representatives of local administration. </t>
  </si>
  <si>
    <t xml:space="preserve">Site-specific studies for pilot communities are launched. </t>
  </si>
  <si>
    <t xml:space="preserve">One regional exchange workshop conducted, with participation of the key partner institutions from participating countries engaged in GLOF mapping and monitoring. Desk-based studies on the state of knowledge on GLOFs in Central Asia are conducted.
</t>
  </si>
  <si>
    <t>Scoping visits to 2 pilot communities in Uzbekistan undertaken in order to explore risk perceptions and needs of local stakeholders through focus group meetings. Scoping visits to 1 pilot site in Kyrgyzstan udertaken to explore risk perceptions and needs of local stakeholders, and to inspect installation sites of existing monitoring equipment. First-order assessment of all pilot sites conducted based on available remotely sensed imagery, and existing studies, to preliminary identify main threats to the pilot communities. Sophisticated GLOF outburst and debris flow modelling studies underway for 1 pilot site in Kyrgyzstan. Several simulation runs already completed.</t>
  </si>
  <si>
    <t>Mapping of local partner institutions/stakeholders was undertaken to identify which institutions have capacities to take over the technical engineering, including the acquisition of suitable equipment for the construction of the EWS stations.</t>
  </si>
  <si>
    <t xml:space="preserve">A dedicated web platform on glacier lake outburst floods in Central Asia (glofca.org) was created and launched. Number of unique visitors from within the participating countries since the launch of the web platform in November 2021 - 51 people. 12 knowledge products, including information brochures, leaflets and videos, were developed. </t>
  </si>
  <si>
    <t xml:space="preserve">Creation and launch of a web-platform on GLOFs. Development of information materials on GLOFs. </t>
  </si>
  <si>
    <t>Stakeholders mapping.</t>
  </si>
  <si>
    <t>Satisfatory (S)</t>
  </si>
  <si>
    <t>One regional exchange workshop conducted, with participation of the key partner institutions from participating countries engaged in GLOF mapping and monitoring. Desk-based studies on the state of knowledge on GLOFs in Central Asia are conducted.</t>
  </si>
  <si>
    <t xml:space="preserve">One regional exchange workshop on glacier lake mapping, monitoring and hazard assessment was conducted, with participation of 21 institutions from participating countries, including 5 from Kazakhstan, 4 from Kyrgyzstan, 5 from Tajikistan and 7 from Uzbekistan. Synthesis reports on the state of knowledge on GLOFs risk and hazard assessment were drafted for 4 participating countries, which will constitute a basis for a Best Practice Guidance Document. </t>
  </si>
  <si>
    <t>One regional exchange workshop on glacier lake mapping, monitoring and hazard assessment was conducted, with participation of 21 institutions from participating countries:
- Kazakhstan (5):
1. Ministry of Emergency Situations;
2. State Mudflow Protection Agency "Kazselezaschita";
3. Institute of Geography and Water Security;
4. Central-Asian Regional Glaciological Center;
5. Center for Emergency Situations and Disaster Risk Reduction;
- Kyrgyzstan (4):
1. Ministry of Emergency Situations;
2. Ministry of Natural Resources, Ecology and Technical Supervision;
3. Central Asian Institute of Applied Geosciences;
4. Institute of Water Problems and Hydropower Engineering;
- Tajikistan (5):
1. Committee for Environmental Protection;
2. Committee for Emergency Situations and Civil Defense;
3. Institute of Water Problems, Hydropower and Ecology;
4. Aga Khan Agency for Habitat;
5. Center of Glaciers Research, Academy of Sciences;
- Uzbekistan (7):
1. National Commission of the Republic of Uzbekistan for UNESCO;
2. Center of Hydrometeorological Service (Uzhydromet);
3. Ministry of Emergency Situations;
4. State Committee on Geology and Mineral Resources;
5. State Monitoring Service for Geohazards;
6. Center of Glacial Geology, Institute of Geology and Geophysics;
7. National University of Uzbekistan. 
Synthesis reports on the state of knowledge on GLOFs risk and hazard assessment were drafted for 4 participating countries, which will constitute a basis for a Best Practice Guidance Document on glacier lake mapping, monitoring and hazard assessment.</t>
  </si>
  <si>
    <t xml:space="preserve">Field missions were organized to 4 out of 8 pilot communities. Information on GLOF risk knowledge was collected during focus group discussions with local community leaders and representatives of local administration in 2 pilot sites in Uzbekistan and 2 pilot sites in Kyrgyzstan. </t>
  </si>
  <si>
    <t>A dedicated web platform on glacier lake outburst floods in Central Asia (glofca.org) was created and launched. Number of unique visitors from within the participating countries since the launch of the web platform in November 2021 - 51 people. 12 knowledge products, including information brochures, leaflets and videos, were developed. 
Based on capacity building and training needs assessment conducted for the participating countries, a concept for knowledge and capacity building for local experts, university lecturers, students, and local populations affected by GLOF risk, was developed. The concept includes regional exchange workshops, face‐to‐face training workshops for authorities and national partners, online webinar series, and distance learning modules for local universities. The first technical course on numerical modelling of rapid mass movements is taking place in May-July 2022. The second technical course on GIS mapping of glacier lakes is planned for autumn 2022.</t>
  </si>
  <si>
    <t xml:space="preserve">r.jayakumar@unesco.org  </t>
  </si>
  <si>
    <t>The project is on track to achieve the targets in the project results framework. Cooperation with the University of Zurich (UZH), an Implementing Partner, has been very productive, and the in-country partners have valued their interaction with the GLOF experts at UZH. Project implementation procedures during the reporting period have been fairly time-intensive due to change in government authorities in the region and the need to agree on cooperation modalities with numerous partner institutions in the participating countries to be involved in the project implementation. Ongoing pandemic risks have delayed some in-person interaction, although the team has been able to adapt some of the activities and interaction to a virtual environment. While the project is ESP and GP compliant for the reporting period, the team will hire a gender/safeguards specialist to support activities in future reporting periods related to community-level activities and overall support for women's meaningful participation in project activities.</t>
  </si>
  <si>
    <t>29 April 2021 - 30 April 2022</t>
  </si>
  <si>
    <t>Financial information PPR 1:  cumulative from project start to 30 April 2022</t>
  </si>
  <si>
    <t>Estimated cumulative total disbursement as of 30 April 2022</t>
  </si>
  <si>
    <t>Esik and Talgar (Kazakhstan), Tosh-Bulak and Yuryevka (Kyrgyzstan), Shugnon district (southwestern part of the Pamir Range, Tajikistan), Pskem and Tepar (Uzbekistan).</t>
  </si>
  <si>
    <t>Mr Magnus Magnusson</t>
  </si>
  <si>
    <t>m.magnusson@unesco.org</t>
  </si>
  <si>
    <t xml:space="preserve">Adaptation measures implemented under the project may require permits and as such present a risk of non-compliance with local legislation if not properly monitored. </t>
  </si>
  <si>
    <t xml:space="preserve">Individual indicators are provided in the project's Gender Action Plan. </t>
  </si>
  <si>
    <t>Provided under the project Gender Assessment.</t>
  </si>
  <si>
    <t>Men and women will participate fully and equitably. Women will be consulted in on-site, in-depth community assessments at the project preparation stage. Specific project indicators will ensure that results-based management will cover meaningful participation of both women and men. An initial Gender Assessment and Gender Action Plan have been developed to ensure that women are meaningfully engaged in project activities and realize an equitable share of project benefits (see Annex 2). Specific project indicators will ensure that results-based management will cover meaningful participation of both women and men.</t>
  </si>
  <si>
    <t xml:space="preserve">Approxim ately 24 staff in participating countries address DRR issues generally (including 12 women), but they lack specific expertise on GLOF risk reduction and managem ent </t>
  </si>
  <si>
    <t xml:space="preserve">Community consultations indicated that while nearly all vulnerabl e communit y residents were concerne d about climate change, far fewer could identify adverse impacts, and even fewer appropriat e responses. </t>
  </si>
  <si>
    <t xml:space="preserve">glofca.org </t>
  </si>
  <si>
    <t xml:space="preserve">Scoping visits to Tepar and Pskem pilot communities in Uzbekistan undertaken in order to explore risk perceptions and needs of local stakeholders through focus group meetings. Scoping visits to vulnerable communities in Kyrgyzstan  udertaken in order to explore risk perceptions and needs of local stakeholders, and to inspect installation sites of existing monitoring equipment. First-order assessment of all pilot sites conducted based on available remotely sensed imagery, and existing studies, to preliminary identify main threats to the pilot communities. Sophisticated GLOF outburst and debris flow modelling studies underway for a selected site in Kyrgyzstan. Several simulation runs already completed.
</t>
  </si>
  <si>
    <t xml:space="preserve">In total, there were 12 knowledge products developed over the reporting period:
1) Brochure "Reducing the vulnerability of the Central Asia populations from glacial lake outburst floods in a changing climate", 11 pages (EN, RU);
2) Infographics "Reducing glacial lake hazards in Central Asia", 4 pages (EN, RU);
3) Animation video "Melting glaciers of Central Asia and climate change responses" (EN, RU);
4) Video "Findings of the 2022 Intergovernmental Panel of Climate Change (IPCC) with focus on Central Asia" (EN);
5) Video "GLOFCA pilot site in Kyrgyzstan" (EN, RU);
6) Overview of the pilot site area in Uzbekistan, video;
7) Video "GLOFCA Teams on Expedition to Project Pilot Sites in Uzbekistan" (EN, RU);
8) Video "GLOFCA project in action, 2021", overview of the Year 1 activities (EN);
9) Synthesis reports on GLOF hazard and risk: State of Knowledge (country reports for Kazakhstan, Kyrgyzstan, Tajikistan and Uzbekistan) (EN);
10) Stakeholder data base;
11) E-library on GLOFs;
12) Video E-library on GLOFs.
</t>
  </si>
  <si>
    <r>
      <t>Output 2.1: Vulnerability assessment and exposure maps developed for endangered communities, including gender and sector-specific analyses</t>
    </r>
    <r>
      <rPr>
        <sz val="16"/>
        <color rgb="FFFF0000"/>
        <rFont val="Times New Roman"/>
        <family val="1"/>
      </rPr>
      <t>*</t>
    </r>
  </si>
  <si>
    <r>
      <t>Output 2.2: Local risk reduction plans drafted for selected communities vulnerable to GLOFs</t>
    </r>
    <r>
      <rPr>
        <b/>
        <sz val="16"/>
        <color rgb="FFFF0000"/>
        <rFont val="Times New Roman"/>
        <family val="1"/>
      </rPr>
      <t>*</t>
    </r>
  </si>
  <si>
    <r>
      <t>Output 3.2: Design and implementation plans for site-specific EWS completed</t>
    </r>
    <r>
      <rPr>
        <sz val="16"/>
        <color rgb="FFFF0000"/>
        <rFont val="Times New Roman"/>
        <family val="1"/>
      </rPr>
      <t>*</t>
    </r>
  </si>
  <si>
    <r>
      <t>Output 4.1: EWS tested in selected vulnerable communities</t>
    </r>
    <r>
      <rPr>
        <sz val="16"/>
        <color rgb="FFFF0000"/>
        <rFont val="Times New Roman"/>
        <family val="1"/>
      </rPr>
      <t>*</t>
    </r>
  </si>
  <si>
    <r>
      <rPr>
        <sz val="11"/>
        <rFont val="Times New Roman"/>
        <family val="1"/>
      </rPr>
      <t>(</t>
    </r>
    <r>
      <rPr>
        <sz val="16"/>
        <color rgb="FFFF0000"/>
        <rFont val="Times New Roman"/>
        <family val="1"/>
      </rPr>
      <t>*</t>
    </r>
    <r>
      <rPr>
        <sz val="11"/>
        <rFont val="Times New Roman"/>
        <family val="1"/>
      </rPr>
      <t>)</t>
    </r>
    <r>
      <rPr>
        <sz val="11"/>
        <color rgb="FFFF0000"/>
        <rFont val="Times New Roman"/>
        <family val="1"/>
      </rPr>
      <t xml:space="preserve"> </t>
    </r>
    <r>
      <rPr>
        <sz val="11"/>
        <rFont val="Times New Roman"/>
        <family val="1"/>
      </rPr>
      <t>-</t>
    </r>
    <r>
      <rPr>
        <sz val="11"/>
        <color rgb="FFFF0000"/>
        <rFont val="Times New Roman"/>
        <family val="1"/>
      </rPr>
      <t xml:space="preserve"> the initially proposed activities under this output cover all participating countries and will be revised in a way that no activities, which are subject to the proposed change of project target area, will be implemented until the Adaptation Fund Board's approval is granted.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</si>
</sst>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m\-yyyy"/>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u/>
      <sz val="11"/>
      <color theme="10"/>
      <name val="Times New Roman"/>
      <family val="1"/>
    </font>
    <font>
      <u/>
      <sz val="11"/>
      <color theme="11"/>
      <name val="Calibri"/>
      <family val="2"/>
      <scheme val="minor"/>
    </font>
    <font>
      <u/>
      <sz val="11"/>
      <name val="Times New Roman"/>
      <family val="1"/>
    </font>
    <font>
      <sz val="16"/>
      <color rgb="FFFF0000"/>
      <name val="Times New Roman"/>
      <family val="1"/>
    </font>
    <font>
      <b/>
      <sz val="16"/>
      <color rgb="FFFF0000"/>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rgb="FF000000"/>
      </patternFill>
    </fill>
    <fill>
      <patternFill patternType="solid">
        <fgColor theme="0" tint="-0.14999847407452621"/>
        <bgColor indexed="64"/>
      </patternFill>
    </fill>
  </fills>
  <borders count="71">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bottom style="thin">
        <color auto="1"/>
      </bottom>
      <diagonal/>
    </border>
    <border>
      <left/>
      <right/>
      <top/>
      <bottom style="thin">
        <color auto="1"/>
      </bottom>
      <diagonal/>
    </border>
    <border>
      <left/>
      <right style="medium">
        <color rgb="FF000000"/>
      </right>
      <top style="medium">
        <color auto="1"/>
      </top>
      <bottom/>
      <diagonal/>
    </border>
  </borders>
  <cellStyleXfs count="22">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cellStyleXfs>
  <cellXfs count="906">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7" xfId="4"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7" xfId="4" applyFill="1" applyBorder="1" applyAlignment="1" applyProtection="1">
      <alignment vertical="center" wrapText="1"/>
      <protection locked="0"/>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45" fillId="0" borderId="1" xfId="0" applyFont="1" applyFill="1" applyBorder="1"/>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1" fillId="3" borderId="27" xfId="0" applyFont="1" applyFill="1" applyBorder="1"/>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3"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8" xfId="0" applyFont="1" applyFill="1" applyBorder="1" applyAlignment="1" applyProtection="1">
      <alignment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0" fillId="2" borderId="1" xfId="1" applyFill="1" applyBorder="1" applyAlignment="1" applyProtection="1">
      <alignment vertical="top" wrapText="1"/>
      <protection locked="0"/>
    </xf>
    <xf numFmtId="0" fontId="1" fillId="2" borderId="5" xfId="0" applyFont="1" applyFill="1" applyBorder="1" applyAlignment="1" applyProtection="1">
      <alignment horizontal="left" vertical="top" wrapText="1"/>
    </xf>
    <xf numFmtId="0" fontId="1" fillId="2" borderId="5" xfId="0" quotePrefix="1" applyFont="1" applyFill="1" applyBorder="1" applyAlignment="1" applyProtection="1">
      <alignment vertical="top" wrapText="1"/>
    </xf>
    <xf numFmtId="0" fontId="20" fillId="2" borderId="3" xfId="1" applyFill="1" applyBorder="1" applyAlignment="1" applyProtection="1">
      <protection locked="0"/>
    </xf>
    <xf numFmtId="0" fontId="13" fillId="2" borderId="29" xfId="0" applyFont="1" applyFill="1" applyBorder="1" applyAlignment="1" applyProtection="1">
      <alignment vertical="top" wrapText="1"/>
    </xf>
    <xf numFmtId="0" fontId="13" fillId="2" borderId="15" xfId="0" applyFont="1" applyFill="1" applyBorder="1" applyAlignment="1" applyProtection="1">
      <alignment horizontal="center" vertical="top" wrapText="1"/>
    </xf>
    <xf numFmtId="0" fontId="13" fillId="2" borderId="3" xfId="0" applyFont="1" applyFill="1" applyBorder="1" applyAlignment="1" applyProtection="1">
      <alignment horizontal="center" vertical="top" wrapText="1"/>
    </xf>
    <xf numFmtId="15" fontId="1" fillId="2" borderId="3" xfId="0" applyNumberFormat="1" applyFont="1" applyFill="1" applyBorder="1" applyAlignment="1" applyProtection="1">
      <alignment horizontal="center"/>
    </xf>
    <xf numFmtId="15" fontId="1" fillId="2" borderId="27" xfId="0" applyNumberFormat="1" applyFont="1" applyFill="1" applyBorder="1" applyAlignment="1" applyProtection="1">
      <alignment horizontal="center"/>
    </xf>
    <xf numFmtId="17" fontId="1" fillId="2" borderId="3" xfId="0" applyNumberFormat="1" applyFont="1" applyFill="1" applyBorder="1" applyAlignment="1" applyProtection="1">
      <alignment horizontal="center"/>
    </xf>
    <xf numFmtId="164" fontId="1" fillId="2" borderId="33" xfId="0" applyNumberFormat="1" applyFont="1" applyFill="1" applyBorder="1" applyAlignment="1" applyProtection="1">
      <alignment horizontal="left"/>
      <protection locked="0"/>
    </xf>
    <xf numFmtId="0" fontId="60" fillId="2" borderId="3" xfId="1" applyFont="1" applyFill="1" applyBorder="1" applyAlignment="1" applyProtection="1">
      <protection locked="0"/>
    </xf>
    <xf numFmtId="0" fontId="60" fillId="2" borderId="33" xfId="1" applyFont="1" applyFill="1" applyBorder="1" applyAlignment="1" applyProtection="1">
      <protection locked="0"/>
    </xf>
    <xf numFmtId="1" fontId="1" fillId="2" borderId="28" xfId="0" applyNumberFormat="1" applyFont="1" applyFill="1" applyBorder="1" applyAlignment="1" applyProtection="1">
      <alignment horizontal="left" wrapText="1"/>
      <protection locked="0"/>
    </xf>
    <xf numFmtId="17" fontId="1" fillId="2" borderId="2" xfId="0" applyNumberFormat="1" applyFont="1" applyFill="1" applyBorder="1" applyAlignment="1" applyProtection="1">
      <alignment vertical="top" wrapText="1"/>
    </xf>
    <xf numFmtId="0" fontId="1" fillId="2" borderId="48" xfId="0" applyFont="1" applyFill="1" applyBorder="1" applyAlignment="1" applyProtection="1">
      <alignment horizontal="center" vertical="center" wrapText="1"/>
    </xf>
    <xf numFmtId="0" fontId="1" fillId="2" borderId="49" xfId="0" applyFont="1" applyFill="1" applyBorder="1" applyAlignment="1" applyProtection="1">
      <alignment horizontal="left" vertical="center" wrapText="1"/>
    </xf>
    <xf numFmtId="0" fontId="1" fillId="2" borderId="68" xfId="0" applyFont="1" applyFill="1" applyBorder="1" applyAlignment="1" applyProtection="1">
      <alignment horizontal="left" vertical="center" wrapText="1"/>
    </xf>
    <xf numFmtId="0" fontId="1" fillId="2" borderId="69" xfId="0" applyFont="1" applyFill="1" applyBorder="1" applyAlignment="1" applyProtection="1">
      <alignment horizontal="left" vertical="center" wrapText="1"/>
    </xf>
    <xf numFmtId="0" fontId="1" fillId="2" borderId="11" xfId="0" applyFont="1" applyFill="1" applyBorder="1" applyAlignment="1" applyProtection="1">
      <alignment vertical="top" wrapText="1"/>
    </xf>
    <xf numFmtId="0" fontId="0" fillId="0" borderId="0" xfId="0"/>
    <xf numFmtId="0" fontId="21" fillId="0" borderId="40" xfId="0" applyFont="1" applyBorder="1" applyAlignment="1">
      <alignment horizontal="left" vertical="top"/>
    </xf>
    <xf numFmtId="0" fontId="21" fillId="0" borderId="11" xfId="0" applyFont="1" applyBorder="1" applyAlignment="1">
      <alignment horizontal="left" vertical="top"/>
    </xf>
    <xf numFmtId="0" fontId="21" fillId="0" borderId="0" xfId="0" applyFont="1" applyBorder="1" applyAlignment="1">
      <alignment horizontal="left" wrapText="1"/>
    </xf>
    <xf numFmtId="0" fontId="21" fillId="0" borderId="7" xfId="0" applyFont="1" applyBorder="1" applyAlignment="1">
      <alignment horizontal="left" vertical="top" wrapText="1"/>
    </xf>
    <xf numFmtId="0" fontId="21" fillId="0" borderId="34" xfId="0" applyFont="1" applyBorder="1" applyAlignment="1">
      <alignment horizontal="left" vertical="top" wrapText="1"/>
    </xf>
    <xf numFmtId="0" fontId="21" fillId="0" borderId="37" xfId="0" applyFont="1" applyBorder="1" applyAlignment="1">
      <alignment horizontal="left" vertical="top" wrapText="1"/>
    </xf>
    <xf numFmtId="0" fontId="28" fillId="0" borderId="8" xfId="0" applyFont="1" applyBorder="1" applyAlignment="1">
      <alignment horizontal="center" vertical="center"/>
    </xf>
    <xf numFmtId="0" fontId="28" fillId="0" borderId="10" xfId="0" applyFont="1" applyBorder="1" applyAlignment="1">
      <alignment horizontal="center" vertical="center"/>
    </xf>
    <xf numFmtId="0" fontId="28" fillId="0" borderId="9" xfId="0" applyFont="1" applyBorder="1" applyAlignment="1">
      <alignment horizontal="center" vertical="center" wrapText="1"/>
    </xf>
    <xf numFmtId="0" fontId="21" fillId="0" borderId="14" xfId="0" applyFont="1" applyBorder="1" applyAlignment="1">
      <alignment horizontal="left" vertical="top" wrapText="1"/>
    </xf>
    <xf numFmtId="0" fontId="28" fillId="0" borderId="32" xfId="0" applyFont="1" applyFill="1" applyBorder="1" applyAlignment="1">
      <alignment horizontal="left"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8" fillId="0" borderId="8" xfId="0" applyFont="1" applyFill="1" applyBorder="1" applyAlignment="1">
      <alignment horizontal="left" vertical="top" wrapText="1"/>
    </xf>
    <xf numFmtId="49" fontId="21" fillId="0" borderId="11" xfId="0" applyNumberFormat="1" applyFont="1" applyFill="1" applyBorder="1" applyAlignment="1">
      <alignment horizontal="left" vertical="top" wrapText="1"/>
    </xf>
    <xf numFmtId="0" fontId="21" fillId="0" borderId="40" xfId="0" applyFont="1" applyBorder="1" applyAlignment="1">
      <alignment horizontal="center" vertical="center"/>
    </xf>
    <xf numFmtId="0" fontId="13" fillId="2" borderId="10"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 fillId="2" borderId="32"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xf>
    <xf numFmtId="0" fontId="21" fillId="2"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xf>
    <xf numFmtId="0" fontId="38" fillId="11" borderId="41" xfId="0" applyFont="1" applyFill="1" applyBorder="1" applyAlignment="1" applyProtection="1">
      <alignment horizontal="center" vertical="center"/>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35" fillId="8" borderId="56"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35" fillId="12" borderId="56"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47" fillId="12" borderId="53" xfId="4" applyFont="1" applyFill="1" applyBorder="1" applyAlignment="1" applyProtection="1">
      <alignment horizontal="center" vertical="center"/>
      <protection locked="0"/>
    </xf>
    <xf numFmtId="0" fontId="59" fillId="11" borderId="6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0" fillId="0" borderId="0" xfId="0" applyFill="1" applyAlignment="1" applyProtection="1">
      <alignment horizontal="left"/>
    </xf>
    <xf numFmtId="0" fontId="0" fillId="0" borderId="0" xfId="0" applyFill="1" applyBorder="1" applyAlignment="1" applyProtection="1">
      <alignment horizontal="left" vertical="center" wrapText="1"/>
    </xf>
    <xf numFmtId="0" fontId="1" fillId="0" borderId="35" xfId="0" applyFont="1" applyFill="1" applyBorder="1" applyAlignment="1" applyProtection="1">
      <alignment vertical="top" wrapText="1"/>
    </xf>
    <xf numFmtId="0" fontId="2" fillId="0" borderId="38"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4" fontId="1" fillId="0" borderId="9" xfId="0" applyNumberFormat="1" applyFont="1" applyFill="1" applyBorder="1" applyAlignment="1" applyProtection="1">
      <alignment vertical="top" wrapText="1"/>
    </xf>
    <xf numFmtId="4" fontId="1" fillId="0" borderId="7" xfId="0" applyNumberFormat="1" applyFont="1" applyFill="1" applyBorder="1" applyAlignment="1" applyProtection="1">
      <alignment vertical="top" wrapText="1"/>
    </xf>
    <xf numFmtId="4" fontId="1" fillId="0" borderId="37" xfId="0" applyNumberFormat="1" applyFont="1" applyFill="1" applyBorder="1" applyAlignment="1" applyProtection="1">
      <alignment vertical="top" wrapText="1"/>
    </xf>
    <xf numFmtId="4" fontId="1" fillId="0" borderId="18" xfId="0" applyNumberFormat="1" applyFont="1" applyFill="1" applyBorder="1" applyAlignment="1" applyProtection="1">
      <alignment vertical="top" wrapText="1"/>
    </xf>
    <xf numFmtId="0" fontId="35" fillId="9" borderId="11" xfId="4" applyFill="1" applyBorder="1" applyAlignment="1" applyProtection="1">
      <alignment horizontal="center" vertical="center"/>
      <protection locked="0"/>
    </xf>
    <xf numFmtId="10" fontId="35" fillId="9" borderId="11" xfId="4" applyNumberFormat="1" applyFill="1" applyBorder="1" applyAlignment="1" applyProtection="1">
      <alignment horizontal="center" vertical="center"/>
      <protection locked="0"/>
    </xf>
    <xf numFmtId="0" fontId="43" fillId="9" borderId="53" xfId="4" applyFont="1" applyFill="1" applyBorder="1" applyAlignment="1" applyProtection="1">
      <alignment horizontal="center" vertical="center"/>
      <protection locked="0"/>
    </xf>
    <xf numFmtId="0" fontId="43" fillId="9" borderId="11" xfId="4" applyFont="1" applyFill="1" applyBorder="1" applyAlignment="1" applyProtection="1">
      <alignment horizontal="center" vertical="center"/>
      <protection locked="0"/>
    </xf>
    <xf numFmtId="0" fontId="43" fillId="9" borderId="30" xfId="4" applyFont="1" applyFill="1" applyBorder="1" applyAlignment="1" applyProtection="1">
      <alignment vertical="center" wrapText="1"/>
      <protection locked="0"/>
    </xf>
    <xf numFmtId="0" fontId="35" fillId="9" borderId="11" xfId="4" applyFill="1" applyBorder="1" applyProtection="1">
      <protection locked="0"/>
    </xf>
    <xf numFmtId="0" fontId="43" fillId="9" borderId="30" xfId="4" applyFont="1" applyFill="1" applyBorder="1" applyAlignment="1" applyProtection="1">
      <alignment horizontal="center" vertical="center" wrapText="1"/>
      <protection locked="0"/>
    </xf>
    <xf numFmtId="0" fontId="43" fillId="9" borderId="11" xfId="4" applyFont="1" applyFill="1" applyBorder="1" applyAlignment="1" applyProtection="1">
      <alignment horizontal="center" vertical="center" wrapText="1"/>
      <protection locked="0"/>
    </xf>
    <xf numFmtId="0" fontId="43" fillId="9" borderId="7" xfId="4" applyFont="1" applyFill="1" applyBorder="1" applyAlignment="1" applyProtection="1">
      <alignment horizontal="center" vertical="center"/>
      <protection locked="0"/>
    </xf>
    <xf numFmtId="0" fontId="21" fillId="0" borderId="11" xfId="0" applyFont="1" applyFill="1" applyBorder="1" applyAlignment="1">
      <alignment horizontal="left" vertical="top" wrapText="1"/>
    </xf>
    <xf numFmtId="0" fontId="14" fillId="2" borderId="1" xfId="0" applyFont="1" applyFill="1" applyBorder="1" applyAlignment="1" applyProtection="1">
      <alignment horizontal="center"/>
    </xf>
    <xf numFmtId="0" fontId="21" fillId="0" borderId="0" xfId="0" applyFont="1" applyAlignment="1">
      <alignment horizontal="left" vertical="top" wrapText="1"/>
    </xf>
    <xf numFmtId="0" fontId="21" fillId="0" borderId="11" xfId="0" applyFont="1" applyBorder="1" applyAlignment="1">
      <alignment horizontal="left" vertical="top" wrapText="1"/>
    </xf>
    <xf numFmtId="0" fontId="21" fillId="0" borderId="40" xfId="0" applyFont="1" applyBorder="1" applyAlignment="1">
      <alignment horizontal="left" vertical="top"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5" fontId="1" fillId="2" borderId="16" xfId="0" applyNumberFormat="1" applyFont="1" applyFill="1" applyBorder="1" applyAlignment="1" applyProtection="1">
      <alignment horizontal="center"/>
    </xf>
    <xf numFmtId="0" fontId="1" fillId="2" borderId="15" xfId="0" applyFont="1" applyFill="1" applyBorder="1" applyAlignment="1" applyProtection="1">
      <alignment horizont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1" fillId="2" borderId="65" xfId="0" applyFont="1" applyFill="1" applyBorder="1" applyAlignment="1" applyProtection="1">
      <alignment horizontal="center"/>
    </xf>
    <xf numFmtId="0" fontId="1" fillId="2" borderId="24" xfId="0" applyFont="1" applyFill="1" applyBorder="1" applyAlignment="1" applyProtection="1">
      <alignment horizontal="center"/>
    </xf>
    <xf numFmtId="0" fontId="2" fillId="3" borderId="0" xfId="0" applyFont="1" applyFill="1" applyBorder="1" applyAlignment="1" applyProtection="1">
      <alignment horizontal="right"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10" borderId="43" xfId="0" applyNumberFormat="1" applyFont="1" applyFill="1" applyBorder="1" applyAlignment="1" applyProtection="1">
      <alignment horizontal="center" vertical="top" wrapText="1"/>
      <protection locked="0"/>
    </xf>
    <xf numFmtId="3" fontId="1" fillId="10" borderId="31" xfId="0" applyNumberFormat="1" applyFont="1" applyFill="1" applyBorder="1" applyAlignment="1" applyProtection="1">
      <alignment horizontal="center" vertical="top"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3" fontId="13" fillId="2" borderId="43" xfId="0" applyNumberFormat="1" applyFont="1" applyFill="1" applyBorder="1" applyAlignment="1" applyProtection="1">
      <alignment horizontal="center" vertical="top" wrapText="1"/>
      <protection locked="0"/>
    </xf>
    <xf numFmtId="3" fontId="13" fillId="2" borderId="31" xfId="0" applyNumberFormat="1"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center" vertical="top" wrapText="1"/>
    </xf>
    <xf numFmtId="0" fontId="45" fillId="3" borderId="0" xfId="0" applyFont="1" applyFill="1" applyBorder="1" applyAlignment="1" applyProtection="1">
      <alignment horizontal="left" vertical="center" wrapText="1"/>
    </xf>
    <xf numFmtId="0" fontId="0" fillId="0" borderId="23" xfId="0" applyBorder="1" applyAlignment="1">
      <alignment horizontal="left" vertical="center" wrapText="1"/>
    </xf>
    <xf numFmtId="0" fontId="0" fillId="0" borderId="0" xfId="0" applyAlignment="1">
      <alignment horizontal="left" vertical="center" wrapText="1"/>
    </xf>
    <xf numFmtId="0" fontId="1" fillId="2" borderId="43"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10" fillId="3" borderId="0" xfId="0" applyFont="1" applyFill="1" applyBorder="1" applyAlignment="1" applyProtection="1">
      <alignment vertical="top" wrapText="1"/>
    </xf>
    <xf numFmtId="3" fontId="1" fillId="3" borderId="0" xfId="0" applyNumberFormat="1" applyFont="1" applyFill="1" applyBorder="1" applyAlignment="1" applyProtection="1">
      <alignment vertical="top" wrapText="1"/>
      <protection locked="0"/>
    </xf>
    <xf numFmtId="3" fontId="1" fillId="2" borderId="43"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3" borderId="0" xfId="0" applyFont="1" applyFill="1" applyBorder="1" applyAlignment="1" applyProtection="1">
      <alignment horizontal="left" vertical="top" wrapText="1"/>
    </xf>
    <xf numFmtId="0" fontId="13" fillId="2" borderId="5" xfId="0" applyFont="1" applyFill="1" applyBorder="1" applyAlignment="1" applyProtection="1">
      <alignment horizontal="left" vertical="top" wrapText="1"/>
    </xf>
    <xf numFmtId="0" fontId="13" fillId="2" borderId="44" xfId="0" applyFont="1" applyFill="1" applyBorder="1" applyAlignment="1" applyProtection="1">
      <alignment horizontal="lef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wrapText="1"/>
    </xf>
    <xf numFmtId="3" fontId="6" fillId="0" borderId="0" xfId="0" applyNumberFormat="1" applyFont="1" applyFill="1" applyBorder="1" applyAlignment="1" applyProtection="1">
      <alignment vertical="top" wrapText="1"/>
      <protection locked="0"/>
    </xf>
    <xf numFmtId="0" fontId="13" fillId="2" borderId="43"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8" fillId="0" borderId="0" xfId="0" applyFont="1" applyFill="1" applyBorder="1" applyAlignment="1" applyProtection="1">
      <alignment vertical="top" wrapText="1"/>
    </xf>
    <xf numFmtId="0" fontId="21" fillId="0" borderId="0" xfId="0" applyFont="1" applyFill="1" applyBorder="1" applyAlignment="1">
      <alignment horizontal="center" vertical="top"/>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28" fillId="0" borderId="0" xfId="0" applyFont="1" applyFill="1" applyBorder="1" applyAlignment="1">
      <alignment horizontal="center" vertical="center" wrapText="1"/>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1" fillId="0" borderId="11" xfId="0" applyFont="1" applyFill="1" applyBorder="1" applyAlignment="1">
      <alignment horizontal="center" vertical="top"/>
    </xf>
    <xf numFmtId="0" fontId="21" fillId="0" borderId="7"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8" fillId="13" borderId="0" xfId="0" applyFont="1" applyFill="1" applyBorder="1" applyAlignment="1">
      <alignment horizontal="left" vertical="top" wrapText="1"/>
    </xf>
    <xf numFmtId="0" fontId="28" fillId="0" borderId="32" xfId="0" applyFont="1" applyFill="1" applyBorder="1" applyAlignment="1">
      <alignment horizontal="left" vertical="center" wrapText="1"/>
    </xf>
    <xf numFmtId="0" fontId="21" fillId="0" borderId="63"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1" xfId="0" applyFont="1" applyFill="1" applyBorder="1" applyAlignment="1">
      <alignment horizontal="center" vertical="center" wrapText="1"/>
    </xf>
    <xf numFmtId="0" fontId="28" fillId="0" borderId="56"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6" xfId="0" applyFont="1" applyFill="1" applyBorder="1" applyAlignment="1">
      <alignment horizontal="center" vertical="top"/>
    </xf>
    <xf numFmtId="0" fontId="21" fillId="0" borderId="47" xfId="0" applyFont="1" applyFill="1" applyBorder="1" applyAlignment="1">
      <alignment horizontal="center" vertical="top"/>
    </xf>
    <xf numFmtId="0" fontId="21" fillId="0" borderId="51"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28" fillId="0" borderId="52" xfId="0" applyFont="1" applyFill="1" applyBorder="1" applyAlignment="1">
      <alignment horizontal="center" vertical="center" wrapText="1"/>
    </xf>
    <xf numFmtId="0" fontId="21" fillId="0" borderId="10"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30"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8" fillId="0" borderId="19" xfId="0" applyFont="1" applyBorder="1" applyAlignment="1">
      <alignment horizontal="left" vertical="center" wrapText="1"/>
    </xf>
    <xf numFmtId="0" fontId="28" fillId="0" borderId="20" xfId="0" applyFont="1" applyBorder="1" applyAlignment="1">
      <alignment horizontal="left" vertical="center" wrapText="1"/>
    </xf>
    <xf numFmtId="0" fontId="28" fillId="0" borderId="21"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left" vertical="top"/>
    </xf>
    <xf numFmtId="0" fontId="21" fillId="0" borderId="9" xfId="0" applyFont="1" applyBorder="1" applyAlignment="1">
      <alignment horizontal="left" vertical="top"/>
    </xf>
    <xf numFmtId="0" fontId="21" fillId="3" borderId="0" xfId="0" applyFont="1" applyFill="1" applyBorder="1" applyAlignment="1">
      <alignment horizontal="center" vertical="top"/>
    </xf>
    <xf numFmtId="0" fontId="21" fillId="0" borderId="13" xfId="0" applyFont="1" applyBorder="1" applyAlignment="1">
      <alignment horizontal="left" vertical="top"/>
    </xf>
    <xf numFmtId="0" fontId="21" fillId="0" borderId="14" xfId="0" applyFont="1" applyBorder="1" applyAlignment="1">
      <alignment horizontal="left" vertical="top"/>
    </xf>
    <xf numFmtId="0" fontId="1" fillId="2" borderId="43" xfId="0" applyFont="1" applyFill="1" applyBorder="1" applyAlignment="1" applyProtection="1">
      <alignment horizontal="center" vertical="center" wrapText="1"/>
    </xf>
    <xf numFmtId="0" fontId="21" fillId="0" borderId="31" xfId="0" applyFont="1" applyBorder="1" applyAlignment="1">
      <alignment horizontal="center" vertical="center" wrapText="1"/>
    </xf>
    <xf numFmtId="0" fontId="21" fillId="0" borderId="17" xfId="0" applyFont="1" applyBorder="1" applyAlignment="1">
      <alignment horizontal="center" vertical="center" wrapText="1"/>
    </xf>
    <xf numFmtId="0" fontId="1" fillId="2" borderId="19" xfId="0" applyFont="1" applyFill="1" applyBorder="1" applyAlignment="1" applyProtection="1">
      <alignment horizontal="center" vertical="center" wrapText="1"/>
    </xf>
    <xf numFmtId="0" fontId="0" fillId="0" borderId="21" xfId="0" applyBorder="1" applyAlignment="1">
      <alignment horizontal="center" vertical="center" wrapText="1"/>
    </xf>
    <xf numFmtId="0" fontId="1" fillId="2" borderId="17"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3" fillId="0" borderId="19"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21" xfId="0" applyFont="1" applyFill="1" applyBorder="1" applyAlignment="1" applyProtection="1">
      <alignment horizontal="center" vertical="center" wrapText="1"/>
    </xf>
    <xf numFmtId="0" fontId="13" fillId="0" borderId="22"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62" fillId="14" borderId="19" xfId="1" applyFont="1" applyFill="1" applyBorder="1" applyAlignment="1" applyProtection="1">
      <alignment horizontal="center"/>
      <protection locked="0"/>
    </xf>
    <xf numFmtId="0" fontId="13" fillId="14" borderId="20" xfId="0" applyFont="1" applyFill="1" applyBorder="1" applyAlignment="1" applyProtection="1">
      <alignment horizontal="center"/>
      <protection locked="0"/>
    </xf>
    <xf numFmtId="0" fontId="13" fillId="14" borderId="70"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3" fillId="0" borderId="25" xfId="0" applyFont="1" applyBorder="1" applyAlignment="1">
      <alignment horizontal="center" vertical="center"/>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20" fillId="14" borderId="19" xfId="1" applyFill="1" applyBorder="1" applyAlignment="1" applyProtection="1">
      <alignment horizontal="center"/>
      <protection locked="0"/>
    </xf>
    <xf numFmtId="0" fontId="25" fillId="14" borderId="20" xfId="0" applyFont="1" applyFill="1" applyBorder="1" applyAlignment="1" applyProtection="1">
      <alignment horizontal="center"/>
      <protection locked="0"/>
    </xf>
    <xf numFmtId="0" fontId="25" fillId="14" borderId="70" xfId="0" applyFont="1" applyFill="1" applyBorder="1" applyAlignment="1" applyProtection="1">
      <alignment horizontal="center"/>
      <protection locked="0"/>
    </xf>
    <xf numFmtId="0" fontId="10" fillId="3" borderId="0" xfId="0" applyFont="1" applyFill="1" applyBorder="1" applyAlignment="1" applyProtection="1">
      <alignment horizontal="center" wrapText="1"/>
    </xf>
    <xf numFmtId="0" fontId="14" fillId="3" borderId="0" xfId="0" applyFont="1" applyFill="1" applyBorder="1" applyAlignment="1" applyProtection="1">
      <alignment horizontal="right" vertical="center"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48" xfId="0" applyFont="1" applyFill="1" applyBorder="1" applyAlignment="1" applyProtection="1">
      <alignment horizontal="left" vertical="center" wrapText="1"/>
    </xf>
    <xf numFmtId="0" fontId="21" fillId="0" borderId="50" xfId="0" applyFont="1" applyBorder="1" applyAlignment="1">
      <alignment horizontal="left" vertical="center" wrapText="1"/>
    </xf>
    <xf numFmtId="0" fontId="2" fillId="3" borderId="16" xfId="0" applyFont="1" applyFill="1" applyBorder="1" applyAlignment="1" applyProtection="1">
      <alignment vertical="center" wrapText="1"/>
    </xf>
    <xf numFmtId="0" fontId="2" fillId="3" borderId="27" xfId="0" applyFont="1" applyFill="1" applyBorder="1" applyAlignment="1" applyProtection="1">
      <alignment vertical="center" wrapText="1"/>
    </xf>
    <xf numFmtId="0" fontId="0" fillId="0" borderId="27" xfId="0" applyBorder="1" applyAlignment="1">
      <alignment vertical="center" wrapText="1"/>
    </xf>
    <xf numFmtId="0" fontId="1" fillId="2" borderId="51" xfId="0" applyFont="1" applyFill="1" applyBorder="1" applyAlignment="1" applyProtection="1">
      <alignment horizontal="left" vertical="center" wrapText="1"/>
    </xf>
    <xf numFmtId="0" fontId="0" fillId="0" borderId="53" xfId="0" applyBorder="1" applyAlignment="1">
      <alignment horizontal="left"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xf numFmtId="0" fontId="46" fillId="4" borderId="1" xfId="0" applyFont="1" applyFill="1" applyBorder="1" applyAlignment="1">
      <alignment horizontal="center"/>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38" fillId="11" borderId="41"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8" fillId="11" borderId="53" xfId="0" applyFont="1" applyFill="1" applyBorder="1" applyAlignment="1" applyProtection="1">
      <alignment horizontal="center" vertical="center" wrapText="1"/>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0" fillId="15" borderId="40" xfId="0" applyFill="1" applyBorder="1" applyAlignment="1" applyProtection="1">
      <alignment horizontal="center" vertical="center" wrapText="1"/>
    </xf>
    <xf numFmtId="0" fontId="0" fillId="15" borderId="57" xfId="0" applyFill="1" applyBorder="1" applyAlignment="1" applyProtection="1">
      <alignment horizontal="center" vertical="center" wrapText="1"/>
    </xf>
    <xf numFmtId="0" fontId="0" fillId="15" borderId="60" xfId="0" applyFill="1" applyBorder="1" applyAlignment="1" applyProtection="1">
      <alignment horizontal="center" vertical="center" wrapText="1"/>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43" xfId="0" applyFill="1" applyBorder="1" applyAlignment="1" applyProtection="1">
      <alignment horizontal="center" vertical="center"/>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38" fillId="11" borderId="49"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43" fillId="9" borderId="30" xfId="4" applyFont="1" applyFill="1" applyBorder="1" applyAlignment="1" applyProtection="1">
      <alignment horizontal="center" vertical="center"/>
      <protection locked="0"/>
    </xf>
    <xf numFmtId="0" fontId="43" fillId="9" borderId="56" xfId="4" applyFont="1" applyFill="1" applyBorder="1" applyAlignment="1" applyProtection="1">
      <alignment horizontal="center" vertical="center"/>
      <protection locked="0"/>
    </xf>
    <xf numFmtId="0" fontId="0" fillId="15" borderId="55" xfId="0" applyFill="1" applyBorder="1" applyAlignment="1" applyProtection="1">
      <alignment horizontal="left" vertical="center" wrapText="1"/>
    </xf>
    <xf numFmtId="0" fontId="0" fillId="15" borderId="61" xfId="0" applyFill="1"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35" fillId="8" borderId="30" xfId="4"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0" fillId="15" borderId="40" xfId="0" applyFill="1" applyBorder="1" applyAlignment="1" applyProtection="1">
      <alignment horizontal="left" vertical="center" wrapText="1"/>
    </xf>
    <xf numFmtId="0" fontId="0" fillId="15" borderId="60" xfId="0" applyFill="1" applyBorder="1" applyAlignment="1" applyProtection="1">
      <alignment horizontal="left" vertical="center" wrapText="1"/>
    </xf>
    <xf numFmtId="0" fontId="0" fillId="15" borderId="11" xfId="0" applyFill="1" applyBorder="1" applyAlignment="1" applyProtection="1">
      <alignment horizontal="center" vertical="center" wrapText="1"/>
    </xf>
    <xf numFmtId="0" fontId="0" fillId="15" borderId="57" xfId="0" applyFill="1" applyBorder="1" applyAlignment="1" applyProtection="1">
      <alignment horizontal="left" vertical="center" wrapText="1"/>
    </xf>
    <xf numFmtId="0" fontId="38" fillId="11" borderId="59" xfId="0" applyFont="1" applyFill="1" applyBorder="1" applyAlignment="1" applyProtection="1">
      <alignment horizontal="center" vertical="center"/>
    </xf>
    <xf numFmtId="0" fontId="38" fillId="11" borderId="48" xfId="0" applyFont="1" applyFill="1" applyBorder="1" applyAlignment="1" applyProtection="1">
      <alignment horizontal="center" vertical="center"/>
    </xf>
    <xf numFmtId="0" fontId="35" fillId="8" borderId="56" xfId="4" applyBorder="1" applyAlignment="1" applyProtection="1">
      <alignment horizontal="center" vertical="center" wrapText="1"/>
      <protection locked="0"/>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38" fillId="11" borderId="48"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0" fillId="0" borderId="40" xfId="0" applyFill="1" applyBorder="1" applyAlignment="1" applyProtection="1">
      <alignment horizontal="left" vertical="center" wrapText="1"/>
    </xf>
    <xf numFmtId="0" fontId="0" fillId="0" borderId="60" xfId="0" applyFill="1" applyBorder="1" applyAlignment="1" applyProtection="1">
      <alignment horizontal="left" vertical="center" wrapText="1"/>
    </xf>
    <xf numFmtId="0" fontId="38" fillId="11" borderId="52" xfId="0" applyFont="1" applyFill="1" applyBorder="1" applyAlignment="1" applyProtection="1">
      <alignment horizontal="center" vertical="center" wrapText="1"/>
    </xf>
    <xf numFmtId="0" fontId="35" fillId="9" borderId="52" xfId="4" applyFill="1" applyBorder="1" applyAlignment="1" applyProtection="1">
      <alignment horizontal="center" vertical="center"/>
      <protection locked="0"/>
    </xf>
    <xf numFmtId="0" fontId="35" fillId="9" borderId="53" xfId="4" applyFill="1"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58" fillId="15" borderId="40" xfId="0" applyFont="1" applyFill="1" applyBorder="1" applyAlignment="1" applyProtection="1">
      <alignment horizontal="left" vertical="center" wrapText="1"/>
    </xf>
    <xf numFmtId="0" fontId="58" fillId="15" borderId="60" xfId="0" applyFont="1" applyFill="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38" fillId="11" borderId="41" xfId="0" applyFont="1" applyFill="1" applyBorder="1" applyAlignment="1" applyProtection="1">
      <alignment horizontal="center" vertical="center" wrapText="1"/>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0" fillId="0" borderId="29"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43" fillId="9" borderId="30" xfId="4" applyFont="1" applyFill="1" applyBorder="1" applyAlignment="1" applyProtection="1">
      <alignment horizontal="center" vertical="center" wrapText="1"/>
      <protection locked="0"/>
    </xf>
    <xf numFmtId="0" fontId="43" fillId="9" borderId="53" xfId="4" applyFont="1" applyFill="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36" fillId="0" borderId="0" xfId="0" applyFont="1" applyAlignment="1" applyProtection="1">
      <alignment horizontal="left"/>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58" fillId="0" borderId="11" xfId="0" applyFont="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8" fillId="15" borderId="11" xfId="0" applyFont="1" applyFill="1" applyBorder="1" applyAlignment="1" applyProtection="1">
      <alignment horizontal="left" vertical="center" wrapText="1"/>
    </xf>
    <xf numFmtId="0" fontId="58" fillId="15" borderId="57" xfId="0" applyFont="1" applyFill="1" applyBorder="1" applyAlignment="1" applyProtection="1">
      <alignment horizontal="left" vertical="center" wrapText="1"/>
    </xf>
    <xf numFmtId="0" fontId="59" fillId="11" borderId="56" xfId="0" applyFont="1" applyFill="1" applyBorder="1" applyAlignment="1" applyProtection="1">
      <alignment horizontal="center" vertical="center" wrapText="1"/>
    </xf>
    <xf numFmtId="0" fontId="0" fillId="15" borderId="11" xfId="0" applyFill="1" applyBorder="1" applyAlignment="1" applyProtection="1">
      <alignment horizontal="left"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cellXfs>
  <cellStyles count="22">
    <cellStyle name="Bad" xfId="3" builtinId="27"/>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7</xdr:row>
          <xdr:rowOff>298450</xdr:rowOff>
        </xdr:from>
        <xdr:to>
          <xdr:col>6</xdr:col>
          <xdr:colOff>514350</xdr:colOff>
          <xdr:row>7</xdr:row>
          <xdr:rowOff>450850</xdr:rowOff>
        </xdr:to>
        <xdr:sp macro="" textlink="">
          <xdr:nvSpPr>
            <xdr:cNvPr id="43009" name="Check Box 1" hidden="1">
              <a:extLst>
                <a:ext uri="{63B3BB69-23CF-44E3-9099-C40C66FF867C}">
                  <a14:compatExt spid="_x0000_s43009"/>
                </a:ext>
                <a:ext uri="{FF2B5EF4-FFF2-40B4-BE49-F238E27FC236}">
                  <a16:creationId xmlns:a16="http://schemas.microsoft.com/office/drawing/2014/main" id="{00000000-0008-0000-0300-000001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57150</xdr:rowOff>
        </xdr:from>
        <xdr:to>
          <xdr:col>5</xdr:col>
          <xdr:colOff>1885950</xdr:colOff>
          <xdr:row>7</xdr:row>
          <xdr:rowOff>260350</xdr:rowOff>
        </xdr:to>
        <xdr:sp macro="" textlink="">
          <xdr:nvSpPr>
            <xdr:cNvPr id="43010" name="Check Box 2" hidden="1">
              <a:extLst>
                <a:ext uri="{63B3BB69-23CF-44E3-9099-C40C66FF867C}">
                  <a14:compatExt spid="_x0000_s43010"/>
                </a:ext>
                <a:ext uri="{FF2B5EF4-FFF2-40B4-BE49-F238E27FC236}">
                  <a16:creationId xmlns:a16="http://schemas.microsoft.com/office/drawing/2014/main" id="{00000000-0008-0000-0300-000002A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397250" y="6381750"/>
              <a:ext cx="1066800" cy="282575"/>
              <a:chOff x="3057525" y="5286375"/>
              <a:chExt cx="1066800" cy="219075"/>
            </a:xfrm>
          </xdr:grpSpPr>
          <xdr:sp macro="" textlink="">
            <xdr:nvSpPr>
              <xdr:cNvPr id="43011" name="Check Box 3" hidden="1">
                <a:extLst>
                  <a:ext uri="{63B3BB69-23CF-44E3-9099-C40C66FF867C}">
                    <a14:compatExt spid="_x0000_s43011"/>
                  </a:ext>
                  <a:ext uri="{FF2B5EF4-FFF2-40B4-BE49-F238E27FC236}">
                    <a16:creationId xmlns:a16="http://schemas.microsoft.com/office/drawing/2014/main" id="{00000000-0008-0000-0300-000003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12" name="Check Box 4" hidden="1">
                <a:extLst>
                  <a:ext uri="{63B3BB69-23CF-44E3-9099-C40C66FF867C}">
                    <a14:compatExt spid="_x0000_s43012"/>
                  </a:ext>
                  <a:ext uri="{FF2B5EF4-FFF2-40B4-BE49-F238E27FC236}">
                    <a16:creationId xmlns:a16="http://schemas.microsoft.com/office/drawing/2014/main" id="{00000000-0008-0000-0300-000004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397250" y="6635750"/>
              <a:ext cx="1066800" cy="282575"/>
              <a:chOff x="3057525" y="5286375"/>
              <a:chExt cx="1066800" cy="219075"/>
            </a:xfrm>
          </xdr:grpSpPr>
          <xdr:sp macro="" textlink="">
            <xdr:nvSpPr>
              <xdr:cNvPr id="43013" name="Check Box 5" hidden="1">
                <a:extLst>
                  <a:ext uri="{63B3BB69-23CF-44E3-9099-C40C66FF867C}">
                    <a14:compatExt spid="_x0000_s43013"/>
                  </a:ext>
                  <a:ext uri="{FF2B5EF4-FFF2-40B4-BE49-F238E27FC236}">
                    <a16:creationId xmlns:a16="http://schemas.microsoft.com/office/drawing/2014/main" id="{00000000-0008-0000-0300-000005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14" name="Check Box 6" hidden="1">
                <a:extLst>
                  <a:ext uri="{63B3BB69-23CF-44E3-9099-C40C66FF867C}">
                    <a14:compatExt spid="_x0000_s43014"/>
                  </a:ext>
                  <a:ext uri="{FF2B5EF4-FFF2-40B4-BE49-F238E27FC236}">
                    <a16:creationId xmlns:a16="http://schemas.microsoft.com/office/drawing/2014/main" id="{00000000-0008-0000-0300-000006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397250" y="6889750"/>
              <a:ext cx="1066800" cy="282575"/>
              <a:chOff x="3057525" y="5286375"/>
              <a:chExt cx="1066800" cy="219075"/>
            </a:xfrm>
          </xdr:grpSpPr>
          <xdr:sp macro="" textlink="">
            <xdr:nvSpPr>
              <xdr:cNvPr id="43015" name="Check Box 7" hidden="1">
                <a:extLst>
                  <a:ext uri="{63B3BB69-23CF-44E3-9099-C40C66FF867C}">
                    <a14:compatExt spid="_x0000_s43015"/>
                  </a:ext>
                  <a:ext uri="{FF2B5EF4-FFF2-40B4-BE49-F238E27FC236}">
                    <a16:creationId xmlns:a16="http://schemas.microsoft.com/office/drawing/2014/main" id="{00000000-0008-0000-0300-000007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16" name="Check Box 8" hidden="1">
                <a:extLst>
                  <a:ext uri="{63B3BB69-23CF-44E3-9099-C40C66FF867C}">
                    <a14:compatExt spid="_x0000_s43016"/>
                  </a:ext>
                  <a:ext uri="{FF2B5EF4-FFF2-40B4-BE49-F238E27FC236}">
                    <a16:creationId xmlns:a16="http://schemas.microsoft.com/office/drawing/2014/main" id="{00000000-0008-0000-0300-000008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397250" y="7143750"/>
              <a:ext cx="1066800" cy="219075"/>
              <a:chOff x="3057525" y="5286375"/>
              <a:chExt cx="1066800" cy="219075"/>
            </a:xfrm>
          </xdr:grpSpPr>
          <xdr:sp macro="" textlink="">
            <xdr:nvSpPr>
              <xdr:cNvPr id="43017" name="Check Box 9" hidden="1">
                <a:extLst>
                  <a:ext uri="{63B3BB69-23CF-44E3-9099-C40C66FF867C}">
                    <a14:compatExt spid="_x0000_s43017"/>
                  </a:ext>
                  <a:ext uri="{FF2B5EF4-FFF2-40B4-BE49-F238E27FC236}">
                    <a16:creationId xmlns:a16="http://schemas.microsoft.com/office/drawing/2014/main" id="{00000000-0008-0000-0300-000009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18" name="Check Box 10" hidden="1">
                <a:extLst>
                  <a:ext uri="{63B3BB69-23CF-44E3-9099-C40C66FF867C}">
                    <a14:compatExt spid="_x0000_s43018"/>
                  </a:ext>
                  <a:ext uri="{FF2B5EF4-FFF2-40B4-BE49-F238E27FC236}">
                    <a16:creationId xmlns:a16="http://schemas.microsoft.com/office/drawing/2014/main" id="{00000000-0008-0000-0300-00000A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738813" y="3468688"/>
              <a:ext cx="1066800" cy="2941637"/>
              <a:chOff x="3057525" y="5286375"/>
              <a:chExt cx="1066800" cy="219075"/>
            </a:xfrm>
          </xdr:grpSpPr>
          <xdr:sp macro="" textlink="">
            <xdr:nvSpPr>
              <xdr:cNvPr id="43019" name="Check Box 11" hidden="1">
                <a:extLst>
                  <a:ext uri="{63B3BB69-23CF-44E3-9099-C40C66FF867C}">
                    <a14:compatExt spid="_x0000_s43019"/>
                  </a:ext>
                  <a:ext uri="{FF2B5EF4-FFF2-40B4-BE49-F238E27FC236}">
                    <a16:creationId xmlns:a16="http://schemas.microsoft.com/office/drawing/2014/main" id="{00000000-0008-0000-0300-00000B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20" name="Check Box 12" hidden="1">
                <a:extLst>
                  <a:ext uri="{63B3BB69-23CF-44E3-9099-C40C66FF867C}">
                    <a14:compatExt spid="_x0000_s43020"/>
                  </a:ext>
                  <a:ext uri="{FF2B5EF4-FFF2-40B4-BE49-F238E27FC236}">
                    <a16:creationId xmlns:a16="http://schemas.microsoft.com/office/drawing/2014/main" id="{00000000-0008-0000-0300-00000C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738813" y="6386763"/>
              <a:ext cx="1066800" cy="282575"/>
              <a:chOff x="3057525" y="5286375"/>
              <a:chExt cx="1066800" cy="219075"/>
            </a:xfrm>
          </xdr:grpSpPr>
          <xdr:sp macro="" textlink="">
            <xdr:nvSpPr>
              <xdr:cNvPr id="43021" name="Check Box 13" hidden="1">
                <a:extLst>
                  <a:ext uri="{63B3BB69-23CF-44E3-9099-C40C66FF867C}">
                    <a14:compatExt spid="_x0000_s43021"/>
                  </a:ext>
                  <a:ext uri="{FF2B5EF4-FFF2-40B4-BE49-F238E27FC236}">
                    <a16:creationId xmlns:a16="http://schemas.microsoft.com/office/drawing/2014/main" id="{00000000-0008-0000-0300-00000D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22" name="Check Box 14" hidden="1">
                <a:extLst>
                  <a:ext uri="{63B3BB69-23CF-44E3-9099-C40C66FF867C}">
                    <a14:compatExt spid="_x0000_s43022"/>
                  </a:ext>
                  <a:ext uri="{FF2B5EF4-FFF2-40B4-BE49-F238E27FC236}">
                    <a16:creationId xmlns:a16="http://schemas.microsoft.com/office/drawing/2014/main" id="{00000000-0008-0000-0300-00000E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397250" y="10461625"/>
              <a:ext cx="1066800" cy="282575"/>
              <a:chOff x="3057525" y="5286375"/>
              <a:chExt cx="1066800" cy="219075"/>
            </a:xfrm>
          </xdr:grpSpPr>
          <xdr:sp macro="" textlink="">
            <xdr:nvSpPr>
              <xdr:cNvPr id="43023" name="Check Box 15" hidden="1">
                <a:extLst>
                  <a:ext uri="{63B3BB69-23CF-44E3-9099-C40C66FF867C}">
                    <a14:compatExt spid="_x0000_s43023"/>
                  </a:ext>
                  <a:ext uri="{FF2B5EF4-FFF2-40B4-BE49-F238E27FC236}">
                    <a16:creationId xmlns:a16="http://schemas.microsoft.com/office/drawing/2014/main" id="{00000000-0008-0000-0300-00000F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24" name="Check Box 16" hidden="1">
                <a:extLst>
                  <a:ext uri="{63B3BB69-23CF-44E3-9099-C40C66FF867C}">
                    <a14:compatExt spid="_x0000_s43024"/>
                  </a:ext>
                  <a:ext uri="{FF2B5EF4-FFF2-40B4-BE49-F238E27FC236}">
                    <a16:creationId xmlns:a16="http://schemas.microsoft.com/office/drawing/2014/main" id="{00000000-0008-0000-0300-000010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397250" y="10715625"/>
              <a:ext cx="1066800" cy="282575"/>
              <a:chOff x="3057525" y="5286375"/>
              <a:chExt cx="1066800" cy="219075"/>
            </a:xfrm>
          </xdr:grpSpPr>
          <xdr:sp macro="" textlink="">
            <xdr:nvSpPr>
              <xdr:cNvPr id="43025" name="Check Box 17" hidden="1">
                <a:extLst>
                  <a:ext uri="{63B3BB69-23CF-44E3-9099-C40C66FF867C}">
                    <a14:compatExt spid="_x0000_s43025"/>
                  </a:ext>
                  <a:ext uri="{FF2B5EF4-FFF2-40B4-BE49-F238E27FC236}">
                    <a16:creationId xmlns:a16="http://schemas.microsoft.com/office/drawing/2014/main" id="{00000000-0008-0000-0300-000011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26" name="Check Box 18" hidden="1">
                <a:extLst>
                  <a:ext uri="{63B3BB69-23CF-44E3-9099-C40C66FF867C}">
                    <a14:compatExt spid="_x0000_s43026"/>
                  </a:ext>
                  <a:ext uri="{FF2B5EF4-FFF2-40B4-BE49-F238E27FC236}">
                    <a16:creationId xmlns:a16="http://schemas.microsoft.com/office/drawing/2014/main" id="{00000000-0008-0000-0300-000012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397250" y="10969625"/>
              <a:ext cx="1066800" cy="282575"/>
              <a:chOff x="3057525" y="5286375"/>
              <a:chExt cx="1066800" cy="219075"/>
            </a:xfrm>
          </xdr:grpSpPr>
          <xdr:sp macro="" textlink="">
            <xdr:nvSpPr>
              <xdr:cNvPr id="43027" name="Check Box 19" hidden="1">
                <a:extLst>
                  <a:ext uri="{63B3BB69-23CF-44E3-9099-C40C66FF867C}">
                    <a14:compatExt spid="_x0000_s43027"/>
                  </a:ext>
                  <a:ext uri="{FF2B5EF4-FFF2-40B4-BE49-F238E27FC236}">
                    <a16:creationId xmlns:a16="http://schemas.microsoft.com/office/drawing/2014/main" id="{00000000-0008-0000-0300-000013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28" name="Check Box 20" hidden="1">
                <a:extLst>
                  <a:ext uri="{63B3BB69-23CF-44E3-9099-C40C66FF867C}">
                    <a14:compatExt spid="_x0000_s43028"/>
                  </a:ext>
                  <a:ext uri="{FF2B5EF4-FFF2-40B4-BE49-F238E27FC236}">
                    <a16:creationId xmlns:a16="http://schemas.microsoft.com/office/drawing/2014/main" id="{00000000-0008-0000-0300-000014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397250" y="11223625"/>
              <a:ext cx="1066800" cy="282575"/>
              <a:chOff x="3057525" y="5286375"/>
              <a:chExt cx="1066800" cy="219075"/>
            </a:xfrm>
          </xdr:grpSpPr>
          <xdr:sp macro="" textlink="">
            <xdr:nvSpPr>
              <xdr:cNvPr id="43029" name="Check Box 21" hidden="1">
                <a:extLst>
                  <a:ext uri="{63B3BB69-23CF-44E3-9099-C40C66FF867C}">
                    <a14:compatExt spid="_x0000_s43029"/>
                  </a:ext>
                  <a:ext uri="{FF2B5EF4-FFF2-40B4-BE49-F238E27FC236}">
                    <a16:creationId xmlns:a16="http://schemas.microsoft.com/office/drawing/2014/main" id="{00000000-0008-0000-0300-000015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30" name="Check Box 22" hidden="1">
                <a:extLst>
                  <a:ext uri="{63B3BB69-23CF-44E3-9099-C40C66FF867C}">
                    <a14:compatExt spid="_x0000_s43030"/>
                  </a:ext>
                  <a:ext uri="{FF2B5EF4-FFF2-40B4-BE49-F238E27FC236}">
                    <a16:creationId xmlns:a16="http://schemas.microsoft.com/office/drawing/2014/main" id="{00000000-0008-0000-0300-000016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397250" y="11477625"/>
              <a:ext cx="1066800" cy="282575"/>
              <a:chOff x="3057525" y="5286375"/>
              <a:chExt cx="1066800" cy="219075"/>
            </a:xfrm>
          </xdr:grpSpPr>
          <xdr:sp macro="" textlink="">
            <xdr:nvSpPr>
              <xdr:cNvPr id="43031" name="Check Box 23" hidden="1">
                <a:extLst>
                  <a:ext uri="{63B3BB69-23CF-44E3-9099-C40C66FF867C}">
                    <a14:compatExt spid="_x0000_s43031"/>
                  </a:ext>
                  <a:ext uri="{FF2B5EF4-FFF2-40B4-BE49-F238E27FC236}">
                    <a16:creationId xmlns:a16="http://schemas.microsoft.com/office/drawing/2014/main" id="{00000000-0008-0000-0300-000017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32" name="Check Box 24" hidden="1">
                <a:extLst>
                  <a:ext uri="{63B3BB69-23CF-44E3-9099-C40C66FF867C}">
                    <a14:compatExt spid="_x0000_s43032"/>
                  </a:ext>
                  <a:ext uri="{FF2B5EF4-FFF2-40B4-BE49-F238E27FC236}">
                    <a16:creationId xmlns:a16="http://schemas.microsoft.com/office/drawing/2014/main" id="{00000000-0008-0000-0300-000018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397250" y="11731625"/>
              <a:ext cx="1066800" cy="282575"/>
              <a:chOff x="3057525" y="5286375"/>
              <a:chExt cx="1066800" cy="219075"/>
            </a:xfrm>
          </xdr:grpSpPr>
          <xdr:sp macro="" textlink="">
            <xdr:nvSpPr>
              <xdr:cNvPr id="43033" name="Check Box 25" hidden="1">
                <a:extLst>
                  <a:ext uri="{63B3BB69-23CF-44E3-9099-C40C66FF867C}">
                    <a14:compatExt spid="_x0000_s43033"/>
                  </a:ext>
                  <a:ext uri="{FF2B5EF4-FFF2-40B4-BE49-F238E27FC236}">
                    <a16:creationId xmlns:a16="http://schemas.microsoft.com/office/drawing/2014/main" id="{00000000-0008-0000-0300-000019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34" name="Check Box 26" hidden="1">
                <a:extLst>
                  <a:ext uri="{63B3BB69-23CF-44E3-9099-C40C66FF867C}">
                    <a14:compatExt spid="_x0000_s43034"/>
                  </a:ext>
                  <a:ext uri="{FF2B5EF4-FFF2-40B4-BE49-F238E27FC236}">
                    <a16:creationId xmlns:a16="http://schemas.microsoft.com/office/drawing/2014/main" id="{00000000-0008-0000-0300-00001A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300-000028000000}"/>
                </a:ext>
              </a:extLst>
            </xdr:cNvPr>
            <xdr:cNvGrpSpPr/>
          </xdr:nvGrpSpPr>
          <xdr:grpSpPr>
            <a:xfrm>
              <a:off x="3397250" y="11985625"/>
              <a:ext cx="1066800" cy="219075"/>
              <a:chOff x="3057525" y="5286375"/>
              <a:chExt cx="1066800" cy="219075"/>
            </a:xfrm>
          </xdr:grpSpPr>
          <xdr:sp macro="" textlink="">
            <xdr:nvSpPr>
              <xdr:cNvPr id="43035" name="Check Box 27" hidden="1">
                <a:extLst>
                  <a:ext uri="{63B3BB69-23CF-44E3-9099-C40C66FF867C}">
                    <a14:compatExt spid="_x0000_s43035"/>
                  </a:ext>
                  <a:ext uri="{FF2B5EF4-FFF2-40B4-BE49-F238E27FC236}">
                    <a16:creationId xmlns:a16="http://schemas.microsoft.com/office/drawing/2014/main" id="{00000000-0008-0000-0300-00001B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36" name="Check Box 28" hidden="1">
                <a:extLst>
                  <a:ext uri="{63B3BB69-23CF-44E3-9099-C40C66FF867C}">
                    <a14:compatExt spid="_x0000_s43036"/>
                  </a:ext>
                  <a:ext uri="{FF2B5EF4-FFF2-40B4-BE49-F238E27FC236}">
                    <a16:creationId xmlns:a16="http://schemas.microsoft.com/office/drawing/2014/main" id="{00000000-0008-0000-0300-00001C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397250" y="12239625"/>
              <a:ext cx="1066800" cy="282575"/>
              <a:chOff x="3057525" y="5286375"/>
              <a:chExt cx="1066800" cy="219075"/>
            </a:xfrm>
          </xdr:grpSpPr>
          <xdr:sp macro="" textlink="">
            <xdr:nvSpPr>
              <xdr:cNvPr id="43037" name="Check Box 29" hidden="1">
                <a:extLst>
                  <a:ext uri="{63B3BB69-23CF-44E3-9099-C40C66FF867C}">
                    <a14:compatExt spid="_x0000_s43037"/>
                  </a:ext>
                  <a:ext uri="{FF2B5EF4-FFF2-40B4-BE49-F238E27FC236}">
                    <a16:creationId xmlns:a16="http://schemas.microsoft.com/office/drawing/2014/main" id="{00000000-0008-0000-0300-00001D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38" name="Check Box 30" hidden="1">
                <a:extLst>
                  <a:ext uri="{63B3BB69-23CF-44E3-9099-C40C66FF867C}">
                    <a14:compatExt spid="_x0000_s43038"/>
                  </a:ext>
                  <a:ext uri="{FF2B5EF4-FFF2-40B4-BE49-F238E27FC236}">
                    <a16:creationId xmlns:a16="http://schemas.microsoft.com/office/drawing/2014/main" id="{00000000-0008-0000-0300-00001E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397250" y="12493625"/>
              <a:ext cx="1066800" cy="282575"/>
              <a:chOff x="3057525" y="5286375"/>
              <a:chExt cx="1066800" cy="219075"/>
            </a:xfrm>
          </xdr:grpSpPr>
          <xdr:sp macro="" textlink="">
            <xdr:nvSpPr>
              <xdr:cNvPr id="43039" name="Check Box 31" hidden="1">
                <a:extLst>
                  <a:ext uri="{63B3BB69-23CF-44E3-9099-C40C66FF867C}">
                    <a14:compatExt spid="_x0000_s43039"/>
                  </a:ext>
                  <a:ext uri="{FF2B5EF4-FFF2-40B4-BE49-F238E27FC236}">
                    <a16:creationId xmlns:a16="http://schemas.microsoft.com/office/drawing/2014/main" id="{00000000-0008-0000-0300-00001F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40" name="Check Box 32" hidden="1">
                <a:extLst>
                  <a:ext uri="{63B3BB69-23CF-44E3-9099-C40C66FF867C}">
                    <a14:compatExt spid="_x0000_s43040"/>
                  </a:ext>
                  <a:ext uri="{FF2B5EF4-FFF2-40B4-BE49-F238E27FC236}">
                    <a16:creationId xmlns:a16="http://schemas.microsoft.com/office/drawing/2014/main" id="{00000000-0008-0000-0300-000020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397250" y="12747625"/>
              <a:ext cx="1066800" cy="282575"/>
              <a:chOff x="3057525" y="5286375"/>
              <a:chExt cx="1066800" cy="219075"/>
            </a:xfrm>
          </xdr:grpSpPr>
          <xdr:sp macro="" textlink="">
            <xdr:nvSpPr>
              <xdr:cNvPr id="43041" name="Check Box 33" hidden="1">
                <a:extLst>
                  <a:ext uri="{63B3BB69-23CF-44E3-9099-C40C66FF867C}">
                    <a14:compatExt spid="_x0000_s43041"/>
                  </a:ext>
                  <a:ext uri="{FF2B5EF4-FFF2-40B4-BE49-F238E27FC236}">
                    <a16:creationId xmlns:a16="http://schemas.microsoft.com/office/drawing/2014/main" id="{00000000-0008-0000-0300-000021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42" name="Check Box 34" hidden="1">
                <a:extLst>
                  <a:ext uri="{63B3BB69-23CF-44E3-9099-C40C66FF867C}">
                    <a14:compatExt spid="_x0000_s43042"/>
                  </a:ext>
                  <a:ext uri="{FF2B5EF4-FFF2-40B4-BE49-F238E27FC236}">
                    <a16:creationId xmlns:a16="http://schemas.microsoft.com/office/drawing/2014/main" id="{00000000-0008-0000-0300-000022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738813" y="12747625"/>
              <a:ext cx="1066800" cy="282575"/>
              <a:chOff x="3057525" y="5286375"/>
              <a:chExt cx="1066800" cy="219075"/>
            </a:xfrm>
          </xdr:grpSpPr>
          <xdr:sp macro="" textlink="">
            <xdr:nvSpPr>
              <xdr:cNvPr id="43043" name="Check Box 35" hidden="1">
                <a:extLst>
                  <a:ext uri="{63B3BB69-23CF-44E3-9099-C40C66FF867C}">
                    <a14:compatExt spid="_x0000_s43043"/>
                  </a:ext>
                  <a:ext uri="{FF2B5EF4-FFF2-40B4-BE49-F238E27FC236}">
                    <a16:creationId xmlns:a16="http://schemas.microsoft.com/office/drawing/2014/main" id="{00000000-0008-0000-0300-000023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44" name="Check Box 36" hidden="1">
                <a:extLst>
                  <a:ext uri="{63B3BB69-23CF-44E3-9099-C40C66FF867C}">
                    <a14:compatExt spid="_x0000_s43044"/>
                  </a:ext>
                  <a:ext uri="{FF2B5EF4-FFF2-40B4-BE49-F238E27FC236}">
                    <a16:creationId xmlns:a16="http://schemas.microsoft.com/office/drawing/2014/main" id="{00000000-0008-0000-0300-000024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738813" y="12493625"/>
              <a:ext cx="1066800" cy="282575"/>
              <a:chOff x="3057525" y="5286375"/>
              <a:chExt cx="1066800" cy="219075"/>
            </a:xfrm>
          </xdr:grpSpPr>
          <xdr:sp macro="" textlink="">
            <xdr:nvSpPr>
              <xdr:cNvPr id="43045" name="Check Box 37" hidden="1">
                <a:extLst>
                  <a:ext uri="{63B3BB69-23CF-44E3-9099-C40C66FF867C}">
                    <a14:compatExt spid="_x0000_s43045"/>
                  </a:ext>
                  <a:ext uri="{FF2B5EF4-FFF2-40B4-BE49-F238E27FC236}">
                    <a16:creationId xmlns:a16="http://schemas.microsoft.com/office/drawing/2014/main" id="{00000000-0008-0000-0300-000025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46" name="Check Box 38" hidden="1">
                <a:extLst>
                  <a:ext uri="{63B3BB69-23CF-44E3-9099-C40C66FF867C}">
                    <a14:compatExt spid="_x0000_s43046"/>
                  </a:ext>
                  <a:ext uri="{FF2B5EF4-FFF2-40B4-BE49-F238E27FC236}">
                    <a16:creationId xmlns:a16="http://schemas.microsoft.com/office/drawing/2014/main" id="{00000000-0008-0000-0300-000026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738813" y="12239625"/>
              <a:ext cx="1066800" cy="282575"/>
              <a:chOff x="3057525" y="5286375"/>
              <a:chExt cx="1066800" cy="219075"/>
            </a:xfrm>
          </xdr:grpSpPr>
          <xdr:sp macro="" textlink="">
            <xdr:nvSpPr>
              <xdr:cNvPr id="43047" name="Check Box 39" hidden="1">
                <a:extLst>
                  <a:ext uri="{63B3BB69-23CF-44E3-9099-C40C66FF867C}">
                    <a14:compatExt spid="_x0000_s43047"/>
                  </a:ext>
                  <a:ext uri="{FF2B5EF4-FFF2-40B4-BE49-F238E27FC236}">
                    <a16:creationId xmlns:a16="http://schemas.microsoft.com/office/drawing/2014/main" id="{00000000-0008-0000-0300-000027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48" name="Check Box 40" hidden="1">
                <a:extLst>
                  <a:ext uri="{63B3BB69-23CF-44E3-9099-C40C66FF867C}">
                    <a14:compatExt spid="_x0000_s43048"/>
                  </a:ext>
                  <a:ext uri="{FF2B5EF4-FFF2-40B4-BE49-F238E27FC236}">
                    <a16:creationId xmlns:a16="http://schemas.microsoft.com/office/drawing/2014/main" id="{00000000-0008-0000-0300-000028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300-00003D000000}"/>
                </a:ext>
              </a:extLst>
            </xdr:cNvPr>
            <xdr:cNvGrpSpPr/>
          </xdr:nvGrpSpPr>
          <xdr:grpSpPr>
            <a:xfrm>
              <a:off x="5738813" y="11985625"/>
              <a:ext cx="1066800" cy="219075"/>
              <a:chOff x="3057525" y="5286375"/>
              <a:chExt cx="1066800" cy="219075"/>
            </a:xfrm>
          </xdr:grpSpPr>
          <xdr:sp macro="" textlink="">
            <xdr:nvSpPr>
              <xdr:cNvPr id="43049" name="Check Box 41" hidden="1">
                <a:extLst>
                  <a:ext uri="{63B3BB69-23CF-44E3-9099-C40C66FF867C}">
                    <a14:compatExt spid="_x0000_s43049"/>
                  </a:ext>
                  <a:ext uri="{FF2B5EF4-FFF2-40B4-BE49-F238E27FC236}">
                    <a16:creationId xmlns:a16="http://schemas.microsoft.com/office/drawing/2014/main" id="{00000000-0008-0000-0300-000029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50" name="Check Box 42" hidden="1">
                <a:extLst>
                  <a:ext uri="{63B3BB69-23CF-44E3-9099-C40C66FF867C}">
                    <a14:compatExt spid="_x0000_s43050"/>
                  </a:ext>
                  <a:ext uri="{FF2B5EF4-FFF2-40B4-BE49-F238E27FC236}">
                    <a16:creationId xmlns:a16="http://schemas.microsoft.com/office/drawing/2014/main" id="{00000000-0008-0000-0300-00002A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738813" y="11731625"/>
              <a:ext cx="1066800" cy="282575"/>
              <a:chOff x="3057525" y="5286375"/>
              <a:chExt cx="1066800" cy="219075"/>
            </a:xfrm>
          </xdr:grpSpPr>
          <xdr:sp macro="" textlink="">
            <xdr:nvSpPr>
              <xdr:cNvPr id="43051" name="Check Box 43" hidden="1">
                <a:extLst>
                  <a:ext uri="{63B3BB69-23CF-44E3-9099-C40C66FF867C}">
                    <a14:compatExt spid="_x0000_s43051"/>
                  </a:ext>
                  <a:ext uri="{FF2B5EF4-FFF2-40B4-BE49-F238E27FC236}">
                    <a16:creationId xmlns:a16="http://schemas.microsoft.com/office/drawing/2014/main" id="{00000000-0008-0000-0300-00002B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52" name="Check Box 44" hidden="1">
                <a:extLst>
                  <a:ext uri="{63B3BB69-23CF-44E3-9099-C40C66FF867C}">
                    <a14:compatExt spid="_x0000_s43052"/>
                  </a:ext>
                  <a:ext uri="{FF2B5EF4-FFF2-40B4-BE49-F238E27FC236}">
                    <a16:creationId xmlns:a16="http://schemas.microsoft.com/office/drawing/2014/main" id="{00000000-0008-0000-0300-00002C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738813" y="11477625"/>
              <a:ext cx="1066800" cy="282575"/>
              <a:chOff x="3057525" y="5286375"/>
              <a:chExt cx="1066800" cy="219075"/>
            </a:xfrm>
          </xdr:grpSpPr>
          <xdr:sp macro="" textlink="">
            <xdr:nvSpPr>
              <xdr:cNvPr id="43053" name="Check Box 45" hidden="1">
                <a:extLst>
                  <a:ext uri="{63B3BB69-23CF-44E3-9099-C40C66FF867C}">
                    <a14:compatExt spid="_x0000_s43053"/>
                  </a:ext>
                  <a:ext uri="{FF2B5EF4-FFF2-40B4-BE49-F238E27FC236}">
                    <a16:creationId xmlns:a16="http://schemas.microsoft.com/office/drawing/2014/main" id="{00000000-0008-0000-0300-00002D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54" name="Check Box 46" hidden="1">
                <a:extLst>
                  <a:ext uri="{63B3BB69-23CF-44E3-9099-C40C66FF867C}">
                    <a14:compatExt spid="_x0000_s43054"/>
                  </a:ext>
                  <a:ext uri="{FF2B5EF4-FFF2-40B4-BE49-F238E27FC236}">
                    <a16:creationId xmlns:a16="http://schemas.microsoft.com/office/drawing/2014/main" id="{00000000-0008-0000-0300-00002E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738813" y="11223625"/>
              <a:ext cx="1066800" cy="282575"/>
              <a:chOff x="3057525" y="5286375"/>
              <a:chExt cx="1066800" cy="219075"/>
            </a:xfrm>
          </xdr:grpSpPr>
          <xdr:sp macro="" textlink="">
            <xdr:nvSpPr>
              <xdr:cNvPr id="43055" name="Check Box 47" hidden="1">
                <a:extLst>
                  <a:ext uri="{63B3BB69-23CF-44E3-9099-C40C66FF867C}">
                    <a14:compatExt spid="_x0000_s43055"/>
                  </a:ext>
                  <a:ext uri="{FF2B5EF4-FFF2-40B4-BE49-F238E27FC236}">
                    <a16:creationId xmlns:a16="http://schemas.microsoft.com/office/drawing/2014/main" id="{00000000-0008-0000-0300-00002F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56" name="Check Box 48" hidden="1">
                <a:extLst>
                  <a:ext uri="{63B3BB69-23CF-44E3-9099-C40C66FF867C}">
                    <a14:compatExt spid="_x0000_s43056"/>
                  </a:ext>
                  <a:ext uri="{FF2B5EF4-FFF2-40B4-BE49-F238E27FC236}">
                    <a16:creationId xmlns:a16="http://schemas.microsoft.com/office/drawing/2014/main" id="{00000000-0008-0000-0300-000030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738813" y="10969625"/>
              <a:ext cx="1066800" cy="282575"/>
              <a:chOff x="3057525" y="5286375"/>
              <a:chExt cx="1066800" cy="219075"/>
            </a:xfrm>
          </xdr:grpSpPr>
          <xdr:sp macro="" textlink="">
            <xdr:nvSpPr>
              <xdr:cNvPr id="43057" name="Check Box 49" hidden="1">
                <a:extLst>
                  <a:ext uri="{63B3BB69-23CF-44E3-9099-C40C66FF867C}">
                    <a14:compatExt spid="_x0000_s43057"/>
                  </a:ext>
                  <a:ext uri="{FF2B5EF4-FFF2-40B4-BE49-F238E27FC236}">
                    <a16:creationId xmlns:a16="http://schemas.microsoft.com/office/drawing/2014/main" id="{00000000-0008-0000-0300-000031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58" name="Check Box 50" hidden="1">
                <a:extLst>
                  <a:ext uri="{63B3BB69-23CF-44E3-9099-C40C66FF867C}">
                    <a14:compatExt spid="_x0000_s43058"/>
                  </a:ext>
                  <a:ext uri="{FF2B5EF4-FFF2-40B4-BE49-F238E27FC236}">
                    <a16:creationId xmlns:a16="http://schemas.microsoft.com/office/drawing/2014/main" id="{00000000-0008-0000-0300-000032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738813" y="10715625"/>
              <a:ext cx="1066800" cy="282575"/>
              <a:chOff x="3057525" y="5286375"/>
              <a:chExt cx="1066800" cy="219075"/>
            </a:xfrm>
          </xdr:grpSpPr>
          <xdr:sp macro="" textlink="">
            <xdr:nvSpPr>
              <xdr:cNvPr id="43059" name="Check Box 51" hidden="1">
                <a:extLst>
                  <a:ext uri="{63B3BB69-23CF-44E3-9099-C40C66FF867C}">
                    <a14:compatExt spid="_x0000_s43059"/>
                  </a:ext>
                  <a:ext uri="{FF2B5EF4-FFF2-40B4-BE49-F238E27FC236}">
                    <a16:creationId xmlns:a16="http://schemas.microsoft.com/office/drawing/2014/main" id="{00000000-0008-0000-0300-000033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60" name="Check Box 52" hidden="1">
                <a:extLst>
                  <a:ext uri="{63B3BB69-23CF-44E3-9099-C40C66FF867C}">
                    <a14:compatExt spid="_x0000_s43060"/>
                  </a:ext>
                  <a:ext uri="{FF2B5EF4-FFF2-40B4-BE49-F238E27FC236}">
                    <a16:creationId xmlns:a16="http://schemas.microsoft.com/office/drawing/2014/main" id="{00000000-0008-0000-0300-000034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738813" y="10461625"/>
              <a:ext cx="1066800" cy="282575"/>
              <a:chOff x="3057525" y="5286375"/>
              <a:chExt cx="1066800" cy="219075"/>
            </a:xfrm>
          </xdr:grpSpPr>
          <xdr:sp macro="" textlink="">
            <xdr:nvSpPr>
              <xdr:cNvPr id="43061" name="Check Box 53" hidden="1">
                <a:extLst>
                  <a:ext uri="{63B3BB69-23CF-44E3-9099-C40C66FF867C}">
                    <a14:compatExt spid="_x0000_s43061"/>
                  </a:ext>
                  <a:ext uri="{FF2B5EF4-FFF2-40B4-BE49-F238E27FC236}">
                    <a16:creationId xmlns:a16="http://schemas.microsoft.com/office/drawing/2014/main" id="{00000000-0008-0000-0300-000035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62" name="Check Box 54" hidden="1">
                <a:extLst>
                  <a:ext uri="{63B3BB69-23CF-44E3-9099-C40C66FF867C}">
                    <a14:compatExt spid="_x0000_s43062"/>
                  </a:ext>
                  <a:ext uri="{FF2B5EF4-FFF2-40B4-BE49-F238E27FC236}">
                    <a16:creationId xmlns:a16="http://schemas.microsoft.com/office/drawing/2014/main" id="{00000000-0008-0000-0300-000036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738813" y="7143750"/>
              <a:ext cx="1066800" cy="219075"/>
              <a:chOff x="3057525" y="5286375"/>
              <a:chExt cx="1066800" cy="219075"/>
            </a:xfrm>
          </xdr:grpSpPr>
          <xdr:sp macro="" textlink="">
            <xdr:nvSpPr>
              <xdr:cNvPr id="43063" name="Check Box 55" hidden="1">
                <a:extLst>
                  <a:ext uri="{63B3BB69-23CF-44E3-9099-C40C66FF867C}">
                    <a14:compatExt spid="_x0000_s43063"/>
                  </a:ext>
                  <a:ext uri="{FF2B5EF4-FFF2-40B4-BE49-F238E27FC236}">
                    <a16:creationId xmlns:a16="http://schemas.microsoft.com/office/drawing/2014/main" id="{00000000-0008-0000-0300-000037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64" name="Check Box 56" hidden="1">
                <a:extLst>
                  <a:ext uri="{63B3BB69-23CF-44E3-9099-C40C66FF867C}">
                    <a14:compatExt spid="_x0000_s43064"/>
                  </a:ext>
                  <a:ext uri="{FF2B5EF4-FFF2-40B4-BE49-F238E27FC236}">
                    <a16:creationId xmlns:a16="http://schemas.microsoft.com/office/drawing/2014/main" id="{00000000-0008-0000-0300-000038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738813" y="6635750"/>
              <a:ext cx="1066800" cy="282575"/>
              <a:chOff x="3057525" y="5286375"/>
              <a:chExt cx="1066800" cy="219075"/>
            </a:xfrm>
          </xdr:grpSpPr>
          <xdr:sp macro="" textlink="">
            <xdr:nvSpPr>
              <xdr:cNvPr id="43065" name="Check Box 57" hidden="1">
                <a:extLst>
                  <a:ext uri="{63B3BB69-23CF-44E3-9099-C40C66FF867C}">
                    <a14:compatExt spid="_x0000_s43065"/>
                  </a:ext>
                  <a:ext uri="{FF2B5EF4-FFF2-40B4-BE49-F238E27FC236}">
                    <a16:creationId xmlns:a16="http://schemas.microsoft.com/office/drawing/2014/main" id="{00000000-0008-0000-0300-000039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66" name="Check Box 58" hidden="1">
                <a:extLst>
                  <a:ext uri="{63B3BB69-23CF-44E3-9099-C40C66FF867C}">
                    <a14:compatExt spid="_x0000_s43066"/>
                  </a:ext>
                  <a:ext uri="{FF2B5EF4-FFF2-40B4-BE49-F238E27FC236}">
                    <a16:creationId xmlns:a16="http://schemas.microsoft.com/office/drawing/2014/main" id="{00000000-0008-0000-0300-00003A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738813" y="6889750"/>
              <a:ext cx="1066800" cy="282575"/>
              <a:chOff x="3057525" y="5286375"/>
              <a:chExt cx="1066800" cy="219075"/>
            </a:xfrm>
          </xdr:grpSpPr>
          <xdr:sp macro="" textlink="">
            <xdr:nvSpPr>
              <xdr:cNvPr id="43067" name="Check Box 59" hidden="1">
                <a:extLst>
                  <a:ext uri="{63B3BB69-23CF-44E3-9099-C40C66FF867C}">
                    <a14:compatExt spid="_x0000_s43067"/>
                  </a:ext>
                  <a:ext uri="{FF2B5EF4-FFF2-40B4-BE49-F238E27FC236}">
                    <a16:creationId xmlns:a16="http://schemas.microsoft.com/office/drawing/2014/main" id="{00000000-0008-0000-0300-00003B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68" name="Check Box 60" hidden="1">
                <a:extLst>
                  <a:ext uri="{63B3BB69-23CF-44E3-9099-C40C66FF867C}">
                    <a14:compatExt spid="_x0000_s43068"/>
                  </a:ext>
                  <a:ext uri="{FF2B5EF4-FFF2-40B4-BE49-F238E27FC236}">
                    <a16:creationId xmlns:a16="http://schemas.microsoft.com/office/drawing/2014/main" id="{00000000-0008-0000-0300-00003C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397250" y="3468688"/>
              <a:ext cx="1066800" cy="2941637"/>
              <a:chOff x="3057525" y="5286375"/>
              <a:chExt cx="1066800" cy="219075"/>
            </a:xfrm>
          </xdr:grpSpPr>
          <xdr:sp macro="" textlink="">
            <xdr:nvSpPr>
              <xdr:cNvPr id="43069" name="Check Box 61" hidden="1">
                <a:extLst>
                  <a:ext uri="{63B3BB69-23CF-44E3-9099-C40C66FF867C}">
                    <a14:compatExt spid="_x0000_s43069"/>
                  </a:ext>
                  <a:ext uri="{FF2B5EF4-FFF2-40B4-BE49-F238E27FC236}">
                    <a16:creationId xmlns:a16="http://schemas.microsoft.com/office/drawing/2014/main" id="{00000000-0008-0000-0300-00003D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70" name="Check Box 62" hidden="1">
                <a:extLst>
                  <a:ext uri="{63B3BB69-23CF-44E3-9099-C40C66FF867C}">
                    <a14:compatExt spid="_x0000_s43070"/>
                  </a:ext>
                  <a:ext uri="{FF2B5EF4-FFF2-40B4-BE49-F238E27FC236}">
                    <a16:creationId xmlns:a16="http://schemas.microsoft.com/office/drawing/2014/main" id="{00000000-0008-0000-0300-00003E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397250" y="21066125"/>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738813" y="15994063"/>
              <a:ext cx="1066800" cy="508000"/>
              <a:chOff x="3057525" y="5286375"/>
              <a:chExt cx="1066800" cy="219075"/>
            </a:xfrm>
          </xdr:grpSpPr>
          <xdr:sp macro="" textlink="">
            <xdr:nvSpPr>
              <xdr:cNvPr id="43071" name="Check Box 63" hidden="1">
                <a:extLst>
                  <a:ext uri="{63B3BB69-23CF-44E3-9099-C40C66FF867C}">
                    <a14:compatExt spid="_x0000_s43071"/>
                  </a:ext>
                  <a:ext uri="{FF2B5EF4-FFF2-40B4-BE49-F238E27FC236}">
                    <a16:creationId xmlns:a16="http://schemas.microsoft.com/office/drawing/2014/main" id="{00000000-0008-0000-0300-00003FA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72" name="Check Box 64" hidden="1">
                <a:extLst>
                  <a:ext uri="{63B3BB69-23CF-44E3-9099-C40C66FF867C}">
                    <a14:compatExt spid="_x0000_s43072"/>
                  </a:ext>
                  <a:ext uri="{FF2B5EF4-FFF2-40B4-BE49-F238E27FC236}">
                    <a16:creationId xmlns:a16="http://schemas.microsoft.com/office/drawing/2014/main" id="{00000000-0008-0000-0300-000040A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776913" y="21228050"/>
              <a:ext cx="2257425" cy="333375"/>
              <a:chOff x="30480" y="148175"/>
              <a:chExt cx="18553" cy="2191"/>
            </a:xfrm>
          </xdr:grpSpPr>
          <xdr:sp macro="" textlink="">
            <xdr:nvSpPr>
              <xdr:cNvPr id="43073" name="Check Box 65" hidden="1">
                <a:extLst>
                  <a:ext uri="{63B3BB69-23CF-44E3-9099-C40C66FF867C}">
                    <a14:compatExt spid="_x0000_s43073"/>
                  </a:ext>
                  <a:ext uri="{FF2B5EF4-FFF2-40B4-BE49-F238E27FC236}">
                    <a16:creationId xmlns:a16="http://schemas.microsoft.com/office/drawing/2014/main" id="{00000000-0008-0000-0300-000041A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74" name="Check Box 66" hidden="1">
                <a:extLst>
                  <a:ext uri="{63B3BB69-23CF-44E3-9099-C40C66FF867C}">
                    <a14:compatExt spid="_x0000_s43074"/>
                  </a:ext>
                  <a:ext uri="{FF2B5EF4-FFF2-40B4-BE49-F238E27FC236}">
                    <a16:creationId xmlns:a16="http://schemas.microsoft.com/office/drawing/2014/main" id="{00000000-0008-0000-0300-000042A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3075" name="Check Box 67" hidden="1">
                <a:extLst>
                  <a:ext uri="{63B3BB69-23CF-44E3-9099-C40C66FF867C}">
                    <a14:compatExt spid="_x0000_s43075"/>
                  </a:ext>
                  <a:ext uri="{FF2B5EF4-FFF2-40B4-BE49-F238E27FC236}">
                    <a16:creationId xmlns:a16="http://schemas.microsoft.com/office/drawing/2014/main" id="{00000000-0008-0000-0300-000043A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738813" y="27114500"/>
              <a:ext cx="1855304" cy="762000"/>
              <a:chOff x="3048008" y="14817587"/>
              <a:chExt cx="1855281" cy="219075"/>
            </a:xfrm>
          </xdr:grpSpPr>
          <xdr:sp macro="" textlink="">
            <xdr:nvSpPr>
              <xdr:cNvPr id="43076" name="Check Box 68" hidden="1">
                <a:extLst>
                  <a:ext uri="{63B3BB69-23CF-44E3-9099-C40C66FF867C}">
                    <a14:compatExt spid="_x0000_s43076"/>
                  </a:ext>
                  <a:ext uri="{FF2B5EF4-FFF2-40B4-BE49-F238E27FC236}">
                    <a16:creationId xmlns:a16="http://schemas.microsoft.com/office/drawing/2014/main" id="{00000000-0008-0000-0300-000044A80000}"/>
                  </a:ext>
                </a:extLst>
              </xdr:cNvPr>
              <xdr:cNvSpPr/>
            </xdr:nvSpPr>
            <xdr:spPr bwMode="auto">
              <a:xfrm>
                <a:off x="3048008" y="14817587"/>
                <a:ext cx="51435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3077" name="Check Box 69" hidden="1">
                <a:extLst>
                  <a:ext uri="{63B3BB69-23CF-44E3-9099-C40C66FF867C}">
                    <a14:compatExt spid="_x0000_s43077"/>
                  </a:ext>
                  <a:ext uri="{FF2B5EF4-FFF2-40B4-BE49-F238E27FC236}">
                    <a16:creationId xmlns:a16="http://schemas.microsoft.com/office/drawing/2014/main" id="{00000000-0008-0000-0300-000045A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43078" name="Check Box 70" hidden="1">
                <a:extLst>
                  <a:ext uri="{63B3BB69-23CF-44E3-9099-C40C66FF867C}">
                    <a14:compatExt spid="_x0000_s43078"/>
                  </a:ext>
                  <a:ext uri="{FF2B5EF4-FFF2-40B4-BE49-F238E27FC236}">
                    <a16:creationId xmlns:a16="http://schemas.microsoft.com/office/drawing/2014/main" id="{00000000-0008-0000-0300-000046A80000}"/>
                  </a:ext>
                </a:extLst>
              </xdr:cNvPr>
              <xdr:cNvSpPr/>
            </xdr:nvSpPr>
            <xdr:spPr bwMode="auto">
              <a:xfrm>
                <a:off x="4105683" y="14817587"/>
                <a:ext cx="797606"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39</xdr:row>
          <xdr:rowOff>0</xdr:rowOff>
        </xdr:from>
        <xdr:to>
          <xdr:col>5</xdr:col>
          <xdr:colOff>474179</xdr:colOff>
          <xdr:row>40</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769877" y="17975988"/>
              <a:ext cx="1830413" cy="572284"/>
              <a:chOff x="3048002" y="14817587"/>
              <a:chExt cx="1855303"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8002" y="14817587"/>
                <a:ext cx="514352"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4"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800-000006000000}"/>
                </a:ext>
              </a:extLst>
            </xdr:cNvPr>
            <xdr:cNvGrpSpPr>
              <a:grpSpLocks/>
            </xdr:cNvGrpSpPr>
          </xdr:nvGrpSpPr>
          <xdr:grpSpPr bwMode="auto">
            <a:xfrm>
              <a:off x="3406774" y="25406615"/>
              <a:ext cx="122555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8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8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xdr:col>
      <xdr:colOff>23131</xdr:colOff>
      <xdr:row>1</xdr:row>
      <xdr:rowOff>36739</xdr:rowOff>
    </xdr:from>
    <xdr:ext cx="1417647" cy="1017814"/>
    <xdr:pic>
      <xdr:nvPicPr>
        <xdr:cNvPr id="2" name="logo-image" descr="Ho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227239"/>
          <a:ext cx="1417647" cy="101781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_kim\Desktop\20220629-PPR-Template_Amended-October-2019-GLOFCA%20sl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
      <sheetName val="GP Compliance"/>
      <sheetName val="ESP and GP Guidance notes"/>
      <sheetName val="Rating"/>
      <sheetName val="Project Indicators"/>
      <sheetName val="Lessons Learned"/>
      <sheetName val="Results Tra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54">
          <cell r="G154" t="str">
            <v>Community</v>
          </cell>
        </row>
        <row r="155">
          <cell r="G155" t="str">
            <v>Multi-community</v>
          </cell>
        </row>
        <row r="156">
          <cell r="G156" t="str">
            <v>Departmental</v>
          </cell>
        </row>
        <row r="157">
          <cell r="G157" t="str">
            <v>National</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o.agabekov@ecogeo.gov.kz" TargetMode="External"/><Relationship Id="rId7" Type="http://schemas.openxmlformats.org/officeDocument/2006/relationships/printerSettings" Target="../printerSettings/printerSettings1.bin"/><Relationship Id="rId2" Type="http://schemas.openxmlformats.org/officeDocument/2006/relationships/hyperlink" Target="mailto:n.kim@unesco.org" TargetMode="External"/><Relationship Id="rId1" Type="http://schemas.openxmlformats.org/officeDocument/2006/relationships/hyperlink" Target="https://glofca.org/" TargetMode="External"/><Relationship Id="rId6" Type="http://schemas.openxmlformats.org/officeDocument/2006/relationships/hyperlink" Target="mailto:m.magnusson@unesco.org" TargetMode="External"/><Relationship Id="rId5" Type="http://schemas.openxmlformats.org/officeDocument/2006/relationships/hyperlink" Target="mailto:r.jayakumar@unesco.org" TargetMode="External"/><Relationship Id="rId4" Type="http://schemas.openxmlformats.org/officeDocument/2006/relationships/hyperlink" Target="mailto:uzhymet@meteo.uz"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71.xml"/><Relationship Id="rId2" Type="http://schemas.openxmlformats.org/officeDocument/2006/relationships/vmlDrawing" Target="../drawings/vmlDrawing2.vml"/><Relationship Id="rId1" Type="http://schemas.openxmlformats.org/officeDocument/2006/relationships/drawing" Target="../drawings/drawing3.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jayakumar@unesco.org" TargetMode="External"/><Relationship Id="rId1" Type="http://schemas.openxmlformats.org/officeDocument/2006/relationships/hyperlink" Target="mailto:m.magnusson@unesco.org" TargetMode="Externa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74.xml"/><Relationship Id="rId2" Type="http://schemas.openxmlformats.org/officeDocument/2006/relationships/vmlDrawing" Target="../drawings/vmlDrawing3.vml"/><Relationship Id="rId1" Type="http://schemas.openxmlformats.org/officeDocument/2006/relationships/drawing" Target="../drawings/drawing4.xml"/><Relationship Id="rId4" Type="http://schemas.openxmlformats.org/officeDocument/2006/relationships/ctrlProp" Target="../ctrlProps/ctrlProp7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201"/>
  <sheetViews>
    <sheetView tabSelected="1" zoomScaleNormal="100" zoomScalePageLayoutView="80" workbookViewId="0">
      <selection activeCell="D7" sqref="D7"/>
    </sheetView>
  </sheetViews>
  <sheetFormatPr defaultColWidth="102.453125" defaultRowHeight="14" x14ac:dyDescent="0.3"/>
  <cols>
    <col min="1" max="1" width="2.453125" style="1" customWidth="1"/>
    <col min="2" max="2" width="9.7265625" style="142" customWidth="1"/>
    <col min="3" max="3" width="15.453125" style="142" customWidth="1"/>
    <col min="4" max="4" width="87.453125" style="1" customWidth="1"/>
    <col min="5" max="5" width="4.54296875" style="1" customWidth="1"/>
    <col min="6" max="6" width="9.453125" style="1" customWidth="1"/>
    <col min="7" max="7" width="12.453125" style="2" customWidth="1"/>
    <col min="8" max="8" width="15.453125" style="2" hidden="1" customWidth="1"/>
    <col min="9" max="13" width="0" style="2" hidden="1" customWidth="1"/>
    <col min="14" max="15" width="9.453125" style="2" hidden="1" customWidth="1"/>
    <col min="16" max="16" width="0" style="2" hidden="1" customWidth="1"/>
    <col min="17" max="251" width="9.453125" style="1" customWidth="1"/>
    <col min="252" max="252" width="2.54296875" style="1" customWidth="1"/>
    <col min="253" max="254" width="9.453125" style="1" customWidth="1"/>
    <col min="255" max="255" width="17.453125" style="1" customWidth="1"/>
    <col min="256" max="16384" width="102.453125" style="1"/>
  </cols>
  <sheetData>
    <row r="1" spans="2:16" ht="14.5" thickBot="1" x14ac:dyDescent="0.35"/>
    <row r="2" spans="2:16" ht="14.5" thickBot="1" x14ac:dyDescent="0.35">
      <c r="B2" s="143"/>
      <c r="C2" s="144"/>
      <c r="D2" s="76"/>
      <c r="E2" s="77"/>
    </row>
    <row r="3" spans="2:16" ht="18" thickBot="1" x14ac:dyDescent="0.4">
      <c r="B3" s="145"/>
      <c r="C3" s="146"/>
      <c r="D3" s="88" t="s">
        <v>775</v>
      </c>
      <c r="E3" s="79"/>
    </row>
    <row r="4" spans="2:16" ht="14.5" thickBot="1" x14ac:dyDescent="0.35">
      <c r="B4" s="145"/>
      <c r="C4" s="146"/>
      <c r="D4" s="78" t="s">
        <v>786</v>
      </c>
      <c r="E4" s="79"/>
    </row>
    <row r="5" spans="2:16" ht="14.5" thickBot="1" x14ac:dyDescent="0.35">
      <c r="B5" s="145"/>
      <c r="C5" s="149" t="s">
        <v>268</v>
      </c>
      <c r="D5" s="520" t="s">
        <v>1026</v>
      </c>
      <c r="E5" s="79"/>
    </row>
    <row r="6" spans="2:16" s="3" customFormat="1" ht="14.5" thickBot="1" x14ac:dyDescent="0.35">
      <c r="B6" s="147"/>
      <c r="C6" s="86"/>
      <c r="D6" s="48"/>
      <c r="E6" s="46"/>
      <c r="G6" s="2"/>
      <c r="H6" s="2"/>
      <c r="I6" s="2"/>
      <c r="J6" s="2"/>
      <c r="K6" s="2"/>
      <c r="L6" s="2"/>
      <c r="M6" s="2"/>
      <c r="N6" s="2"/>
      <c r="O6" s="2"/>
      <c r="P6" s="2"/>
    </row>
    <row r="7" spans="2:16" s="3" customFormat="1" ht="30.75" customHeight="1" thickBot="1" x14ac:dyDescent="0.35">
      <c r="B7" s="147"/>
      <c r="C7" s="80" t="s">
        <v>210</v>
      </c>
      <c r="D7" s="14" t="s">
        <v>898</v>
      </c>
      <c r="E7" s="46"/>
      <c r="G7" s="2"/>
      <c r="H7" s="2"/>
      <c r="I7" s="2"/>
      <c r="J7" s="2"/>
      <c r="K7" s="2"/>
      <c r="L7" s="2"/>
      <c r="M7" s="2"/>
      <c r="N7" s="2"/>
      <c r="O7" s="2"/>
      <c r="P7" s="2"/>
    </row>
    <row r="8" spans="2:16" s="3" customFormat="1" hidden="1" x14ac:dyDescent="0.3">
      <c r="B8" s="145"/>
      <c r="C8" s="146"/>
      <c r="D8" s="78"/>
      <c r="E8" s="46"/>
      <c r="G8" s="2"/>
      <c r="H8" s="2"/>
      <c r="I8" s="2"/>
      <c r="J8" s="2"/>
      <c r="K8" s="2"/>
      <c r="L8" s="2"/>
      <c r="M8" s="2"/>
      <c r="N8" s="2"/>
      <c r="O8" s="2"/>
      <c r="P8" s="2"/>
    </row>
    <row r="9" spans="2:16" s="3" customFormat="1" hidden="1" x14ac:dyDescent="0.3">
      <c r="B9" s="145"/>
      <c r="C9" s="146"/>
      <c r="D9" s="78"/>
      <c r="E9" s="46"/>
      <c r="G9" s="2"/>
      <c r="H9" s="2"/>
      <c r="I9" s="2"/>
      <c r="J9" s="2"/>
      <c r="K9" s="2"/>
      <c r="L9" s="2"/>
      <c r="M9" s="2"/>
      <c r="N9" s="2"/>
      <c r="O9" s="2"/>
      <c r="P9" s="2"/>
    </row>
    <row r="10" spans="2:16" s="3" customFormat="1" hidden="1" x14ac:dyDescent="0.3">
      <c r="B10" s="145"/>
      <c r="C10" s="146"/>
      <c r="D10" s="78"/>
      <c r="E10" s="46"/>
      <c r="G10" s="2"/>
      <c r="H10" s="2"/>
      <c r="I10" s="2"/>
      <c r="J10" s="2"/>
      <c r="K10" s="2"/>
      <c r="L10" s="2"/>
      <c r="M10" s="2"/>
      <c r="N10" s="2"/>
      <c r="O10" s="2"/>
      <c r="P10" s="2"/>
    </row>
    <row r="11" spans="2:16" s="3" customFormat="1" hidden="1" x14ac:dyDescent="0.3">
      <c r="B11" s="145"/>
      <c r="C11" s="146"/>
      <c r="D11" s="78"/>
      <c r="E11" s="46"/>
      <c r="G11" s="2"/>
      <c r="H11" s="2"/>
      <c r="I11" s="2"/>
      <c r="J11" s="2"/>
      <c r="K11" s="2"/>
      <c r="L11" s="2"/>
      <c r="M11" s="2"/>
      <c r="N11" s="2"/>
      <c r="O11" s="2"/>
      <c r="P11" s="2"/>
    </row>
    <row r="12" spans="2:16" s="3" customFormat="1" ht="14.5" thickBot="1" x14ac:dyDescent="0.35">
      <c r="B12" s="147"/>
      <c r="C12" s="86"/>
      <c r="D12" s="48"/>
      <c r="E12" s="46"/>
      <c r="G12" s="2"/>
      <c r="H12" s="2"/>
      <c r="I12" s="2"/>
      <c r="J12" s="2"/>
      <c r="K12" s="2"/>
      <c r="L12" s="2"/>
      <c r="M12" s="2"/>
      <c r="N12" s="2"/>
      <c r="O12" s="2"/>
      <c r="P12" s="2"/>
    </row>
    <row r="13" spans="2:16" s="3" customFormat="1" ht="126.75" customHeight="1" thickBot="1" x14ac:dyDescent="0.35">
      <c r="B13" s="147"/>
      <c r="C13" s="81" t="s">
        <v>0</v>
      </c>
      <c r="D13" s="14" t="s">
        <v>899</v>
      </c>
      <c r="E13" s="46"/>
      <c r="G13" s="2"/>
      <c r="H13" s="2"/>
      <c r="I13" s="2"/>
      <c r="J13" s="2"/>
      <c r="K13" s="2"/>
      <c r="L13" s="2"/>
      <c r="M13" s="2"/>
      <c r="N13" s="2"/>
      <c r="O13" s="2"/>
      <c r="P13" s="2"/>
    </row>
    <row r="14" spans="2:16" s="3" customFormat="1" ht="14.5" thickBot="1" x14ac:dyDescent="0.35">
      <c r="B14" s="147"/>
      <c r="C14" s="86"/>
      <c r="D14" s="48"/>
      <c r="E14" s="46"/>
      <c r="G14" s="2"/>
      <c r="H14" s="2" t="s">
        <v>1</v>
      </c>
      <c r="I14" s="2" t="s">
        <v>2</v>
      </c>
      <c r="J14" s="2"/>
      <c r="K14" s="2" t="s">
        <v>3</v>
      </c>
      <c r="L14" s="2" t="s">
        <v>4</v>
      </c>
      <c r="M14" s="2" t="s">
        <v>5</v>
      </c>
      <c r="N14" s="2" t="s">
        <v>6</v>
      </c>
      <c r="O14" s="2" t="s">
        <v>7</v>
      </c>
      <c r="P14" s="2" t="s">
        <v>8</v>
      </c>
    </row>
    <row r="15" spans="2:16" s="3" customFormat="1" x14ac:dyDescent="0.3">
      <c r="B15" s="147"/>
      <c r="C15" s="82" t="s">
        <v>201</v>
      </c>
      <c r="D15" s="15" t="s">
        <v>900</v>
      </c>
      <c r="E15" s="46"/>
      <c r="G15" s="2"/>
      <c r="H15" s="4" t="s">
        <v>9</v>
      </c>
      <c r="I15" s="2" t="s">
        <v>10</v>
      </c>
      <c r="J15" s="2" t="s">
        <v>11</v>
      </c>
      <c r="K15" s="2" t="s">
        <v>12</v>
      </c>
      <c r="L15" s="2">
        <v>1</v>
      </c>
      <c r="M15" s="2">
        <v>1</v>
      </c>
      <c r="N15" s="2" t="s">
        <v>13</v>
      </c>
      <c r="O15" s="2" t="s">
        <v>14</v>
      </c>
      <c r="P15" s="2" t="s">
        <v>15</v>
      </c>
    </row>
    <row r="16" spans="2:16" s="3" customFormat="1" ht="29.25" customHeight="1" x14ac:dyDescent="0.3">
      <c r="B16" s="528" t="s">
        <v>258</v>
      </c>
      <c r="C16" s="529"/>
      <c r="D16" s="16" t="s">
        <v>901</v>
      </c>
      <c r="E16" s="46"/>
      <c r="G16" s="2"/>
      <c r="H16" s="4" t="s">
        <v>16</v>
      </c>
      <c r="I16" s="2" t="s">
        <v>17</v>
      </c>
      <c r="J16" s="2" t="s">
        <v>18</v>
      </c>
      <c r="K16" s="2" t="s">
        <v>19</v>
      </c>
      <c r="L16" s="2">
        <v>2</v>
      </c>
      <c r="M16" s="2">
        <v>2</v>
      </c>
      <c r="N16" s="2" t="s">
        <v>20</v>
      </c>
      <c r="O16" s="2" t="s">
        <v>21</v>
      </c>
      <c r="P16" s="2" t="s">
        <v>22</v>
      </c>
    </row>
    <row r="17" spans="2:16" s="3" customFormat="1" x14ac:dyDescent="0.3">
      <c r="B17" s="147"/>
      <c r="C17" s="82" t="s">
        <v>206</v>
      </c>
      <c r="D17" s="16" t="s">
        <v>588</v>
      </c>
      <c r="E17" s="46"/>
      <c r="G17" s="2"/>
      <c r="H17" s="4" t="s">
        <v>23</v>
      </c>
      <c r="I17" s="2" t="s">
        <v>24</v>
      </c>
      <c r="J17" s="2"/>
      <c r="K17" s="2" t="s">
        <v>25</v>
      </c>
      <c r="L17" s="2">
        <v>3</v>
      </c>
      <c r="M17" s="2">
        <v>3</v>
      </c>
      <c r="N17" s="2" t="s">
        <v>26</v>
      </c>
      <c r="O17" s="2" t="s">
        <v>27</v>
      </c>
      <c r="P17" s="2" t="s">
        <v>28</v>
      </c>
    </row>
    <row r="18" spans="2:16" s="3" customFormat="1" x14ac:dyDescent="0.3">
      <c r="B18" s="148"/>
      <c r="C18" s="81" t="s">
        <v>202</v>
      </c>
      <c r="D18" s="16" t="s">
        <v>902</v>
      </c>
      <c r="E18" s="46"/>
      <c r="G18" s="2"/>
      <c r="H18" s="4" t="s">
        <v>29</v>
      </c>
      <c r="I18" s="2"/>
      <c r="J18" s="2"/>
      <c r="K18" s="2" t="s">
        <v>30</v>
      </c>
      <c r="L18" s="2">
        <v>5</v>
      </c>
      <c r="M18" s="2">
        <v>5</v>
      </c>
      <c r="N18" s="2" t="s">
        <v>31</v>
      </c>
      <c r="O18" s="2" t="s">
        <v>32</v>
      </c>
      <c r="P18" s="2" t="s">
        <v>33</v>
      </c>
    </row>
    <row r="19" spans="2:16" s="3" customFormat="1" ht="44.25" customHeight="1" thickBot="1" x14ac:dyDescent="0.35">
      <c r="B19" s="531" t="s">
        <v>203</v>
      </c>
      <c r="C19" s="532"/>
      <c r="D19" s="443" t="s">
        <v>1029</v>
      </c>
      <c r="E19" s="46"/>
      <c r="G19" s="2"/>
      <c r="H19" s="4" t="s">
        <v>34</v>
      </c>
      <c r="I19" s="2"/>
      <c r="J19" s="2"/>
      <c r="K19" s="2" t="s">
        <v>35</v>
      </c>
      <c r="L19" s="2"/>
      <c r="M19" s="2"/>
      <c r="N19" s="2"/>
      <c r="O19" s="2" t="s">
        <v>36</v>
      </c>
      <c r="P19" s="2" t="s">
        <v>37</v>
      </c>
    </row>
    <row r="20" spans="2:16" s="3" customFormat="1" x14ac:dyDescent="0.3">
      <c r="B20" s="147"/>
      <c r="C20" s="81"/>
      <c r="D20" s="48"/>
      <c r="E20" s="79"/>
      <c r="F20" s="4"/>
      <c r="G20" s="2"/>
      <c r="H20" s="2"/>
      <c r="J20" s="2"/>
      <c r="K20" s="2"/>
      <c r="L20" s="2"/>
      <c r="M20" s="2" t="s">
        <v>38</v>
      </c>
      <c r="N20" s="2" t="s">
        <v>39</v>
      </c>
    </row>
    <row r="21" spans="2:16" s="3" customFormat="1" x14ac:dyDescent="0.3">
      <c r="B21" s="147"/>
      <c r="C21" s="149" t="s">
        <v>205</v>
      </c>
      <c r="D21" s="48"/>
      <c r="E21" s="79"/>
      <c r="F21" s="4"/>
      <c r="G21" s="2"/>
      <c r="H21" s="2"/>
      <c r="J21" s="2"/>
      <c r="K21" s="2"/>
      <c r="L21" s="2"/>
      <c r="M21" s="2" t="s">
        <v>40</v>
      </c>
      <c r="N21" s="2" t="s">
        <v>41</v>
      </c>
    </row>
    <row r="22" spans="2:16" s="3" customFormat="1" ht="14.5" thickBot="1" x14ac:dyDescent="0.35">
      <c r="B22" s="147"/>
      <c r="C22" s="150" t="s">
        <v>208</v>
      </c>
      <c r="D22" s="48"/>
      <c r="E22" s="46"/>
      <c r="G22" s="2"/>
      <c r="H22" s="4" t="s">
        <v>42</v>
      </c>
      <c r="I22" s="2"/>
      <c r="J22" s="2"/>
      <c r="L22" s="2"/>
      <c r="M22" s="2"/>
      <c r="N22" s="2"/>
      <c r="O22" s="2" t="s">
        <v>43</v>
      </c>
      <c r="P22" s="2" t="s">
        <v>44</v>
      </c>
    </row>
    <row r="23" spans="2:16" s="3" customFormat="1" x14ac:dyDescent="0.3">
      <c r="B23" s="528" t="s">
        <v>207</v>
      </c>
      <c r="C23" s="529"/>
      <c r="D23" s="526">
        <v>44119</v>
      </c>
      <c r="E23" s="46"/>
      <c r="G23" s="2"/>
      <c r="H23" s="4"/>
      <c r="I23" s="2"/>
      <c r="J23" s="2"/>
      <c r="L23" s="2"/>
      <c r="M23" s="2"/>
      <c r="N23" s="2"/>
      <c r="O23" s="2"/>
      <c r="P23" s="2"/>
    </row>
    <row r="24" spans="2:16" s="3" customFormat="1" ht="4.5" customHeight="1" x14ac:dyDescent="0.3">
      <c r="B24" s="528"/>
      <c r="C24" s="529"/>
      <c r="D24" s="527"/>
      <c r="E24" s="46"/>
      <c r="G24" s="2"/>
      <c r="H24" s="4"/>
      <c r="I24" s="2"/>
      <c r="J24" s="2"/>
      <c r="L24" s="2"/>
      <c r="M24" s="2"/>
      <c r="N24" s="2"/>
      <c r="O24" s="2"/>
      <c r="P24" s="2"/>
    </row>
    <row r="25" spans="2:16" s="3" customFormat="1" ht="27.75" customHeight="1" x14ac:dyDescent="0.3">
      <c r="B25" s="528" t="s">
        <v>262</v>
      </c>
      <c r="C25" s="529"/>
      <c r="D25" s="437">
        <v>44210</v>
      </c>
      <c r="E25" s="46"/>
      <c r="F25" s="2"/>
      <c r="G25" s="4"/>
      <c r="H25" s="2"/>
      <c r="I25" s="2"/>
      <c r="K25" s="2"/>
      <c r="L25" s="2"/>
      <c r="M25" s="2"/>
      <c r="N25" s="2" t="s">
        <v>45</v>
      </c>
      <c r="O25" s="2" t="s">
        <v>46</v>
      </c>
    </row>
    <row r="26" spans="2:16" s="3" customFormat="1" ht="32.25" customHeight="1" x14ac:dyDescent="0.3">
      <c r="B26" s="528" t="s">
        <v>209</v>
      </c>
      <c r="C26" s="529"/>
      <c r="D26" s="437">
        <v>44315</v>
      </c>
      <c r="E26" s="46"/>
      <c r="F26" s="2"/>
      <c r="G26" s="4"/>
      <c r="H26" s="2"/>
      <c r="I26" s="2"/>
      <c r="K26" s="2"/>
      <c r="L26" s="2"/>
      <c r="M26" s="2"/>
      <c r="N26" s="2" t="s">
        <v>47</v>
      </c>
      <c r="O26" s="2" t="s">
        <v>48</v>
      </c>
    </row>
    <row r="27" spans="2:16" s="3" customFormat="1" ht="28.5" customHeight="1" x14ac:dyDescent="0.3">
      <c r="B27" s="524" t="s">
        <v>768</v>
      </c>
      <c r="C27" s="530"/>
      <c r="D27" s="439">
        <v>45228</v>
      </c>
      <c r="E27" s="83"/>
      <c r="F27" s="2"/>
      <c r="G27" s="4"/>
      <c r="H27" s="2"/>
      <c r="I27" s="2"/>
      <c r="J27" s="2"/>
      <c r="K27" s="2"/>
      <c r="L27" s="2"/>
      <c r="M27" s="2"/>
      <c r="N27" s="2"/>
      <c r="O27" s="2"/>
    </row>
    <row r="28" spans="2:16" s="3" customFormat="1" ht="14.15" customHeight="1" x14ac:dyDescent="0.3">
      <c r="B28" s="407"/>
      <c r="C28" s="408"/>
      <c r="D28" s="378"/>
      <c r="E28" s="83"/>
      <c r="F28" s="2"/>
      <c r="G28" s="4"/>
      <c r="H28" s="2"/>
      <c r="I28" s="2"/>
      <c r="J28" s="2"/>
      <c r="K28" s="2"/>
      <c r="L28" s="2"/>
      <c r="M28" s="2"/>
      <c r="N28" s="2"/>
      <c r="O28" s="2"/>
    </row>
    <row r="29" spans="2:16" s="3" customFormat="1" x14ac:dyDescent="0.3">
      <c r="B29" s="409"/>
      <c r="C29" s="398" t="s">
        <v>767</v>
      </c>
      <c r="D29" s="438">
        <v>46323</v>
      </c>
      <c r="E29" s="46"/>
      <c r="F29" s="2"/>
      <c r="G29" s="4"/>
      <c r="H29" s="2"/>
      <c r="I29" s="2"/>
      <c r="J29" s="2"/>
      <c r="K29" s="2"/>
      <c r="L29" s="2"/>
      <c r="M29" s="2"/>
      <c r="N29" s="2"/>
      <c r="O29" s="2"/>
    </row>
    <row r="30" spans="2:16" s="3" customFormat="1" ht="38.15" customHeight="1" x14ac:dyDescent="0.3">
      <c r="B30" s="524" t="s">
        <v>769</v>
      </c>
      <c r="C30" s="530"/>
      <c r="D30" s="533" t="s">
        <v>903</v>
      </c>
      <c r="E30" s="377"/>
      <c r="F30" s="2"/>
      <c r="G30" s="4"/>
      <c r="H30" s="2"/>
      <c r="I30" s="2"/>
      <c r="J30" s="2"/>
      <c r="K30" s="2"/>
      <c r="L30" s="2"/>
      <c r="M30" s="2"/>
      <c r="N30" s="2"/>
      <c r="O30" s="2"/>
    </row>
    <row r="31" spans="2:16" s="3" customFormat="1" ht="14.5" thickBot="1" x14ac:dyDescent="0.35">
      <c r="B31" s="409"/>
      <c r="C31" s="410" t="s">
        <v>837</v>
      </c>
      <c r="D31" s="534"/>
      <c r="E31" s="377"/>
      <c r="F31" s="2"/>
      <c r="G31" s="4"/>
      <c r="H31" s="2"/>
      <c r="I31" s="2"/>
      <c r="J31" s="2"/>
      <c r="K31" s="2"/>
      <c r="L31" s="2"/>
      <c r="M31" s="2"/>
      <c r="N31" s="2"/>
      <c r="O31" s="2"/>
    </row>
    <row r="32" spans="2:16" s="3" customFormat="1" x14ac:dyDescent="0.3">
      <c r="B32" s="375"/>
      <c r="C32" s="376"/>
      <c r="D32" s="84"/>
      <c r="E32" s="46"/>
      <c r="F32" s="2"/>
      <c r="G32" s="4"/>
      <c r="H32" s="2"/>
      <c r="I32" s="2"/>
      <c r="J32" s="2"/>
      <c r="K32" s="2"/>
      <c r="L32" s="2"/>
      <c r="M32" s="2"/>
      <c r="N32" s="2"/>
      <c r="O32" s="2"/>
    </row>
    <row r="33" spans="2:16" s="3" customFormat="1" ht="14.5" thickBot="1" x14ac:dyDescent="0.35">
      <c r="B33" s="375"/>
      <c r="C33" s="376"/>
      <c r="D33" s="405" t="s">
        <v>823</v>
      </c>
      <c r="E33" s="46"/>
      <c r="F33" s="2"/>
      <c r="G33" s="4"/>
      <c r="H33" s="2"/>
      <c r="I33" s="2"/>
      <c r="J33" s="2"/>
      <c r="K33" s="2"/>
      <c r="L33" s="2"/>
      <c r="M33" s="2"/>
      <c r="N33" s="2"/>
      <c r="O33" s="2"/>
    </row>
    <row r="34" spans="2:16" s="3" customFormat="1" ht="25.4" customHeight="1" x14ac:dyDescent="0.3">
      <c r="B34" s="375"/>
      <c r="C34" s="411" t="s">
        <v>787</v>
      </c>
      <c r="D34" s="399"/>
      <c r="E34" s="46"/>
      <c r="F34" s="2"/>
      <c r="G34" s="4"/>
      <c r="H34" s="2"/>
      <c r="I34" s="2"/>
      <c r="J34" s="2"/>
      <c r="K34" s="2"/>
      <c r="L34" s="2"/>
      <c r="M34" s="2"/>
      <c r="N34" s="2"/>
      <c r="O34" s="2"/>
    </row>
    <row r="35" spans="2:16" s="3" customFormat="1" ht="26" x14ac:dyDescent="0.3">
      <c r="B35" s="375"/>
      <c r="C35" s="412" t="s">
        <v>776</v>
      </c>
      <c r="D35" s="397"/>
      <c r="E35" s="46"/>
      <c r="F35" s="2"/>
      <c r="G35" s="4"/>
      <c r="H35" s="2"/>
      <c r="I35" s="2"/>
      <c r="J35" s="2"/>
      <c r="K35" s="2"/>
      <c r="L35" s="2"/>
      <c r="M35" s="2"/>
      <c r="N35" s="2"/>
      <c r="O35" s="2"/>
    </row>
    <row r="36" spans="2:16" s="3" customFormat="1" x14ac:dyDescent="0.3">
      <c r="B36" s="375"/>
      <c r="C36" s="413" t="s">
        <v>228</v>
      </c>
      <c r="D36" s="385"/>
      <c r="E36" s="46"/>
      <c r="F36" s="2"/>
      <c r="G36" s="4"/>
      <c r="H36" s="2"/>
      <c r="I36" s="2"/>
      <c r="J36" s="2"/>
      <c r="K36" s="2"/>
      <c r="L36" s="2"/>
      <c r="M36" s="2"/>
      <c r="N36" s="2"/>
      <c r="O36" s="2"/>
    </row>
    <row r="37" spans="2:16" s="3" customFormat="1" ht="57.65" customHeight="1" thickBot="1" x14ac:dyDescent="0.35">
      <c r="B37" s="375"/>
      <c r="C37" s="414" t="s">
        <v>777</v>
      </c>
      <c r="D37" s="386"/>
      <c r="E37" s="46"/>
      <c r="F37" s="2"/>
      <c r="G37" s="4"/>
      <c r="H37" s="2"/>
      <c r="I37" s="2"/>
      <c r="J37" s="2"/>
      <c r="K37" s="2"/>
      <c r="L37" s="2"/>
      <c r="M37" s="2"/>
      <c r="N37" s="2"/>
      <c r="O37" s="2"/>
    </row>
    <row r="38" spans="2:16" s="3" customFormat="1" x14ac:dyDescent="0.3">
      <c r="B38" s="375"/>
      <c r="C38" s="376"/>
      <c r="D38" s="84"/>
      <c r="E38" s="48"/>
      <c r="F38" s="387"/>
      <c r="G38" s="4"/>
      <c r="H38" s="2"/>
      <c r="I38" s="2"/>
      <c r="J38" s="2"/>
      <c r="K38" s="2"/>
      <c r="L38" s="2"/>
      <c r="M38" s="2"/>
      <c r="N38" s="2"/>
      <c r="O38" s="2"/>
    </row>
    <row r="39" spans="2:16" s="3" customFormat="1" ht="10.5" customHeight="1" x14ac:dyDescent="0.3">
      <c r="B39" s="375"/>
      <c r="C39" s="376"/>
      <c r="D39" s="84"/>
      <c r="E39" s="48"/>
      <c r="F39" s="387"/>
      <c r="G39" s="4"/>
      <c r="H39" s="2"/>
      <c r="I39" s="2"/>
      <c r="J39" s="2"/>
      <c r="K39" s="2"/>
      <c r="L39" s="2"/>
      <c r="M39" s="2"/>
      <c r="N39" s="2"/>
      <c r="O39" s="2"/>
    </row>
    <row r="40" spans="2:16" s="3" customFormat="1" ht="30" customHeight="1" thickBot="1" x14ac:dyDescent="0.35">
      <c r="B40" s="147"/>
      <c r="C40" s="86"/>
      <c r="D40" s="415" t="s">
        <v>824</v>
      </c>
      <c r="E40" s="48"/>
      <c r="F40" s="387"/>
      <c r="G40" s="2"/>
      <c r="H40" s="4" t="s">
        <v>49</v>
      </c>
      <c r="I40" s="2"/>
      <c r="J40" s="2"/>
      <c r="K40" s="2"/>
      <c r="L40" s="2"/>
      <c r="M40" s="2"/>
      <c r="N40" s="2"/>
      <c r="O40" s="2"/>
      <c r="P40" s="2"/>
    </row>
    <row r="41" spans="2:16" s="3" customFormat="1" ht="80.150000000000006" customHeight="1" thickBot="1" x14ac:dyDescent="0.35">
      <c r="B41" s="147"/>
      <c r="C41" s="86"/>
      <c r="D41" s="18" t="s">
        <v>904</v>
      </c>
      <c r="E41" s="46"/>
      <c r="F41" s="5"/>
      <c r="G41" s="2"/>
      <c r="H41" s="4" t="s">
        <v>50</v>
      </c>
      <c r="I41" s="2"/>
      <c r="J41" s="2"/>
      <c r="K41" s="2"/>
      <c r="L41" s="2"/>
      <c r="M41" s="2"/>
      <c r="N41" s="2"/>
      <c r="O41" s="2"/>
      <c r="P41" s="2"/>
    </row>
    <row r="42" spans="2:16" s="3" customFormat="1" ht="32.25" customHeight="1" thickBot="1" x14ac:dyDescent="0.35">
      <c r="B42" s="528" t="s">
        <v>825</v>
      </c>
      <c r="C42" s="535"/>
      <c r="D42" s="48"/>
      <c r="E42" s="46"/>
      <c r="G42" s="2"/>
      <c r="H42" s="4" t="s">
        <v>51</v>
      </c>
      <c r="I42" s="2"/>
      <c r="J42" s="2"/>
      <c r="K42" s="2"/>
      <c r="L42" s="2"/>
      <c r="M42" s="2"/>
      <c r="N42" s="2"/>
      <c r="O42" s="2"/>
      <c r="P42" s="2"/>
    </row>
    <row r="43" spans="2:16" s="3" customFormat="1" ht="17.25" customHeight="1" thickBot="1" x14ac:dyDescent="0.35">
      <c r="B43" s="528"/>
      <c r="C43" s="535"/>
      <c r="D43" s="430" t="s">
        <v>1038</v>
      </c>
      <c r="E43" s="46"/>
      <c r="G43" s="2"/>
      <c r="H43" s="4" t="s">
        <v>52</v>
      </c>
      <c r="I43" s="2"/>
      <c r="J43" s="2"/>
      <c r="K43" s="2"/>
      <c r="L43" s="2"/>
      <c r="M43" s="2"/>
      <c r="N43" s="2"/>
      <c r="O43" s="2"/>
      <c r="P43" s="2"/>
    </row>
    <row r="44" spans="2:16" s="3" customFormat="1" x14ac:dyDescent="0.3">
      <c r="B44" s="147"/>
      <c r="C44" s="86"/>
      <c r="D44" s="48"/>
      <c r="E44" s="46"/>
      <c r="F44" s="5"/>
      <c r="G44" s="2"/>
      <c r="H44" s="4" t="s">
        <v>53</v>
      </c>
      <c r="I44" s="2"/>
      <c r="J44" s="2"/>
      <c r="K44" s="2"/>
      <c r="L44" s="2"/>
      <c r="M44" s="2"/>
      <c r="N44" s="2"/>
      <c r="O44" s="2"/>
      <c r="P44" s="2"/>
    </row>
    <row r="45" spans="2:16" s="3" customFormat="1" x14ac:dyDescent="0.3">
      <c r="B45" s="147"/>
      <c r="C45" s="398" t="s">
        <v>54</v>
      </c>
      <c r="D45" s="48"/>
      <c r="E45" s="46"/>
      <c r="G45" s="2"/>
      <c r="H45" s="4" t="s">
        <v>55</v>
      </c>
      <c r="I45" s="2"/>
      <c r="J45" s="2"/>
      <c r="K45" s="2"/>
      <c r="L45" s="2"/>
      <c r="M45" s="2"/>
      <c r="N45" s="2"/>
      <c r="O45" s="2"/>
      <c r="P45" s="2"/>
    </row>
    <row r="46" spans="2:16" s="3" customFormat="1" ht="31.5" customHeight="1" thickBot="1" x14ac:dyDescent="0.35">
      <c r="B46" s="524" t="s">
        <v>838</v>
      </c>
      <c r="C46" s="525"/>
      <c r="D46" s="48"/>
      <c r="E46" s="46"/>
      <c r="G46" s="2"/>
      <c r="H46" s="4" t="s">
        <v>56</v>
      </c>
      <c r="I46" s="2"/>
      <c r="J46" s="2"/>
      <c r="K46" s="2"/>
      <c r="L46" s="2"/>
      <c r="M46" s="2"/>
      <c r="N46" s="2"/>
      <c r="O46" s="2"/>
      <c r="P46" s="2"/>
    </row>
    <row r="47" spans="2:16" s="3" customFormat="1" x14ac:dyDescent="0.3">
      <c r="B47" s="147"/>
      <c r="C47" s="86" t="s">
        <v>57</v>
      </c>
      <c r="D47" s="19" t="s">
        <v>907</v>
      </c>
      <c r="E47" s="46"/>
      <c r="G47" s="2"/>
      <c r="H47" s="4" t="s">
        <v>58</v>
      </c>
      <c r="I47" s="2"/>
      <c r="J47" s="2"/>
      <c r="K47" s="2"/>
      <c r="L47" s="2"/>
      <c r="M47" s="2"/>
      <c r="N47" s="2"/>
      <c r="O47" s="2"/>
      <c r="P47" s="2"/>
    </row>
    <row r="48" spans="2:16" s="3" customFormat="1" ht="14.5" x14ac:dyDescent="0.35">
      <c r="B48" s="147"/>
      <c r="C48" s="86" t="s">
        <v>59</v>
      </c>
      <c r="D48" s="433" t="s">
        <v>851</v>
      </c>
      <c r="E48" s="46"/>
      <c r="G48" s="2"/>
      <c r="H48" s="4" t="s">
        <v>60</v>
      </c>
      <c r="I48" s="2"/>
      <c r="J48" s="2"/>
      <c r="K48" s="2"/>
      <c r="L48" s="2"/>
      <c r="M48" s="2"/>
      <c r="N48" s="2"/>
      <c r="O48" s="2"/>
      <c r="P48" s="2"/>
    </row>
    <row r="49" spans="2:16" s="3" customFormat="1" ht="14.5" thickBot="1" x14ac:dyDescent="0.35">
      <c r="B49" s="147"/>
      <c r="C49" s="86" t="s">
        <v>61</v>
      </c>
      <c r="D49" s="20">
        <v>44440</v>
      </c>
      <c r="E49" s="46"/>
      <c r="G49" s="2"/>
      <c r="H49" s="4" t="s">
        <v>62</v>
      </c>
      <c r="I49" s="2"/>
      <c r="J49" s="2"/>
      <c r="K49" s="2"/>
      <c r="L49" s="2"/>
      <c r="M49" s="2"/>
      <c r="N49" s="2"/>
      <c r="O49" s="2"/>
      <c r="P49" s="2"/>
    </row>
    <row r="50" spans="2:16" s="3" customFormat="1" ht="3.65" customHeight="1" x14ac:dyDescent="0.3">
      <c r="B50" s="147"/>
      <c r="C50" s="86"/>
      <c r="D50" s="384"/>
      <c r="E50" s="46"/>
      <c r="G50" s="2"/>
      <c r="H50" s="4"/>
      <c r="I50" s="2"/>
      <c r="J50" s="2"/>
      <c r="K50" s="2"/>
      <c r="L50" s="2"/>
      <c r="M50" s="2"/>
      <c r="N50" s="2"/>
      <c r="O50" s="2"/>
      <c r="P50" s="2"/>
    </row>
    <row r="51" spans="2:16" s="3" customFormat="1" ht="27.65" customHeight="1" x14ac:dyDescent="0.3">
      <c r="B51" s="524" t="s">
        <v>839</v>
      </c>
      <c r="C51" s="525"/>
      <c r="D51" s="384"/>
      <c r="E51" s="46"/>
      <c r="G51" s="2"/>
      <c r="H51" s="4"/>
      <c r="I51" s="2"/>
      <c r="J51" s="2"/>
      <c r="K51" s="2"/>
      <c r="L51" s="2"/>
      <c r="M51" s="2"/>
      <c r="N51" s="2"/>
      <c r="O51" s="2"/>
      <c r="P51" s="2"/>
    </row>
    <row r="52" spans="2:16" s="3" customFormat="1" ht="15" customHeight="1" thickBot="1" x14ac:dyDescent="0.35">
      <c r="B52" s="524"/>
      <c r="C52" s="525"/>
      <c r="D52" s="48"/>
      <c r="E52" s="46"/>
      <c r="G52" s="2"/>
      <c r="H52" s="4" t="s">
        <v>63</v>
      </c>
      <c r="I52" s="2"/>
      <c r="J52" s="2"/>
      <c r="K52" s="2"/>
      <c r="L52" s="2"/>
      <c r="M52" s="2"/>
      <c r="N52" s="2"/>
      <c r="O52" s="2"/>
      <c r="P52" s="2"/>
    </row>
    <row r="53" spans="2:16" s="3" customFormat="1" x14ac:dyDescent="0.3">
      <c r="B53" s="147"/>
      <c r="C53" s="86" t="s">
        <v>57</v>
      </c>
      <c r="D53" s="19" t="s">
        <v>908</v>
      </c>
      <c r="E53" s="46"/>
      <c r="G53" s="2"/>
      <c r="H53" s="4" t="s">
        <v>64</v>
      </c>
      <c r="I53" s="2"/>
      <c r="J53" s="2"/>
      <c r="K53" s="2"/>
      <c r="L53" s="2"/>
      <c r="M53" s="2"/>
      <c r="N53" s="2"/>
      <c r="O53" s="2"/>
      <c r="P53" s="2"/>
    </row>
    <row r="54" spans="2:16" s="3" customFormat="1" x14ac:dyDescent="0.3">
      <c r="B54" s="147"/>
      <c r="C54" s="86" t="s">
        <v>59</v>
      </c>
      <c r="D54" s="441" t="s">
        <v>905</v>
      </c>
      <c r="E54" s="46"/>
      <c r="G54" s="2"/>
      <c r="H54" s="4" t="s">
        <v>65</v>
      </c>
      <c r="I54" s="2"/>
      <c r="J54" s="2"/>
      <c r="K54" s="2"/>
      <c r="L54" s="2"/>
      <c r="M54" s="2"/>
      <c r="N54" s="2"/>
      <c r="O54" s="2"/>
      <c r="P54" s="2"/>
    </row>
    <row r="55" spans="2:16" s="3" customFormat="1" ht="14.5" thickBot="1" x14ac:dyDescent="0.35">
      <c r="B55" s="147"/>
      <c r="C55" s="86" t="s">
        <v>61</v>
      </c>
      <c r="D55" s="20">
        <v>43669</v>
      </c>
      <c r="E55" s="46"/>
      <c r="G55" s="2"/>
      <c r="H55" s="4"/>
      <c r="I55" s="2"/>
      <c r="J55" s="2"/>
      <c r="K55" s="2"/>
      <c r="L55" s="2"/>
      <c r="M55" s="2"/>
      <c r="N55" s="2"/>
      <c r="O55" s="2"/>
      <c r="P55" s="2"/>
    </row>
    <row r="56" spans="2:16" s="3" customFormat="1" ht="14.5" thickBot="1" x14ac:dyDescent="0.35">
      <c r="B56" s="147"/>
      <c r="C56" s="86"/>
      <c r="D56" s="442"/>
      <c r="E56" s="46"/>
      <c r="G56" s="2"/>
      <c r="H56" s="4"/>
      <c r="I56" s="2"/>
      <c r="J56" s="2"/>
      <c r="K56" s="2"/>
      <c r="L56" s="2"/>
      <c r="M56" s="2"/>
      <c r="N56" s="2"/>
      <c r="O56" s="2"/>
      <c r="P56" s="2"/>
    </row>
    <row r="57" spans="2:16" s="3" customFormat="1" x14ac:dyDescent="0.3">
      <c r="B57" s="147"/>
      <c r="C57" s="86" t="s">
        <v>57</v>
      </c>
      <c r="D57" s="19" t="s">
        <v>909</v>
      </c>
      <c r="E57" s="46"/>
      <c r="G57" s="2"/>
      <c r="H57" s="4"/>
      <c r="I57" s="2"/>
      <c r="J57" s="2"/>
      <c r="K57" s="2"/>
      <c r="L57" s="2"/>
      <c r="M57" s="2"/>
      <c r="N57" s="2"/>
      <c r="O57" s="2"/>
      <c r="P57" s="2"/>
    </row>
    <row r="58" spans="2:16" s="3" customFormat="1" x14ac:dyDescent="0.3">
      <c r="B58" s="147"/>
      <c r="C58" s="86" t="s">
        <v>59</v>
      </c>
      <c r="D58" s="442" t="s">
        <v>906</v>
      </c>
      <c r="E58" s="46"/>
      <c r="G58" s="2"/>
      <c r="H58" s="4"/>
      <c r="I58" s="2"/>
      <c r="J58" s="2"/>
      <c r="K58" s="2"/>
      <c r="L58" s="2"/>
      <c r="M58" s="2"/>
      <c r="N58" s="2"/>
      <c r="O58" s="2"/>
      <c r="P58" s="2"/>
    </row>
    <row r="59" spans="2:16" s="3" customFormat="1" ht="14.5" thickBot="1" x14ac:dyDescent="0.35">
      <c r="B59" s="147"/>
      <c r="C59" s="86" t="s">
        <v>61</v>
      </c>
      <c r="D59" s="20">
        <v>44315</v>
      </c>
      <c r="E59" s="46"/>
      <c r="G59" s="2"/>
      <c r="H59" s="4"/>
      <c r="I59" s="2"/>
      <c r="J59" s="2"/>
      <c r="K59" s="2"/>
      <c r="L59" s="2"/>
      <c r="M59" s="2"/>
      <c r="N59" s="2"/>
      <c r="O59" s="2"/>
      <c r="P59" s="2"/>
    </row>
    <row r="60" spans="2:16" s="3" customFormat="1" ht="14.5" thickBot="1" x14ac:dyDescent="0.35">
      <c r="B60" s="147"/>
      <c r="C60" s="86"/>
      <c r="D60" s="440"/>
      <c r="E60" s="46"/>
      <c r="G60" s="2"/>
      <c r="H60" s="4"/>
      <c r="I60" s="2"/>
      <c r="J60" s="2"/>
      <c r="K60" s="2"/>
      <c r="L60" s="2"/>
      <c r="M60" s="2"/>
      <c r="N60" s="2"/>
      <c r="O60" s="2"/>
      <c r="P60" s="2"/>
    </row>
    <row r="61" spans="2:16" s="3" customFormat="1" x14ac:dyDescent="0.3">
      <c r="B61" s="147"/>
      <c r="C61" s="86" t="s">
        <v>57</v>
      </c>
      <c r="D61" s="19" t="s">
        <v>910</v>
      </c>
      <c r="E61" s="46"/>
      <c r="G61" s="2"/>
      <c r="H61" s="4"/>
      <c r="I61" s="2"/>
      <c r="J61" s="2"/>
      <c r="K61" s="2"/>
      <c r="L61" s="2"/>
      <c r="M61" s="2"/>
      <c r="N61" s="2"/>
      <c r="O61" s="2"/>
      <c r="P61" s="2"/>
    </row>
    <row r="62" spans="2:16" s="3" customFormat="1" x14ac:dyDescent="0.3">
      <c r="B62" s="147"/>
      <c r="C62" s="86" t="s">
        <v>59</v>
      </c>
      <c r="D62" s="442" t="s">
        <v>911</v>
      </c>
      <c r="E62" s="46"/>
      <c r="G62" s="2"/>
      <c r="H62" s="4"/>
      <c r="I62" s="2"/>
      <c r="J62" s="2"/>
      <c r="K62" s="2"/>
      <c r="L62" s="2"/>
      <c r="M62" s="2"/>
      <c r="N62" s="2"/>
      <c r="O62" s="2"/>
      <c r="P62" s="2"/>
    </row>
    <row r="63" spans="2:16" s="3" customFormat="1" ht="14.5" thickBot="1" x14ac:dyDescent="0.35">
      <c r="B63" s="147"/>
      <c r="C63" s="86" t="s">
        <v>61</v>
      </c>
      <c r="D63" s="20">
        <v>43675</v>
      </c>
      <c r="E63" s="46"/>
      <c r="G63" s="2"/>
      <c r="H63" s="4"/>
      <c r="I63" s="2"/>
      <c r="J63" s="2"/>
      <c r="K63" s="2"/>
      <c r="L63" s="2"/>
      <c r="M63" s="2"/>
      <c r="N63" s="2"/>
      <c r="O63" s="2"/>
      <c r="P63" s="2"/>
    </row>
    <row r="64" spans="2:16" s="3" customFormat="1" x14ac:dyDescent="0.3">
      <c r="B64" s="147"/>
      <c r="C64" s="86"/>
      <c r="D64" s="440"/>
      <c r="E64" s="46"/>
      <c r="G64" s="2"/>
      <c r="H64" s="4"/>
      <c r="I64" s="2"/>
      <c r="J64" s="2"/>
      <c r="K64" s="2"/>
      <c r="L64" s="2"/>
      <c r="M64" s="2"/>
      <c r="N64" s="2"/>
      <c r="O64" s="2"/>
      <c r="P64" s="2"/>
    </row>
    <row r="65" spans="1:16" s="3" customFormat="1" x14ac:dyDescent="0.3">
      <c r="B65" s="147"/>
      <c r="C65" s="86" t="s">
        <v>57</v>
      </c>
      <c r="D65" s="440" t="s">
        <v>913</v>
      </c>
      <c r="E65" s="46"/>
      <c r="G65" s="2"/>
      <c r="H65" s="4"/>
      <c r="I65" s="2"/>
      <c r="J65" s="2"/>
      <c r="K65" s="2"/>
      <c r="L65" s="2"/>
      <c r="M65" s="2"/>
      <c r="N65" s="2"/>
      <c r="O65" s="2"/>
      <c r="P65" s="2"/>
    </row>
    <row r="66" spans="1:16" s="3" customFormat="1" x14ac:dyDescent="0.3">
      <c r="B66" s="147"/>
      <c r="C66" s="86" t="s">
        <v>59</v>
      </c>
      <c r="D66" s="442" t="s">
        <v>912</v>
      </c>
      <c r="E66" s="46"/>
      <c r="G66" s="2"/>
      <c r="H66" s="4"/>
      <c r="I66" s="2"/>
      <c r="J66" s="2"/>
      <c r="K66" s="2"/>
      <c r="L66" s="2"/>
      <c r="M66" s="2"/>
      <c r="N66" s="2"/>
      <c r="O66" s="2"/>
      <c r="P66" s="2"/>
    </row>
    <row r="67" spans="1:16" s="3" customFormat="1" ht="14.5" thickBot="1" x14ac:dyDescent="0.35">
      <c r="B67" s="147"/>
      <c r="C67" s="86" t="s">
        <v>61</v>
      </c>
      <c r="D67" s="20">
        <v>43664</v>
      </c>
      <c r="E67" s="46"/>
      <c r="G67" s="2"/>
      <c r="H67" s="4" t="s">
        <v>66</v>
      </c>
      <c r="I67" s="2"/>
      <c r="J67" s="2"/>
      <c r="K67" s="2"/>
      <c r="L67" s="2"/>
      <c r="M67" s="2"/>
      <c r="N67" s="2"/>
      <c r="O67" s="2"/>
      <c r="P67" s="2"/>
    </row>
    <row r="68" spans="1:16" s="3" customFormat="1" ht="14.5" thickBot="1" x14ac:dyDescent="0.35">
      <c r="B68" s="147"/>
      <c r="C68" s="82" t="s">
        <v>263</v>
      </c>
      <c r="D68" s="48"/>
      <c r="E68" s="46"/>
      <c r="G68" s="2"/>
      <c r="H68" s="4" t="s">
        <v>67</v>
      </c>
      <c r="I68" s="2"/>
      <c r="J68" s="2"/>
      <c r="K68" s="2"/>
      <c r="L68" s="2"/>
      <c r="M68" s="2"/>
      <c r="N68" s="2"/>
      <c r="O68" s="2"/>
      <c r="P68" s="2"/>
    </row>
    <row r="69" spans="1:16" s="3" customFormat="1" x14ac:dyDescent="0.3">
      <c r="B69" s="147"/>
      <c r="C69" s="86" t="s">
        <v>57</v>
      </c>
      <c r="D69" s="19" t="s">
        <v>1002</v>
      </c>
      <c r="E69" s="46"/>
      <c r="G69" s="2"/>
      <c r="H69" s="4" t="s">
        <v>68</v>
      </c>
      <c r="I69" s="2"/>
      <c r="J69" s="2"/>
      <c r="K69" s="2"/>
      <c r="L69" s="2"/>
      <c r="M69" s="2"/>
      <c r="N69" s="2"/>
      <c r="O69" s="2"/>
      <c r="P69" s="2"/>
    </row>
    <row r="70" spans="1:16" s="3" customFormat="1" x14ac:dyDescent="0.3">
      <c r="B70" s="147"/>
      <c r="C70" s="86" t="s">
        <v>59</v>
      </c>
      <c r="D70" s="441" t="s">
        <v>1024</v>
      </c>
      <c r="E70" s="46"/>
      <c r="G70" s="2"/>
      <c r="H70" s="4" t="s">
        <v>69</v>
      </c>
      <c r="I70" s="2"/>
      <c r="J70" s="2"/>
      <c r="K70" s="2"/>
      <c r="L70" s="2"/>
      <c r="M70" s="2"/>
      <c r="N70" s="2"/>
      <c r="O70" s="2"/>
      <c r="P70" s="2"/>
    </row>
    <row r="71" spans="1:16" ht="14.5" thickBot="1" x14ac:dyDescent="0.35">
      <c r="A71" s="3"/>
      <c r="B71" s="147"/>
      <c r="C71" s="86" t="s">
        <v>61</v>
      </c>
      <c r="D71" s="20">
        <v>44315</v>
      </c>
      <c r="E71" s="46"/>
      <c r="H71" s="4" t="s">
        <v>70</v>
      </c>
    </row>
    <row r="72" spans="1:16" ht="14.5" thickBot="1" x14ac:dyDescent="0.35">
      <c r="B72" s="147"/>
      <c r="C72" s="82" t="s">
        <v>204</v>
      </c>
      <c r="D72" s="48"/>
      <c r="E72" s="46"/>
      <c r="H72" s="4" t="s">
        <v>71</v>
      </c>
    </row>
    <row r="73" spans="1:16" x14ac:dyDescent="0.3">
      <c r="B73" s="147"/>
      <c r="C73" s="86" t="s">
        <v>57</v>
      </c>
      <c r="D73" s="19" t="s">
        <v>1030</v>
      </c>
      <c r="E73" s="46"/>
      <c r="H73" s="4" t="s">
        <v>72</v>
      </c>
    </row>
    <row r="74" spans="1:16" x14ac:dyDescent="0.3">
      <c r="B74" s="147"/>
      <c r="C74" s="86" t="s">
        <v>59</v>
      </c>
      <c r="D74" s="441" t="s">
        <v>1031</v>
      </c>
      <c r="E74" s="46"/>
      <c r="H74" s="4" t="s">
        <v>73</v>
      </c>
    </row>
    <row r="75" spans="1:16" ht="14.5" thickBot="1" x14ac:dyDescent="0.35">
      <c r="B75" s="147"/>
      <c r="C75" s="86" t="s">
        <v>61</v>
      </c>
      <c r="D75" s="20">
        <v>44743</v>
      </c>
      <c r="E75" s="46"/>
      <c r="H75" s="4" t="s">
        <v>74</v>
      </c>
    </row>
    <row r="76" spans="1:16" ht="14.5" thickBot="1" x14ac:dyDescent="0.35">
      <c r="B76" s="147"/>
      <c r="C76" s="82" t="s">
        <v>204</v>
      </c>
      <c r="D76" s="48"/>
      <c r="E76" s="46"/>
      <c r="H76" s="4" t="s">
        <v>75</v>
      </c>
    </row>
    <row r="77" spans="1:16" x14ac:dyDescent="0.3">
      <c r="B77" s="147"/>
      <c r="C77" s="86" t="s">
        <v>57</v>
      </c>
      <c r="D77" s="19"/>
      <c r="E77" s="46"/>
      <c r="H77" s="4" t="s">
        <v>76</v>
      </c>
    </row>
    <row r="78" spans="1:16" x14ac:dyDescent="0.3">
      <c r="B78" s="147"/>
      <c r="C78" s="86" t="s">
        <v>59</v>
      </c>
      <c r="D78" s="17"/>
      <c r="E78" s="46"/>
      <c r="H78" s="4" t="s">
        <v>77</v>
      </c>
    </row>
    <row r="79" spans="1:16" ht="14.5" thickBot="1" x14ac:dyDescent="0.35">
      <c r="B79" s="147"/>
      <c r="C79" s="86" t="s">
        <v>61</v>
      </c>
      <c r="D79" s="20"/>
      <c r="E79" s="46"/>
      <c r="H79" s="4" t="s">
        <v>78</v>
      </c>
    </row>
    <row r="80" spans="1:16" ht="14.5" thickBot="1" x14ac:dyDescent="0.35">
      <c r="B80" s="147"/>
      <c r="C80" s="82" t="s">
        <v>204</v>
      </c>
      <c r="D80" s="48"/>
      <c r="E80" s="46"/>
      <c r="H80" s="4" t="s">
        <v>79</v>
      </c>
    </row>
    <row r="81" spans="2:8" x14ac:dyDescent="0.3">
      <c r="B81" s="147"/>
      <c r="C81" s="86" t="s">
        <v>57</v>
      </c>
      <c r="D81" s="19"/>
      <c r="E81" s="46"/>
      <c r="H81" s="4" t="s">
        <v>80</v>
      </c>
    </row>
    <row r="82" spans="2:8" x14ac:dyDescent="0.3">
      <c r="B82" s="147"/>
      <c r="C82" s="86" t="s">
        <v>59</v>
      </c>
      <c r="D82" s="17"/>
      <c r="E82" s="46"/>
      <c r="H82" s="4" t="s">
        <v>81</v>
      </c>
    </row>
    <row r="83" spans="2:8" ht="14.5" thickBot="1" x14ac:dyDescent="0.35">
      <c r="B83" s="147"/>
      <c r="C83" s="86" t="s">
        <v>61</v>
      </c>
      <c r="D83" s="20"/>
      <c r="E83" s="46"/>
      <c r="H83" s="4" t="s">
        <v>82</v>
      </c>
    </row>
    <row r="84" spans="2:8" ht="14.5" thickBot="1" x14ac:dyDescent="0.35">
      <c r="B84" s="151"/>
      <c r="C84" s="152"/>
      <c r="D84" s="87"/>
      <c r="E84" s="58"/>
      <c r="H84" s="4" t="s">
        <v>83</v>
      </c>
    </row>
    <row r="85" spans="2:8" x14ac:dyDescent="0.3">
      <c r="H85" s="4" t="s">
        <v>84</v>
      </c>
    </row>
    <row r="86" spans="2:8" ht="14.9" customHeight="1" x14ac:dyDescent="0.3">
      <c r="H86" s="4" t="s">
        <v>85</v>
      </c>
    </row>
    <row r="87" spans="2:8" x14ac:dyDescent="0.3">
      <c r="H87" s="4" t="s">
        <v>86</v>
      </c>
    </row>
    <row r="88" spans="2:8" ht="14.15" customHeight="1" x14ac:dyDescent="0.3">
      <c r="H88" s="4" t="s">
        <v>87</v>
      </c>
    </row>
    <row r="89" spans="2:8" x14ac:dyDescent="0.3">
      <c r="H89" s="4" t="s">
        <v>88</v>
      </c>
    </row>
    <row r="90" spans="2:8" x14ac:dyDescent="0.3">
      <c r="H90" s="4" t="s">
        <v>89</v>
      </c>
    </row>
    <row r="91" spans="2:8" ht="14.15" customHeight="1" x14ac:dyDescent="0.3">
      <c r="H91" s="4" t="s">
        <v>90</v>
      </c>
    </row>
    <row r="92" spans="2:8" x14ac:dyDescent="0.3">
      <c r="H92" s="4" t="s">
        <v>91</v>
      </c>
    </row>
    <row r="93" spans="2:8" x14ac:dyDescent="0.3">
      <c r="H93" s="4" t="s">
        <v>92</v>
      </c>
    </row>
    <row r="94" spans="2:8" x14ac:dyDescent="0.3">
      <c r="H94" s="4" t="s">
        <v>93</v>
      </c>
    </row>
    <row r="95" spans="2:8" x14ac:dyDescent="0.3">
      <c r="H95" s="4" t="s">
        <v>94</v>
      </c>
    </row>
    <row r="96" spans="2:8" x14ac:dyDescent="0.3">
      <c r="H96" s="4" t="s">
        <v>95</v>
      </c>
    </row>
    <row r="97" spans="8:8" x14ac:dyDescent="0.3">
      <c r="H97" s="4" t="s">
        <v>96</v>
      </c>
    </row>
    <row r="98" spans="8:8" x14ac:dyDescent="0.3">
      <c r="H98" s="4" t="s">
        <v>97</v>
      </c>
    </row>
    <row r="99" spans="8:8" x14ac:dyDescent="0.3">
      <c r="H99" s="4" t="s">
        <v>98</v>
      </c>
    </row>
    <row r="100" spans="8:8" x14ac:dyDescent="0.3">
      <c r="H100" s="4" t="s">
        <v>99</v>
      </c>
    </row>
    <row r="101" spans="8:8" x14ac:dyDescent="0.3">
      <c r="H101" s="4" t="s">
        <v>100</v>
      </c>
    </row>
    <row r="102" spans="8:8" x14ac:dyDescent="0.3">
      <c r="H102" s="4" t="s">
        <v>101</v>
      </c>
    </row>
    <row r="103" spans="8:8" x14ac:dyDescent="0.3">
      <c r="H103" s="4" t="s">
        <v>102</v>
      </c>
    </row>
    <row r="104" spans="8:8" x14ac:dyDescent="0.3">
      <c r="H104" s="4" t="s">
        <v>103</v>
      </c>
    </row>
    <row r="105" spans="8:8" x14ac:dyDescent="0.3">
      <c r="H105" s="4" t="s">
        <v>104</v>
      </c>
    </row>
    <row r="106" spans="8:8" x14ac:dyDescent="0.3">
      <c r="H106" s="4" t="s">
        <v>105</v>
      </c>
    </row>
    <row r="107" spans="8:8" x14ac:dyDescent="0.3">
      <c r="H107" s="4" t="s">
        <v>106</v>
      </c>
    </row>
    <row r="108" spans="8:8" x14ac:dyDescent="0.3">
      <c r="H108" s="4" t="s">
        <v>107</v>
      </c>
    </row>
    <row r="109" spans="8:8" x14ac:dyDescent="0.3">
      <c r="H109" s="4" t="s">
        <v>108</v>
      </c>
    </row>
    <row r="110" spans="8:8" x14ac:dyDescent="0.3">
      <c r="H110" s="4" t="s">
        <v>109</v>
      </c>
    </row>
    <row r="111" spans="8:8" x14ac:dyDescent="0.3">
      <c r="H111" s="4" t="s">
        <v>110</v>
      </c>
    </row>
    <row r="112" spans="8:8" x14ac:dyDescent="0.3">
      <c r="H112" s="4" t="s">
        <v>111</v>
      </c>
    </row>
    <row r="113" spans="8:8" x14ac:dyDescent="0.3">
      <c r="H113" s="4" t="s">
        <v>112</v>
      </c>
    </row>
    <row r="114" spans="8:8" x14ac:dyDescent="0.3">
      <c r="H114" s="4" t="s">
        <v>113</v>
      </c>
    </row>
    <row r="115" spans="8:8" x14ac:dyDescent="0.3">
      <c r="H115" s="4" t="s">
        <v>114</v>
      </c>
    </row>
    <row r="116" spans="8:8" x14ac:dyDescent="0.3">
      <c r="H116" s="4" t="s">
        <v>115</v>
      </c>
    </row>
    <row r="117" spans="8:8" x14ac:dyDescent="0.3">
      <c r="H117" s="4" t="s">
        <v>116</v>
      </c>
    </row>
    <row r="118" spans="8:8" x14ac:dyDescent="0.3">
      <c r="H118" s="4" t="s">
        <v>117</v>
      </c>
    </row>
    <row r="119" spans="8:8" x14ac:dyDescent="0.3">
      <c r="H119" s="4" t="s">
        <v>118</v>
      </c>
    </row>
    <row r="120" spans="8:8" x14ac:dyDescent="0.3">
      <c r="H120" s="4" t="s">
        <v>119</v>
      </c>
    </row>
    <row r="121" spans="8:8" x14ac:dyDescent="0.3">
      <c r="H121" s="4" t="s">
        <v>120</v>
      </c>
    </row>
    <row r="122" spans="8:8" x14ac:dyDescent="0.3">
      <c r="H122" s="4" t="s">
        <v>121</v>
      </c>
    </row>
    <row r="123" spans="8:8" x14ac:dyDescent="0.3">
      <c r="H123" s="4" t="s">
        <v>122</v>
      </c>
    </row>
    <row r="124" spans="8:8" x14ac:dyDescent="0.3">
      <c r="H124" s="4" t="s">
        <v>123</v>
      </c>
    </row>
    <row r="125" spans="8:8" x14ac:dyDescent="0.3">
      <c r="H125" s="4" t="s">
        <v>124</v>
      </c>
    </row>
    <row r="126" spans="8:8" x14ac:dyDescent="0.3">
      <c r="H126" s="4" t="s">
        <v>125</v>
      </c>
    </row>
    <row r="127" spans="8:8" x14ac:dyDescent="0.3">
      <c r="H127" s="4" t="s">
        <v>126</v>
      </c>
    </row>
    <row r="128" spans="8:8" x14ac:dyDescent="0.3">
      <c r="H128" s="4" t="s">
        <v>127</v>
      </c>
    </row>
    <row r="129" spans="8:8" x14ac:dyDescent="0.3">
      <c r="H129" s="4" t="s">
        <v>128</v>
      </c>
    </row>
    <row r="130" spans="8:8" x14ac:dyDescent="0.3">
      <c r="H130" s="4" t="s">
        <v>129</v>
      </c>
    </row>
    <row r="131" spans="8:8" x14ac:dyDescent="0.3">
      <c r="H131" s="4" t="s">
        <v>130</v>
      </c>
    </row>
    <row r="132" spans="8:8" x14ac:dyDescent="0.3">
      <c r="H132" s="4" t="s">
        <v>131</v>
      </c>
    </row>
    <row r="133" spans="8:8" x14ac:dyDescent="0.3">
      <c r="H133" s="4" t="s">
        <v>132</v>
      </c>
    </row>
    <row r="134" spans="8:8" x14ac:dyDescent="0.3">
      <c r="H134" s="4" t="s">
        <v>133</v>
      </c>
    </row>
    <row r="135" spans="8:8" x14ac:dyDescent="0.3">
      <c r="H135" s="4" t="s">
        <v>134</v>
      </c>
    </row>
    <row r="136" spans="8:8" x14ac:dyDescent="0.3">
      <c r="H136" s="4" t="s">
        <v>135</v>
      </c>
    </row>
    <row r="137" spans="8:8" x14ac:dyDescent="0.3">
      <c r="H137" s="4" t="s">
        <v>136</v>
      </c>
    </row>
    <row r="138" spans="8:8" x14ac:dyDescent="0.3">
      <c r="H138" s="4" t="s">
        <v>137</v>
      </c>
    </row>
    <row r="139" spans="8:8" x14ac:dyDescent="0.3">
      <c r="H139" s="4" t="s">
        <v>138</v>
      </c>
    </row>
    <row r="140" spans="8:8" x14ac:dyDescent="0.3">
      <c r="H140" s="4" t="s">
        <v>139</v>
      </c>
    </row>
    <row r="141" spans="8:8" x14ac:dyDescent="0.3">
      <c r="H141" s="4" t="s">
        <v>140</v>
      </c>
    </row>
    <row r="142" spans="8:8" x14ac:dyDescent="0.3">
      <c r="H142" s="4" t="s">
        <v>141</v>
      </c>
    </row>
    <row r="143" spans="8:8" x14ac:dyDescent="0.3">
      <c r="H143" s="4" t="s">
        <v>142</v>
      </c>
    </row>
    <row r="144" spans="8:8" x14ac:dyDescent="0.3">
      <c r="H144" s="4" t="s">
        <v>143</v>
      </c>
    </row>
    <row r="145" spans="8:8" x14ac:dyDescent="0.3">
      <c r="H145" s="4" t="s">
        <v>144</v>
      </c>
    </row>
    <row r="146" spans="8:8" x14ac:dyDescent="0.3">
      <c r="H146" s="4" t="s">
        <v>145</v>
      </c>
    </row>
    <row r="147" spans="8:8" x14ac:dyDescent="0.3">
      <c r="H147" s="4" t="s">
        <v>146</v>
      </c>
    </row>
    <row r="148" spans="8:8" x14ac:dyDescent="0.3">
      <c r="H148" s="4" t="s">
        <v>147</v>
      </c>
    </row>
    <row r="149" spans="8:8" x14ac:dyDescent="0.3">
      <c r="H149" s="4" t="s">
        <v>148</v>
      </c>
    </row>
    <row r="150" spans="8:8" x14ac:dyDescent="0.3">
      <c r="H150" s="4" t="s">
        <v>149</v>
      </c>
    </row>
    <row r="151" spans="8:8" x14ac:dyDescent="0.3">
      <c r="H151" s="4" t="s">
        <v>150</v>
      </c>
    </row>
    <row r="152" spans="8:8" x14ac:dyDescent="0.3">
      <c r="H152" s="4" t="s">
        <v>151</v>
      </c>
    </row>
    <row r="153" spans="8:8" x14ac:dyDescent="0.3">
      <c r="H153" s="4" t="s">
        <v>152</v>
      </c>
    </row>
    <row r="154" spans="8:8" x14ac:dyDescent="0.3">
      <c r="H154" s="4" t="s">
        <v>153</v>
      </c>
    </row>
    <row r="155" spans="8:8" x14ac:dyDescent="0.3">
      <c r="H155" s="4" t="s">
        <v>154</v>
      </c>
    </row>
    <row r="156" spans="8:8" x14ac:dyDescent="0.3">
      <c r="H156" s="4" t="s">
        <v>155</v>
      </c>
    </row>
    <row r="157" spans="8:8" x14ac:dyDescent="0.3">
      <c r="H157" s="4" t="s">
        <v>156</v>
      </c>
    </row>
    <row r="158" spans="8:8" x14ac:dyDescent="0.3">
      <c r="H158" s="4" t="s">
        <v>157</v>
      </c>
    </row>
    <row r="159" spans="8:8" x14ac:dyDescent="0.3">
      <c r="H159" s="4" t="s">
        <v>158</v>
      </c>
    </row>
    <row r="160" spans="8:8" x14ac:dyDescent="0.3">
      <c r="H160" s="4" t="s">
        <v>159</v>
      </c>
    </row>
    <row r="161" spans="8:8" x14ac:dyDescent="0.3">
      <c r="H161" s="4" t="s">
        <v>160</v>
      </c>
    </row>
    <row r="162" spans="8:8" x14ac:dyDescent="0.3">
      <c r="H162" s="4" t="s">
        <v>161</v>
      </c>
    </row>
    <row r="163" spans="8:8" x14ac:dyDescent="0.3">
      <c r="H163" s="4" t="s">
        <v>162</v>
      </c>
    </row>
    <row r="164" spans="8:8" x14ac:dyDescent="0.3">
      <c r="H164" s="4" t="s">
        <v>163</v>
      </c>
    </row>
    <row r="165" spans="8:8" x14ac:dyDescent="0.3">
      <c r="H165" s="4" t="s">
        <v>164</v>
      </c>
    </row>
    <row r="166" spans="8:8" x14ac:dyDescent="0.3">
      <c r="H166" s="4" t="s">
        <v>165</v>
      </c>
    </row>
    <row r="167" spans="8:8" x14ac:dyDescent="0.3">
      <c r="H167" s="4" t="s">
        <v>166</v>
      </c>
    </row>
    <row r="168" spans="8:8" x14ac:dyDescent="0.3">
      <c r="H168" s="4" t="s">
        <v>167</v>
      </c>
    </row>
    <row r="169" spans="8:8" x14ac:dyDescent="0.3">
      <c r="H169" s="4" t="s">
        <v>168</v>
      </c>
    </row>
    <row r="170" spans="8:8" x14ac:dyDescent="0.3">
      <c r="H170" s="4" t="s">
        <v>169</v>
      </c>
    </row>
    <row r="171" spans="8:8" x14ac:dyDescent="0.3">
      <c r="H171" s="4" t="s">
        <v>170</v>
      </c>
    </row>
    <row r="172" spans="8:8" x14ac:dyDescent="0.3">
      <c r="H172" s="4" t="s">
        <v>171</v>
      </c>
    </row>
    <row r="173" spans="8:8" x14ac:dyDescent="0.3">
      <c r="H173" s="4" t="s">
        <v>172</v>
      </c>
    </row>
    <row r="174" spans="8:8" x14ac:dyDescent="0.3">
      <c r="H174" s="4" t="s">
        <v>173</v>
      </c>
    </row>
    <row r="175" spans="8:8" x14ac:dyDescent="0.3">
      <c r="H175" s="4" t="s">
        <v>174</v>
      </c>
    </row>
    <row r="176" spans="8:8" x14ac:dyDescent="0.3">
      <c r="H176" s="4" t="s">
        <v>175</v>
      </c>
    </row>
    <row r="177" spans="8:8" x14ac:dyDescent="0.3">
      <c r="H177" s="4" t="s">
        <v>176</v>
      </c>
    </row>
    <row r="178" spans="8:8" x14ac:dyDescent="0.3">
      <c r="H178" s="4" t="s">
        <v>177</v>
      </c>
    </row>
    <row r="179" spans="8:8" x14ac:dyDescent="0.3">
      <c r="H179" s="4" t="s">
        <v>178</v>
      </c>
    </row>
    <row r="180" spans="8:8" x14ac:dyDescent="0.3">
      <c r="H180" s="4" t="s">
        <v>179</v>
      </c>
    </row>
    <row r="181" spans="8:8" x14ac:dyDescent="0.3">
      <c r="H181" s="4" t="s">
        <v>180</v>
      </c>
    </row>
    <row r="182" spans="8:8" x14ac:dyDescent="0.3">
      <c r="H182" s="4" t="s">
        <v>181</v>
      </c>
    </row>
    <row r="183" spans="8:8" x14ac:dyDescent="0.3">
      <c r="H183" s="4" t="s">
        <v>182</v>
      </c>
    </row>
    <row r="184" spans="8:8" x14ac:dyDescent="0.3">
      <c r="H184" s="4" t="s">
        <v>183</v>
      </c>
    </row>
    <row r="185" spans="8:8" x14ac:dyDescent="0.3">
      <c r="H185" s="4" t="s">
        <v>184</v>
      </c>
    </row>
    <row r="186" spans="8:8" x14ac:dyDescent="0.3">
      <c r="H186" s="4" t="s">
        <v>185</v>
      </c>
    </row>
    <row r="187" spans="8:8" x14ac:dyDescent="0.3">
      <c r="H187" s="4" t="s">
        <v>186</v>
      </c>
    </row>
    <row r="188" spans="8:8" x14ac:dyDescent="0.3">
      <c r="H188" s="4" t="s">
        <v>187</v>
      </c>
    </row>
    <row r="189" spans="8:8" x14ac:dyDescent="0.3">
      <c r="H189" s="4" t="s">
        <v>188</v>
      </c>
    </row>
    <row r="190" spans="8:8" x14ac:dyDescent="0.3">
      <c r="H190" s="4" t="s">
        <v>189</v>
      </c>
    </row>
    <row r="191" spans="8:8" x14ac:dyDescent="0.3">
      <c r="H191" s="4" t="s">
        <v>190</v>
      </c>
    </row>
    <row r="192" spans="8:8" x14ac:dyDescent="0.3">
      <c r="H192" s="4" t="s">
        <v>191</v>
      </c>
    </row>
    <row r="193" spans="8:8" x14ac:dyDescent="0.3">
      <c r="H193" s="4" t="s">
        <v>192</v>
      </c>
    </row>
    <row r="194" spans="8:8" x14ac:dyDescent="0.3">
      <c r="H194" s="4" t="s">
        <v>193</v>
      </c>
    </row>
    <row r="195" spans="8:8" x14ac:dyDescent="0.3">
      <c r="H195" s="4" t="s">
        <v>194</v>
      </c>
    </row>
    <row r="196" spans="8:8" x14ac:dyDescent="0.3">
      <c r="H196" s="4" t="s">
        <v>195</v>
      </c>
    </row>
    <row r="197" spans="8:8" x14ac:dyDescent="0.3">
      <c r="H197" s="4" t="s">
        <v>196</v>
      </c>
    </row>
    <row r="198" spans="8:8" x14ac:dyDescent="0.3">
      <c r="H198" s="4" t="s">
        <v>197</v>
      </c>
    </row>
    <row r="199" spans="8:8" x14ac:dyDescent="0.3">
      <c r="H199" s="4" t="s">
        <v>198</v>
      </c>
    </row>
    <row r="200" spans="8:8" x14ac:dyDescent="0.3">
      <c r="H200" s="4" t="s">
        <v>199</v>
      </c>
    </row>
    <row r="201" spans="8:8" x14ac:dyDescent="0.3">
      <c r="H201"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58" xr:uid="{00000000-0002-0000-0000-000000000000}">
      <formula1>$P$15:$P$26</formula1>
    </dataValidation>
    <dataValidation type="list" allowBlank="1" showInputMessage="1" showErrorMessage="1" sqref="IV65556" xr:uid="{00000000-0002-0000-0000-000001000000}">
      <formula1>$K$15:$K$19</formula1>
    </dataValidation>
    <dataValidation type="list" allowBlank="1" showInputMessage="1" showErrorMessage="1" sqref="D65557" xr:uid="{00000000-0002-0000-0000-000002000000}">
      <formula1>$O$15:$O$26</formula1>
    </dataValidation>
    <dataValidation type="list" allowBlank="1" showInputMessage="1" showErrorMessage="1" sqref="IV65549 D65549" xr:uid="{00000000-0002-0000-0000-000003000000}">
      <formula1>$I$15:$I$17</formula1>
    </dataValidation>
    <dataValidation type="list" allowBlank="1" showInputMessage="1" showErrorMessage="1" sqref="IV65550:IV65554 D65550:D65554" xr:uid="{00000000-0002-0000-0000-000004000000}">
      <formula1>$H$15:$H$201</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display="https://glofca.org/ " xr:uid="{00000000-0004-0000-0000-000000000000}"/>
    <hyperlink ref="D48" r:id="rId2" xr:uid="{00000000-0004-0000-0000-000001000000}"/>
    <hyperlink ref="D54" r:id="rId3" xr:uid="{00000000-0004-0000-0000-000002000000}"/>
    <hyperlink ref="D66" r:id="rId4" xr:uid="{00000000-0004-0000-0000-000003000000}"/>
    <hyperlink ref="D70" r:id="rId5" xr:uid="{00000000-0004-0000-0000-000004000000}"/>
    <hyperlink ref="D74" r:id="rId6" xr:uid="{00000000-0004-0000-0000-000005000000}"/>
  </hyperlinks>
  <pageMargins left="0.7" right="0.7" top="0.75" bottom="0.75" header="0.3" footer="0.3"/>
  <pageSetup orientation="landscape" r:id="rId7"/>
  <drawing r:id="rId8"/>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pageSetUpPr fitToPage="1"/>
  </sheetPr>
  <dimension ref="B1:T337"/>
  <sheetViews>
    <sheetView showGridLines="0" topLeftCell="A78" zoomScale="78" zoomScaleNormal="78" zoomScalePageLayoutView="83" workbookViewId="0">
      <selection activeCell="D345" sqref="D345"/>
    </sheetView>
  </sheetViews>
  <sheetFormatPr defaultColWidth="8.453125" defaultRowHeight="14.5" outlineLevelRow="1" x14ac:dyDescent="0.35"/>
  <cols>
    <col min="1" max="1" width="3" style="171" customWidth="1"/>
    <col min="2" max="2" width="28.453125" style="171" customWidth="1"/>
    <col min="3" max="3" width="50.453125" style="171" customWidth="1"/>
    <col min="4" max="4" width="34.453125" style="171" customWidth="1"/>
    <col min="5" max="5" width="32" style="171" customWidth="1"/>
    <col min="6" max="6" width="26.453125" style="171" customWidth="1"/>
    <col min="7" max="7" width="26.453125" style="171" bestFit="1" customWidth="1"/>
    <col min="8" max="8" width="30" style="171" customWidth="1"/>
    <col min="9" max="9" width="26.453125" style="171" customWidth="1"/>
    <col min="10" max="10" width="25.453125" style="171" customWidth="1"/>
    <col min="11" max="11" width="31" style="171" bestFit="1" customWidth="1"/>
    <col min="12" max="12" width="30.453125" style="171" customWidth="1"/>
    <col min="13" max="13" width="27.453125" style="171" bestFit="1" customWidth="1"/>
    <col min="14" max="14" width="25" style="171" customWidth="1"/>
    <col min="15" max="15" width="25.453125" style="171" bestFit="1" customWidth="1"/>
    <col min="16" max="16" width="30.453125" style="171" customWidth="1"/>
    <col min="17" max="17" width="27.453125" style="171" bestFit="1" customWidth="1"/>
    <col min="18" max="18" width="24.453125" style="171" customWidth="1"/>
    <col min="19" max="19" width="23.453125" style="171" bestFit="1" customWidth="1"/>
    <col min="20" max="20" width="27.453125" style="171" customWidth="1"/>
    <col min="21" max="16384" width="8.453125" style="171"/>
  </cols>
  <sheetData>
    <row r="1" spans="2:19" ht="15" thickBot="1" x14ac:dyDescent="0.4"/>
    <row r="2" spans="2:19" ht="26" x14ac:dyDescent="0.35">
      <c r="B2" s="96"/>
      <c r="C2" s="782"/>
      <c r="D2" s="782"/>
      <c r="E2" s="782"/>
      <c r="F2" s="782"/>
      <c r="G2" s="782"/>
      <c r="H2" s="90"/>
      <c r="I2" s="90"/>
      <c r="J2" s="90"/>
      <c r="K2" s="90"/>
      <c r="L2" s="90"/>
      <c r="M2" s="90"/>
      <c r="N2" s="90"/>
      <c r="O2" s="90"/>
      <c r="P2" s="90"/>
      <c r="Q2" s="90"/>
      <c r="R2" s="90"/>
      <c r="S2" s="91"/>
    </row>
    <row r="3" spans="2:19" ht="26" x14ac:dyDescent="0.35">
      <c r="B3" s="97"/>
      <c r="C3" s="789" t="s">
        <v>270</v>
      </c>
      <c r="D3" s="790"/>
      <c r="E3" s="790"/>
      <c r="F3" s="790"/>
      <c r="G3" s="791"/>
      <c r="H3" s="93"/>
      <c r="I3" s="93"/>
      <c r="J3" s="93"/>
      <c r="K3" s="93"/>
      <c r="L3" s="93"/>
      <c r="M3" s="93"/>
      <c r="N3" s="93"/>
      <c r="O3" s="93"/>
      <c r="P3" s="93"/>
      <c r="Q3" s="93"/>
      <c r="R3" s="93"/>
      <c r="S3" s="95"/>
    </row>
    <row r="4" spans="2:19" ht="26" x14ac:dyDescent="0.35">
      <c r="B4" s="97"/>
      <c r="C4" s="98"/>
      <c r="D4" s="98"/>
      <c r="E4" s="98"/>
      <c r="F4" s="98"/>
      <c r="G4" s="98"/>
      <c r="H4" s="93"/>
      <c r="I4" s="93"/>
      <c r="J4" s="93"/>
      <c r="K4" s="93"/>
      <c r="L4" s="93"/>
      <c r="M4" s="93"/>
      <c r="N4" s="93"/>
      <c r="O4" s="93"/>
      <c r="P4" s="93"/>
      <c r="Q4" s="93"/>
      <c r="R4" s="93"/>
      <c r="S4" s="95"/>
    </row>
    <row r="5" spans="2:19" ht="15" thickBot="1" x14ac:dyDescent="0.4">
      <c r="B5" s="92"/>
      <c r="C5" s="93"/>
      <c r="D5" s="93"/>
      <c r="E5" s="93"/>
      <c r="F5" s="93"/>
      <c r="G5" s="93"/>
      <c r="H5" s="93"/>
      <c r="I5" s="93"/>
      <c r="J5" s="93"/>
      <c r="K5" s="93"/>
      <c r="L5" s="93"/>
      <c r="M5" s="93"/>
      <c r="N5" s="93"/>
      <c r="O5" s="93"/>
      <c r="P5" s="93"/>
      <c r="Q5" s="93"/>
      <c r="R5" s="93"/>
      <c r="S5" s="95"/>
    </row>
    <row r="6" spans="2:19" ht="34.5" customHeight="1" thickBot="1" x14ac:dyDescent="0.4">
      <c r="B6" s="783" t="s">
        <v>840</v>
      </c>
      <c r="C6" s="784"/>
      <c r="D6" s="784"/>
      <c r="E6" s="784"/>
      <c r="F6" s="784"/>
      <c r="G6" s="784"/>
      <c r="H6" s="249"/>
      <c r="I6" s="249"/>
      <c r="J6" s="249"/>
      <c r="K6" s="249"/>
      <c r="L6" s="249"/>
      <c r="M6" s="249"/>
      <c r="N6" s="249"/>
      <c r="O6" s="249"/>
      <c r="P6" s="249"/>
      <c r="Q6" s="249"/>
      <c r="R6" s="249"/>
      <c r="S6" s="250"/>
    </row>
    <row r="7" spans="2:19" ht="15.75" customHeight="1" x14ac:dyDescent="0.35">
      <c r="B7" s="785" t="s">
        <v>649</v>
      </c>
      <c r="C7" s="786"/>
      <c r="D7" s="786"/>
      <c r="E7" s="786"/>
      <c r="F7" s="786"/>
      <c r="G7" s="786"/>
      <c r="H7" s="249"/>
      <c r="I7" s="249"/>
      <c r="J7" s="249"/>
      <c r="K7" s="249"/>
      <c r="L7" s="249"/>
      <c r="M7" s="249"/>
      <c r="N7" s="249"/>
      <c r="O7" s="249"/>
      <c r="P7" s="249"/>
      <c r="Q7" s="249"/>
      <c r="R7" s="249"/>
      <c r="S7" s="250"/>
    </row>
    <row r="8" spans="2:19" ht="15.75" customHeight="1" thickBot="1" x14ac:dyDescent="0.4">
      <c r="B8" s="787" t="s">
        <v>842</v>
      </c>
      <c r="C8" s="788"/>
      <c r="D8" s="788"/>
      <c r="E8" s="788"/>
      <c r="F8" s="788"/>
      <c r="G8" s="788"/>
      <c r="H8" s="251"/>
      <c r="I8" s="251"/>
      <c r="J8" s="251"/>
      <c r="K8" s="251"/>
      <c r="L8" s="251"/>
      <c r="M8" s="251"/>
      <c r="N8" s="251"/>
      <c r="O8" s="251"/>
      <c r="P8" s="251"/>
      <c r="Q8" s="251"/>
      <c r="R8" s="251"/>
      <c r="S8" s="252"/>
    </row>
    <row r="10" spans="2:19" ht="21" x14ac:dyDescent="0.5">
      <c r="B10" s="877" t="s">
        <v>296</v>
      </c>
      <c r="C10" s="877"/>
    </row>
    <row r="11" spans="2:19" ht="15" thickBot="1" x14ac:dyDescent="0.4"/>
    <row r="12" spans="2:19" ht="15" customHeight="1" thickBot="1" x14ac:dyDescent="0.4">
      <c r="B12" s="253" t="s">
        <v>297</v>
      </c>
      <c r="C12" s="172" t="s">
        <v>900</v>
      </c>
    </row>
    <row r="13" spans="2:19" ht="15.75" customHeight="1" thickBot="1" x14ac:dyDescent="0.4">
      <c r="B13" s="253" t="s">
        <v>263</v>
      </c>
      <c r="C13" s="172" t="s">
        <v>901</v>
      </c>
    </row>
    <row r="14" spans="2:19" ht="15.75" customHeight="1" thickBot="1" x14ac:dyDescent="0.4">
      <c r="B14" s="253" t="s">
        <v>650</v>
      </c>
      <c r="C14" s="172" t="s">
        <v>588</v>
      </c>
    </row>
    <row r="15" spans="2:19" ht="15.75" customHeight="1" thickBot="1" x14ac:dyDescent="0.4">
      <c r="B15" s="253" t="s">
        <v>1</v>
      </c>
      <c r="C15" s="172" t="s">
        <v>95</v>
      </c>
    </row>
    <row r="16" spans="2:19" ht="15.75" customHeight="1" thickBot="1" x14ac:dyDescent="0.4">
      <c r="B16" s="253"/>
      <c r="C16" s="172" t="s">
        <v>634</v>
      </c>
    </row>
    <row r="17" spans="2:19" ht="15.75" customHeight="1" thickBot="1" x14ac:dyDescent="0.4">
      <c r="B17" s="253"/>
      <c r="C17" s="172" t="s">
        <v>176</v>
      </c>
    </row>
    <row r="18" spans="2:19" ht="15.75" customHeight="1" thickBot="1" x14ac:dyDescent="0.4">
      <c r="B18" s="253"/>
      <c r="C18" s="172" t="s">
        <v>194</v>
      </c>
    </row>
    <row r="19" spans="2:19" ht="15" thickBot="1" x14ac:dyDescent="0.4">
      <c r="B19" s="253" t="s">
        <v>298</v>
      </c>
      <c r="C19" s="172" t="s">
        <v>591</v>
      </c>
    </row>
    <row r="20" spans="2:19" ht="15" thickBot="1" x14ac:dyDescent="0.4">
      <c r="B20" s="253" t="s">
        <v>299</v>
      </c>
      <c r="C20" s="172" t="s">
        <v>461</v>
      </c>
    </row>
    <row r="21" spans="2:19" ht="15" thickBot="1" x14ac:dyDescent="0.4"/>
    <row r="22" spans="2:19" ht="15" thickBot="1" x14ac:dyDescent="0.4">
      <c r="D22" s="798" t="s">
        <v>300</v>
      </c>
      <c r="E22" s="777"/>
      <c r="F22" s="777"/>
      <c r="G22" s="778"/>
      <c r="H22" s="798" t="s">
        <v>301</v>
      </c>
      <c r="I22" s="777"/>
      <c r="J22" s="777"/>
      <c r="K22" s="778"/>
      <c r="L22" s="798" t="s">
        <v>302</v>
      </c>
      <c r="M22" s="777"/>
      <c r="N22" s="777"/>
      <c r="O22" s="778"/>
      <c r="P22" s="798" t="s">
        <v>303</v>
      </c>
      <c r="Q22" s="777"/>
      <c r="R22" s="777"/>
      <c r="S22" s="778"/>
    </row>
    <row r="23" spans="2:19" ht="45" customHeight="1" thickBot="1" x14ac:dyDescent="0.4">
      <c r="B23" s="815" t="s">
        <v>304</v>
      </c>
      <c r="C23" s="880" t="s">
        <v>305</v>
      </c>
      <c r="D23" s="173"/>
      <c r="E23" s="174" t="s">
        <v>306</v>
      </c>
      <c r="F23" s="175" t="s">
        <v>307</v>
      </c>
      <c r="G23" s="176" t="s">
        <v>308</v>
      </c>
      <c r="H23" s="173"/>
      <c r="I23" s="174" t="s">
        <v>306</v>
      </c>
      <c r="J23" s="175" t="s">
        <v>307</v>
      </c>
      <c r="K23" s="176" t="s">
        <v>308</v>
      </c>
      <c r="L23" s="173"/>
      <c r="M23" s="174" t="s">
        <v>306</v>
      </c>
      <c r="N23" s="175" t="s">
        <v>307</v>
      </c>
      <c r="O23" s="176" t="s">
        <v>308</v>
      </c>
      <c r="P23" s="173"/>
      <c r="Q23" s="174" t="s">
        <v>306</v>
      </c>
      <c r="R23" s="175" t="s">
        <v>307</v>
      </c>
      <c r="S23" s="176" t="s">
        <v>308</v>
      </c>
    </row>
    <row r="24" spans="2:19" ht="40.5" customHeight="1" x14ac:dyDescent="0.35">
      <c r="B24" s="862"/>
      <c r="C24" s="881"/>
      <c r="D24" s="177" t="s">
        <v>309</v>
      </c>
      <c r="E24" s="178">
        <v>0</v>
      </c>
      <c r="F24" s="178">
        <v>0</v>
      </c>
      <c r="G24" s="178">
        <v>0</v>
      </c>
      <c r="H24" s="179" t="s">
        <v>309</v>
      </c>
      <c r="I24" s="180">
        <v>90400</v>
      </c>
      <c r="J24" s="181">
        <v>1400</v>
      </c>
      <c r="K24" s="182">
        <v>89000</v>
      </c>
      <c r="L24" s="177" t="s">
        <v>309</v>
      </c>
      <c r="M24" s="180"/>
      <c r="N24" s="181"/>
      <c r="O24" s="182"/>
      <c r="P24" s="177" t="s">
        <v>309</v>
      </c>
      <c r="Q24" s="180"/>
      <c r="R24" s="181"/>
      <c r="S24" s="182"/>
    </row>
    <row r="25" spans="2:19" ht="39.75" customHeight="1" x14ac:dyDescent="0.35">
      <c r="B25" s="862"/>
      <c r="C25" s="881"/>
      <c r="D25" s="183" t="s">
        <v>310</v>
      </c>
      <c r="E25" s="178">
        <v>0</v>
      </c>
      <c r="F25" s="178">
        <v>0</v>
      </c>
      <c r="G25" s="178">
        <v>0</v>
      </c>
      <c r="H25" s="184" t="s">
        <v>310</v>
      </c>
      <c r="I25" s="185">
        <v>0.50549999999999995</v>
      </c>
      <c r="J25" s="185">
        <v>0.5</v>
      </c>
      <c r="K25" s="186">
        <v>0.50560000000000005</v>
      </c>
      <c r="L25" s="183" t="s">
        <v>310</v>
      </c>
      <c r="M25" s="185"/>
      <c r="N25" s="185"/>
      <c r="O25" s="186"/>
      <c r="P25" s="183" t="s">
        <v>310</v>
      </c>
      <c r="Q25" s="185"/>
      <c r="R25" s="185"/>
      <c r="S25" s="186"/>
    </row>
    <row r="26" spans="2:19" ht="37.5" customHeight="1" x14ac:dyDescent="0.35">
      <c r="B26" s="816"/>
      <c r="C26" s="882"/>
      <c r="D26" s="183" t="s">
        <v>311</v>
      </c>
      <c r="E26" s="178">
        <v>0</v>
      </c>
      <c r="F26" s="178">
        <v>0</v>
      </c>
      <c r="G26" s="178">
        <v>0</v>
      </c>
      <c r="H26" s="184" t="s">
        <v>311</v>
      </c>
      <c r="I26" s="185">
        <v>0.50219999999999998</v>
      </c>
      <c r="J26" s="185">
        <v>0.28570000000000001</v>
      </c>
      <c r="K26" s="186">
        <v>0.50560000000000005</v>
      </c>
      <c r="L26" s="183" t="s">
        <v>311</v>
      </c>
      <c r="M26" s="185"/>
      <c r="N26" s="185"/>
      <c r="O26" s="186"/>
      <c r="P26" s="183" t="s">
        <v>311</v>
      </c>
      <c r="Q26" s="185"/>
      <c r="R26" s="185"/>
      <c r="S26" s="186"/>
    </row>
    <row r="27" spans="2:19" ht="14.9" customHeight="1" thickBot="1" x14ac:dyDescent="0.4">
      <c r="B27" s="187"/>
      <c r="C27" s="187"/>
      <c r="Q27" s="188"/>
      <c r="R27" s="188"/>
      <c r="S27" s="188"/>
    </row>
    <row r="28" spans="2:19" ht="30" customHeight="1" thickBot="1" x14ac:dyDescent="0.4">
      <c r="B28" s="187"/>
      <c r="C28" s="187"/>
      <c r="D28" s="798" t="s">
        <v>300</v>
      </c>
      <c r="E28" s="777"/>
      <c r="F28" s="777"/>
      <c r="G28" s="778"/>
      <c r="H28" s="798" t="s">
        <v>301</v>
      </c>
      <c r="I28" s="777"/>
      <c r="J28" s="777"/>
      <c r="K28" s="778"/>
      <c r="L28" s="798" t="s">
        <v>302</v>
      </c>
      <c r="M28" s="777"/>
      <c r="N28" s="777"/>
      <c r="O28" s="778"/>
      <c r="P28" s="798" t="s">
        <v>303</v>
      </c>
      <c r="Q28" s="777"/>
      <c r="R28" s="777"/>
      <c r="S28" s="778"/>
    </row>
    <row r="29" spans="2:19" ht="47.25" customHeight="1" x14ac:dyDescent="0.35">
      <c r="B29" s="815" t="s">
        <v>312</v>
      </c>
      <c r="C29" s="815" t="s">
        <v>313</v>
      </c>
      <c r="D29" s="857" t="s">
        <v>314</v>
      </c>
      <c r="E29" s="837"/>
      <c r="F29" s="189" t="s">
        <v>315</v>
      </c>
      <c r="G29" s="190" t="s">
        <v>316</v>
      </c>
      <c r="H29" s="857" t="s">
        <v>314</v>
      </c>
      <c r="I29" s="837"/>
      <c r="J29" s="189" t="s">
        <v>315</v>
      </c>
      <c r="K29" s="190" t="s">
        <v>316</v>
      </c>
      <c r="L29" s="857" t="s">
        <v>314</v>
      </c>
      <c r="M29" s="837"/>
      <c r="N29" s="189" t="s">
        <v>315</v>
      </c>
      <c r="O29" s="190" t="s">
        <v>316</v>
      </c>
      <c r="P29" s="857" t="s">
        <v>314</v>
      </c>
      <c r="Q29" s="837"/>
      <c r="R29" s="189" t="s">
        <v>315</v>
      </c>
      <c r="S29" s="190" t="s">
        <v>316</v>
      </c>
    </row>
    <row r="30" spans="2:19" ht="51" customHeight="1" x14ac:dyDescent="0.35">
      <c r="B30" s="862"/>
      <c r="C30" s="862"/>
      <c r="D30" s="191" t="s">
        <v>309</v>
      </c>
      <c r="E30" s="192"/>
      <c r="F30" s="863"/>
      <c r="G30" s="865"/>
      <c r="H30" s="191" t="s">
        <v>309</v>
      </c>
      <c r="I30" s="193"/>
      <c r="J30" s="867"/>
      <c r="K30" s="869"/>
      <c r="L30" s="191" t="s">
        <v>309</v>
      </c>
      <c r="M30" s="193"/>
      <c r="N30" s="867"/>
      <c r="O30" s="869"/>
      <c r="P30" s="191" t="s">
        <v>309</v>
      </c>
      <c r="Q30" s="193"/>
      <c r="R30" s="867"/>
      <c r="S30" s="869"/>
    </row>
    <row r="31" spans="2:19" ht="51" customHeight="1" x14ac:dyDescent="0.35">
      <c r="B31" s="816"/>
      <c r="C31" s="816"/>
      <c r="D31" s="194" t="s">
        <v>317</v>
      </c>
      <c r="E31" s="195"/>
      <c r="F31" s="864"/>
      <c r="G31" s="866"/>
      <c r="H31" s="194" t="s">
        <v>317</v>
      </c>
      <c r="I31" s="196"/>
      <c r="J31" s="868"/>
      <c r="K31" s="870"/>
      <c r="L31" s="194" t="s">
        <v>317</v>
      </c>
      <c r="M31" s="196"/>
      <c r="N31" s="868"/>
      <c r="O31" s="870"/>
      <c r="P31" s="194" t="s">
        <v>317</v>
      </c>
      <c r="Q31" s="196"/>
      <c r="R31" s="868"/>
      <c r="S31" s="870"/>
    </row>
    <row r="32" spans="2:19" ht="45.65" customHeight="1" x14ac:dyDescent="0.35">
      <c r="B32" s="812" t="s">
        <v>318</v>
      </c>
      <c r="C32" s="883" t="s">
        <v>319</v>
      </c>
      <c r="D32" s="491" t="s">
        <v>320</v>
      </c>
      <c r="E32" s="197" t="s">
        <v>299</v>
      </c>
      <c r="F32" s="197" t="s">
        <v>321</v>
      </c>
      <c r="G32" s="198" t="s">
        <v>322</v>
      </c>
      <c r="H32" s="491" t="s">
        <v>320</v>
      </c>
      <c r="I32" s="197" t="s">
        <v>299</v>
      </c>
      <c r="J32" s="197" t="s">
        <v>321</v>
      </c>
      <c r="K32" s="198" t="s">
        <v>322</v>
      </c>
      <c r="L32" s="491" t="s">
        <v>320</v>
      </c>
      <c r="M32" s="197" t="s">
        <v>299</v>
      </c>
      <c r="N32" s="197" t="s">
        <v>321</v>
      </c>
      <c r="O32" s="198" t="s">
        <v>322</v>
      </c>
      <c r="P32" s="491" t="s">
        <v>320</v>
      </c>
      <c r="Q32" s="197" t="s">
        <v>299</v>
      </c>
      <c r="R32" s="197" t="s">
        <v>321</v>
      </c>
      <c r="S32" s="198" t="s">
        <v>322</v>
      </c>
    </row>
    <row r="33" spans="2:19" ht="30" customHeight="1" x14ac:dyDescent="0.35">
      <c r="B33" s="813"/>
      <c r="C33" s="884"/>
      <c r="D33" s="199"/>
      <c r="E33" s="200"/>
      <c r="F33" s="200"/>
      <c r="G33" s="201" t="s">
        <v>533</v>
      </c>
      <c r="H33" s="202"/>
      <c r="I33" s="203"/>
      <c r="J33" s="202"/>
      <c r="K33" s="204"/>
      <c r="L33" s="202"/>
      <c r="M33" s="203"/>
      <c r="N33" s="202"/>
      <c r="O33" s="204"/>
      <c r="P33" s="202"/>
      <c r="Q33" s="203"/>
      <c r="R33" s="202"/>
      <c r="S33" s="204"/>
    </row>
    <row r="34" spans="2:19" ht="36.75" hidden="1" customHeight="1" outlineLevel="1" x14ac:dyDescent="0.35">
      <c r="B34" s="813"/>
      <c r="C34" s="884"/>
      <c r="D34" s="491" t="s">
        <v>320</v>
      </c>
      <c r="E34" s="197" t="s">
        <v>299</v>
      </c>
      <c r="F34" s="197" t="s">
        <v>321</v>
      </c>
      <c r="G34" s="198" t="s">
        <v>322</v>
      </c>
      <c r="H34" s="491" t="s">
        <v>320</v>
      </c>
      <c r="I34" s="197" t="s">
        <v>299</v>
      </c>
      <c r="J34" s="197" t="s">
        <v>321</v>
      </c>
      <c r="K34" s="198" t="s">
        <v>322</v>
      </c>
      <c r="L34" s="491" t="s">
        <v>320</v>
      </c>
      <c r="M34" s="197" t="s">
        <v>299</v>
      </c>
      <c r="N34" s="197" t="s">
        <v>321</v>
      </c>
      <c r="O34" s="198" t="s">
        <v>322</v>
      </c>
      <c r="P34" s="491" t="s">
        <v>320</v>
      </c>
      <c r="Q34" s="197" t="s">
        <v>299</v>
      </c>
      <c r="R34" s="197" t="s">
        <v>321</v>
      </c>
      <c r="S34" s="198" t="s">
        <v>322</v>
      </c>
    </row>
    <row r="35" spans="2:19" ht="30" hidden="1" customHeight="1" outlineLevel="1" x14ac:dyDescent="0.35">
      <c r="B35" s="813"/>
      <c r="C35" s="884"/>
      <c r="D35" s="199"/>
      <c r="E35" s="200"/>
      <c r="F35" s="200"/>
      <c r="G35" s="201"/>
      <c r="H35" s="202"/>
      <c r="I35" s="203"/>
      <c r="J35" s="202"/>
      <c r="K35" s="204"/>
      <c r="L35" s="202"/>
      <c r="M35" s="203"/>
      <c r="N35" s="202"/>
      <c r="O35" s="204"/>
      <c r="P35" s="202"/>
      <c r="Q35" s="203"/>
      <c r="R35" s="202"/>
      <c r="S35" s="204"/>
    </row>
    <row r="36" spans="2:19" ht="36" hidden="1" customHeight="1" outlineLevel="1" x14ac:dyDescent="0.35">
      <c r="B36" s="813"/>
      <c r="C36" s="884"/>
      <c r="D36" s="491" t="s">
        <v>320</v>
      </c>
      <c r="E36" s="197" t="s">
        <v>299</v>
      </c>
      <c r="F36" s="197" t="s">
        <v>321</v>
      </c>
      <c r="G36" s="198" t="s">
        <v>322</v>
      </c>
      <c r="H36" s="491" t="s">
        <v>320</v>
      </c>
      <c r="I36" s="197" t="s">
        <v>299</v>
      </c>
      <c r="J36" s="197" t="s">
        <v>321</v>
      </c>
      <c r="K36" s="198" t="s">
        <v>322</v>
      </c>
      <c r="L36" s="491" t="s">
        <v>320</v>
      </c>
      <c r="M36" s="197" t="s">
        <v>299</v>
      </c>
      <c r="N36" s="197" t="s">
        <v>321</v>
      </c>
      <c r="O36" s="198" t="s">
        <v>322</v>
      </c>
      <c r="P36" s="491" t="s">
        <v>320</v>
      </c>
      <c r="Q36" s="197" t="s">
        <v>299</v>
      </c>
      <c r="R36" s="197" t="s">
        <v>321</v>
      </c>
      <c r="S36" s="198" t="s">
        <v>322</v>
      </c>
    </row>
    <row r="37" spans="2:19" ht="30" hidden="1" customHeight="1" outlineLevel="1" x14ac:dyDescent="0.35">
      <c r="B37" s="813"/>
      <c r="C37" s="884"/>
      <c r="D37" s="199"/>
      <c r="E37" s="200"/>
      <c r="F37" s="200"/>
      <c r="G37" s="201"/>
      <c r="H37" s="202"/>
      <c r="I37" s="203"/>
      <c r="J37" s="202"/>
      <c r="K37" s="204"/>
      <c r="L37" s="202"/>
      <c r="M37" s="203"/>
      <c r="N37" s="202"/>
      <c r="O37" s="204"/>
      <c r="P37" s="202"/>
      <c r="Q37" s="203"/>
      <c r="R37" s="202"/>
      <c r="S37" s="204"/>
    </row>
    <row r="38" spans="2:19" ht="39" hidden="1" customHeight="1" outlineLevel="1" x14ac:dyDescent="0.35">
      <c r="B38" s="813"/>
      <c r="C38" s="884"/>
      <c r="D38" s="491" t="s">
        <v>320</v>
      </c>
      <c r="E38" s="197" t="s">
        <v>299</v>
      </c>
      <c r="F38" s="197" t="s">
        <v>321</v>
      </c>
      <c r="G38" s="198" t="s">
        <v>322</v>
      </c>
      <c r="H38" s="491" t="s">
        <v>320</v>
      </c>
      <c r="I38" s="197" t="s">
        <v>299</v>
      </c>
      <c r="J38" s="197" t="s">
        <v>321</v>
      </c>
      <c r="K38" s="198" t="s">
        <v>322</v>
      </c>
      <c r="L38" s="491" t="s">
        <v>320</v>
      </c>
      <c r="M38" s="197" t="s">
        <v>299</v>
      </c>
      <c r="N38" s="197" t="s">
        <v>321</v>
      </c>
      <c r="O38" s="198" t="s">
        <v>322</v>
      </c>
      <c r="P38" s="491" t="s">
        <v>320</v>
      </c>
      <c r="Q38" s="197" t="s">
        <v>299</v>
      </c>
      <c r="R38" s="197" t="s">
        <v>321</v>
      </c>
      <c r="S38" s="198" t="s">
        <v>322</v>
      </c>
    </row>
    <row r="39" spans="2:19" ht="30" hidden="1" customHeight="1" outlineLevel="1" x14ac:dyDescent="0.35">
      <c r="B39" s="813"/>
      <c r="C39" s="884"/>
      <c r="D39" s="199"/>
      <c r="E39" s="200"/>
      <c r="F39" s="200"/>
      <c r="G39" s="201"/>
      <c r="H39" s="202"/>
      <c r="I39" s="203"/>
      <c r="J39" s="202"/>
      <c r="K39" s="204"/>
      <c r="L39" s="202"/>
      <c r="M39" s="203"/>
      <c r="N39" s="202"/>
      <c r="O39" s="204"/>
      <c r="P39" s="202"/>
      <c r="Q39" s="203"/>
      <c r="R39" s="202"/>
      <c r="S39" s="204"/>
    </row>
    <row r="40" spans="2:19" ht="36.75" hidden="1" customHeight="1" outlineLevel="1" x14ac:dyDescent="0.35">
      <c r="B40" s="813"/>
      <c r="C40" s="884"/>
      <c r="D40" s="491" t="s">
        <v>320</v>
      </c>
      <c r="E40" s="197" t="s">
        <v>299</v>
      </c>
      <c r="F40" s="197" t="s">
        <v>321</v>
      </c>
      <c r="G40" s="198" t="s">
        <v>322</v>
      </c>
      <c r="H40" s="491" t="s">
        <v>320</v>
      </c>
      <c r="I40" s="197" t="s">
        <v>299</v>
      </c>
      <c r="J40" s="197" t="s">
        <v>321</v>
      </c>
      <c r="K40" s="198" t="s">
        <v>322</v>
      </c>
      <c r="L40" s="491" t="s">
        <v>320</v>
      </c>
      <c r="M40" s="197" t="s">
        <v>299</v>
      </c>
      <c r="N40" s="197" t="s">
        <v>321</v>
      </c>
      <c r="O40" s="198" t="s">
        <v>322</v>
      </c>
      <c r="P40" s="491" t="s">
        <v>320</v>
      </c>
      <c r="Q40" s="197" t="s">
        <v>299</v>
      </c>
      <c r="R40" s="197" t="s">
        <v>321</v>
      </c>
      <c r="S40" s="198" t="s">
        <v>322</v>
      </c>
    </row>
    <row r="41" spans="2:19" ht="30" hidden="1" customHeight="1" outlineLevel="1" x14ac:dyDescent="0.35">
      <c r="B41" s="814"/>
      <c r="C41" s="885"/>
      <c r="D41" s="199"/>
      <c r="E41" s="200"/>
      <c r="F41" s="200"/>
      <c r="G41" s="201"/>
      <c r="H41" s="202"/>
      <c r="I41" s="203"/>
      <c r="J41" s="202"/>
      <c r="K41" s="204"/>
      <c r="L41" s="202"/>
      <c r="M41" s="203"/>
      <c r="N41" s="202"/>
      <c r="O41" s="204"/>
      <c r="P41" s="202"/>
      <c r="Q41" s="203"/>
      <c r="R41" s="202"/>
      <c r="S41" s="204"/>
    </row>
    <row r="42" spans="2:19" ht="30" customHeight="1" collapsed="1" x14ac:dyDescent="0.35">
      <c r="B42" s="812" t="s">
        <v>323</v>
      </c>
      <c r="C42" s="812" t="s">
        <v>324</v>
      </c>
      <c r="D42" s="197" t="s">
        <v>325</v>
      </c>
      <c r="E42" s="197" t="s">
        <v>326</v>
      </c>
      <c r="F42" s="175" t="s">
        <v>327</v>
      </c>
      <c r="G42" s="205" t="s">
        <v>393</v>
      </c>
      <c r="H42" s="197" t="s">
        <v>325</v>
      </c>
      <c r="I42" s="197" t="s">
        <v>326</v>
      </c>
      <c r="J42" s="175" t="s">
        <v>327</v>
      </c>
      <c r="K42" s="206" t="s">
        <v>393</v>
      </c>
      <c r="L42" s="197" t="s">
        <v>325</v>
      </c>
      <c r="M42" s="197" t="s">
        <v>326</v>
      </c>
      <c r="N42" s="175" t="s">
        <v>327</v>
      </c>
      <c r="O42" s="206"/>
      <c r="P42" s="197" t="s">
        <v>325</v>
      </c>
      <c r="Q42" s="197" t="s">
        <v>326</v>
      </c>
      <c r="R42" s="175" t="s">
        <v>327</v>
      </c>
      <c r="S42" s="206"/>
    </row>
    <row r="43" spans="2:19" ht="30" customHeight="1" x14ac:dyDescent="0.35">
      <c r="B43" s="813"/>
      <c r="C43" s="813"/>
      <c r="D43" s="878">
        <v>0</v>
      </c>
      <c r="E43" s="878" t="s">
        <v>526</v>
      </c>
      <c r="F43" s="175" t="s">
        <v>328</v>
      </c>
      <c r="G43" s="207" t="s">
        <v>471</v>
      </c>
      <c r="H43" s="875">
        <v>4</v>
      </c>
      <c r="I43" s="875" t="s">
        <v>526</v>
      </c>
      <c r="J43" s="175" t="s">
        <v>328</v>
      </c>
      <c r="K43" s="208" t="s">
        <v>471</v>
      </c>
      <c r="L43" s="875"/>
      <c r="M43" s="875"/>
      <c r="N43" s="175" t="s">
        <v>328</v>
      </c>
      <c r="O43" s="208"/>
      <c r="P43" s="875"/>
      <c r="Q43" s="875"/>
      <c r="R43" s="175" t="s">
        <v>328</v>
      </c>
      <c r="S43" s="208"/>
    </row>
    <row r="44" spans="2:19" ht="30" customHeight="1" x14ac:dyDescent="0.35">
      <c r="B44" s="813"/>
      <c r="C44" s="813"/>
      <c r="D44" s="879"/>
      <c r="E44" s="879"/>
      <c r="F44" s="175" t="s">
        <v>329</v>
      </c>
      <c r="G44" s="201">
        <v>0</v>
      </c>
      <c r="H44" s="876"/>
      <c r="I44" s="876"/>
      <c r="J44" s="175" t="s">
        <v>329</v>
      </c>
      <c r="K44" s="204"/>
      <c r="L44" s="876"/>
      <c r="M44" s="876"/>
      <c r="N44" s="175" t="s">
        <v>329</v>
      </c>
      <c r="O44" s="204"/>
      <c r="P44" s="876"/>
      <c r="Q44" s="876"/>
      <c r="R44" s="175" t="s">
        <v>329</v>
      </c>
      <c r="S44" s="204"/>
    </row>
    <row r="45" spans="2:19" ht="30" customHeight="1" outlineLevel="1" x14ac:dyDescent="0.35">
      <c r="B45" s="813"/>
      <c r="C45" s="813"/>
      <c r="D45" s="197" t="s">
        <v>325</v>
      </c>
      <c r="E45" s="197" t="s">
        <v>326</v>
      </c>
      <c r="F45" s="175" t="s">
        <v>327</v>
      </c>
      <c r="G45" s="205" t="s">
        <v>393</v>
      </c>
      <c r="H45" s="197" t="s">
        <v>325</v>
      </c>
      <c r="I45" s="197" t="s">
        <v>326</v>
      </c>
      <c r="J45" s="175" t="s">
        <v>327</v>
      </c>
      <c r="K45" s="206" t="s">
        <v>393</v>
      </c>
      <c r="L45" s="197" t="s">
        <v>325</v>
      </c>
      <c r="M45" s="197" t="s">
        <v>326</v>
      </c>
      <c r="N45" s="175" t="s">
        <v>327</v>
      </c>
      <c r="O45" s="206"/>
      <c r="P45" s="197" t="s">
        <v>325</v>
      </c>
      <c r="Q45" s="197" t="s">
        <v>326</v>
      </c>
      <c r="R45" s="175" t="s">
        <v>327</v>
      </c>
      <c r="S45" s="206"/>
    </row>
    <row r="46" spans="2:19" ht="30" customHeight="1" outlineLevel="1" x14ac:dyDescent="0.35">
      <c r="B46" s="813"/>
      <c r="C46" s="813"/>
      <c r="D46" s="878">
        <v>0</v>
      </c>
      <c r="E46" s="878" t="s">
        <v>529</v>
      </c>
      <c r="F46" s="175" t="s">
        <v>328</v>
      </c>
      <c r="G46" s="207" t="s">
        <v>476</v>
      </c>
      <c r="H46" s="875">
        <v>4</v>
      </c>
      <c r="I46" s="875" t="s">
        <v>529</v>
      </c>
      <c r="J46" s="175" t="s">
        <v>328</v>
      </c>
      <c r="K46" s="208" t="s">
        <v>476</v>
      </c>
      <c r="L46" s="875"/>
      <c r="M46" s="875"/>
      <c r="N46" s="175" t="s">
        <v>328</v>
      </c>
      <c r="O46" s="208"/>
      <c r="P46" s="875"/>
      <c r="Q46" s="875"/>
      <c r="R46" s="175" t="s">
        <v>328</v>
      </c>
      <c r="S46" s="208"/>
    </row>
    <row r="47" spans="2:19" ht="30" customHeight="1" outlineLevel="1" x14ac:dyDescent="0.35">
      <c r="B47" s="813"/>
      <c r="C47" s="813"/>
      <c r="D47" s="879"/>
      <c r="E47" s="879"/>
      <c r="F47" s="175" t="s">
        <v>329</v>
      </c>
      <c r="G47" s="201">
        <v>0</v>
      </c>
      <c r="H47" s="876"/>
      <c r="I47" s="876"/>
      <c r="J47" s="175" t="s">
        <v>329</v>
      </c>
      <c r="K47" s="204"/>
      <c r="L47" s="876"/>
      <c r="M47" s="876"/>
      <c r="N47" s="175" t="s">
        <v>329</v>
      </c>
      <c r="O47" s="204"/>
      <c r="P47" s="876"/>
      <c r="Q47" s="876"/>
      <c r="R47" s="175" t="s">
        <v>329</v>
      </c>
      <c r="S47" s="204"/>
    </row>
    <row r="48" spans="2:19" ht="30" customHeight="1" outlineLevel="1" x14ac:dyDescent="0.35">
      <c r="B48" s="813"/>
      <c r="C48" s="813"/>
      <c r="D48" s="197" t="s">
        <v>325</v>
      </c>
      <c r="E48" s="197" t="s">
        <v>326</v>
      </c>
      <c r="F48" s="175" t="s">
        <v>327</v>
      </c>
      <c r="G48" s="205" t="s">
        <v>393</v>
      </c>
      <c r="H48" s="197" t="s">
        <v>325</v>
      </c>
      <c r="I48" s="197" t="s">
        <v>326</v>
      </c>
      <c r="J48" s="175" t="s">
        <v>327</v>
      </c>
      <c r="K48" s="206" t="s">
        <v>393</v>
      </c>
      <c r="L48" s="197" t="s">
        <v>325</v>
      </c>
      <c r="M48" s="197" t="s">
        <v>326</v>
      </c>
      <c r="N48" s="175" t="s">
        <v>327</v>
      </c>
      <c r="O48" s="206"/>
      <c r="P48" s="197" t="s">
        <v>325</v>
      </c>
      <c r="Q48" s="197" t="s">
        <v>326</v>
      </c>
      <c r="R48" s="175" t="s">
        <v>327</v>
      </c>
      <c r="S48" s="206"/>
    </row>
    <row r="49" spans="2:19" ht="30" customHeight="1" outlineLevel="1" x14ac:dyDescent="0.35">
      <c r="B49" s="813"/>
      <c r="C49" s="813"/>
      <c r="D49" s="878">
        <v>0</v>
      </c>
      <c r="E49" s="878" t="s">
        <v>532</v>
      </c>
      <c r="F49" s="175" t="s">
        <v>328</v>
      </c>
      <c r="G49" s="207"/>
      <c r="H49" s="875">
        <v>4</v>
      </c>
      <c r="I49" s="875" t="s">
        <v>532</v>
      </c>
      <c r="J49" s="175" t="s">
        <v>328</v>
      </c>
      <c r="K49" s="208" t="s">
        <v>476</v>
      </c>
      <c r="L49" s="875"/>
      <c r="M49" s="875"/>
      <c r="N49" s="175" t="s">
        <v>328</v>
      </c>
      <c r="O49" s="208"/>
      <c r="P49" s="875"/>
      <c r="Q49" s="875"/>
      <c r="R49" s="175" t="s">
        <v>328</v>
      </c>
      <c r="S49" s="208"/>
    </row>
    <row r="50" spans="2:19" ht="30" customHeight="1" outlineLevel="1" x14ac:dyDescent="0.35">
      <c r="B50" s="813"/>
      <c r="C50" s="813"/>
      <c r="D50" s="879"/>
      <c r="E50" s="879"/>
      <c r="F50" s="175" t="s">
        <v>329</v>
      </c>
      <c r="G50" s="201">
        <v>0</v>
      </c>
      <c r="H50" s="876"/>
      <c r="I50" s="876"/>
      <c r="J50" s="175" t="s">
        <v>329</v>
      </c>
      <c r="K50" s="204">
        <v>8</v>
      </c>
      <c r="L50" s="876"/>
      <c r="M50" s="876"/>
      <c r="N50" s="175" t="s">
        <v>329</v>
      </c>
      <c r="O50" s="204"/>
      <c r="P50" s="876"/>
      <c r="Q50" s="876"/>
      <c r="R50" s="175" t="s">
        <v>329</v>
      </c>
      <c r="S50" s="204"/>
    </row>
    <row r="51" spans="2:19" ht="30" customHeight="1" outlineLevel="1" x14ac:dyDescent="0.35">
      <c r="B51" s="813"/>
      <c r="C51" s="813"/>
      <c r="D51" s="197" t="s">
        <v>325</v>
      </c>
      <c r="E51" s="197" t="s">
        <v>326</v>
      </c>
      <c r="F51" s="175" t="s">
        <v>327</v>
      </c>
      <c r="G51" s="205" t="s">
        <v>393</v>
      </c>
      <c r="H51" s="197" t="s">
        <v>325</v>
      </c>
      <c r="I51" s="197" t="s">
        <v>326</v>
      </c>
      <c r="J51" s="175" t="s">
        <v>327</v>
      </c>
      <c r="K51" s="206" t="s">
        <v>393</v>
      </c>
      <c r="L51" s="197" t="s">
        <v>325</v>
      </c>
      <c r="M51" s="197" t="s">
        <v>326</v>
      </c>
      <c r="N51" s="175" t="s">
        <v>327</v>
      </c>
      <c r="O51" s="206"/>
      <c r="P51" s="197" t="s">
        <v>325</v>
      </c>
      <c r="Q51" s="197" t="s">
        <v>326</v>
      </c>
      <c r="R51" s="175" t="s">
        <v>327</v>
      </c>
      <c r="S51" s="206"/>
    </row>
    <row r="52" spans="2:19" ht="30" customHeight="1" outlineLevel="1" x14ac:dyDescent="0.35">
      <c r="B52" s="813"/>
      <c r="C52" s="813"/>
      <c r="D52" s="878">
        <v>0</v>
      </c>
      <c r="E52" s="878" t="s">
        <v>537</v>
      </c>
      <c r="F52" s="175" t="s">
        <v>328</v>
      </c>
      <c r="G52" s="207"/>
      <c r="H52" s="875">
        <v>4</v>
      </c>
      <c r="I52" s="875" t="s">
        <v>537</v>
      </c>
      <c r="J52" s="175" t="s">
        <v>328</v>
      </c>
      <c r="K52" s="208" t="s">
        <v>476</v>
      </c>
      <c r="L52" s="875"/>
      <c r="M52" s="875"/>
      <c r="N52" s="175" t="s">
        <v>328</v>
      </c>
      <c r="O52" s="208"/>
      <c r="P52" s="875"/>
      <c r="Q52" s="875"/>
      <c r="R52" s="175" t="s">
        <v>328</v>
      </c>
      <c r="S52" s="208"/>
    </row>
    <row r="53" spans="2:19" ht="30" customHeight="1" outlineLevel="1" x14ac:dyDescent="0.35">
      <c r="B53" s="814"/>
      <c r="C53" s="814"/>
      <c r="D53" s="879"/>
      <c r="E53" s="879"/>
      <c r="F53" s="175" t="s">
        <v>329</v>
      </c>
      <c r="G53" s="201">
        <v>0</v>
      </c>
      <c r="H53" s="876"/>
      <c r="I53" s="876"/>
      <c r="J53" s="175" t="s">
        <v>329</v>
      </c>
      <c r="K53" s="204">
        <v>8</v>
      </c>
      <c r="L53" s="876"/>
      <c r="M53" s="876"/>
      <c r="N53" s="175" t="s">
        <v>329</v>
      </c>
      <c r="O53" s="204"/>
      <c r="P53" s="876"/>
      <c r="Q53" s="876"/>
      <c r="R53" s="175" t="s">
        <v>329</v>
      </c>
      <c r="S53" s="204"/>
    </row>
    <row r="54" spans="2:19" ht="30" customHeight="1" thickBot="1" x14ac:dyDescent="0.4">
      <c r="C54" s="209"/>
      <c r="D54" s="210"/>
    </row>
    <row r="55" spans="2:19" ht="30" customHeight="1" thickBot="1" x14ac:dyDescent="0.4">
      <c r="D55" s="798" t="s">
        <v>300</v>
      </c>
      <c r="E55" s="777"/>
      <c r="F55" s="777"/>
      <c r="G55" s="778"/>
      <c r="H55" s="798" t="s">
        <v>301</v>
      </c>
      <c r="I55" s="777"/>
      <c r="J55" s="777"/>
      <c r="K55" s="778"/>
      <c r="L55" s="798" t="s">
        <v>302</v>
      </c>
      <c r="M55" s="777"/>
      <c r="N55" s="777"/>
      <c r="O55" s="778"/>
      <c r="P55" s="798" t="s">
        <v>303</v>
      </c>
      <c r="Q55" s="777"/>
      <c r="R55" s="777"/>
      <c r="S55" s="778"/>
    </row>
    <row r="56" spans="2:19" ht="30" customHeight="1" x14ac:dyDescent="0.35">
      <c r="B56" s="815" t="s">
        <v>330</v>
      </c>
      <c r="C56" s="815" t="s">
        <v>331</v>
      </c>
      <c r="D56" s="767" t="s">
        <v>332</v>
      </c>
      <c r="E56" s="829"/>
      <c r="F56" s="211" t="s">
        <v>299</v>
      </c>
      <c r="G56" s="212" t="s">
        <v>333</v>
      </c>
      <c r="H56" s="767" t="s">
        <v>332</v>
      </c>
      <c r="I56" s="829"/>
      <c r="J56" s="211" t="s">
        <v>299</v>
      </c>
      <c r="K56" s="212" t="s">
        <v>333</v>
      </c>
      <c r="L56" s="767" t="s">
        <v>332</v>
      </c>
      <c r="M56" s="829"/>
      <c r="N56" s="211" t="s">
        <v>299</v>
      </c>
      <c r="O56" s="212" t="s">
        <v>333</v>
      </c>
      <c r="P56" s="767" t="s">
        <v>332</v>
      </c>
      <c r="Q56" s="829"/>
      <c r="R56" s="211" t="s">
        <v>299</v>
      </c>
      <c r="S56" s="212" t="s">
        <v>333</v>
      </c>
    </row>
    <row r="57" spans="2:19" ht="45" customHeight="1" x14ac:dyDescent="0.35">
      <c r="B57" s="862"/>
      <c r="C57" s="862"/>
      <c r="D57" s="191" t="s">
        <v>309</v>
      </c>
      <c r="E57" s="192"/>
      <c r="F57" s="863"/>
      <c r="G57" s="865"/>
      <c r="H57" s="191" t="s">
        <v>309</v>
      </c>
      <c r="I57" s="193"/>
      <c r="J57" s="867"/>
      <c r="K57" s="869"/>
      <c r="L57" s="191" t="s">
        <v>309</v>
      </c>
      <c r="M57" s="193"/>
      <c r="N57" s="867"/>
      <c r="O57" s="869"/>
      <c r="P57" s="191" t="s">
        <v>309</v>
      </c>
      <c r="Q57" s="193"/>
      <c r="R57" s="867"/>
      <c r="S57" s="869"/>
    </row>
    <row r="58" spans="2:19" ht="45" customHeight="1" x14ac:dyDescent="0.35">
      <c r="B58" s="816"/>
      <c r="C58" s="816"/>
      <c r="D58" s="194" t="s">
        <v>317</v>
      </c>
      <c r="E58" s="195"/>
      <c r="F58" s="864"/>
      <c r="G58" s="866"/>
      <c r="H58" s="194" t="s">
        <v>317</v>
      </c>
      <c r="I58" s="196"/>
      <c r="J58" s="868"/>
      <c r="K58" s="870"/>
      <c r="L58" s="194" t="s">
        <v>317</v>
      </c>
      <c r="M58" s="196"/>
      <c r="N58" s="868"/>
      <c r="O58" s="870"/>
      <c r="P58" s="194" t="s">
        <v>317</v>
      </c>
      <c r="Q58" s="196"/>
      <c r="R58" s="868"/>
      <c r="S58" s="870"/>
    </row>
    <row r="59" spans="2:19" ht="30" customHeight="1" x14ac:dyDescent="0.35">
      <c r="B59" s="812" t="s">
        <v>334</v>
      </c>
      <c r="C59" s="842" t="s">
        <v>335</v>
      </c>
      <c r="D59" s="197" t="s">
        <v>336</v>
      </c>
      <c r="E59" s="484" t="s">
        <v>337</v>
      </c>
      <c r="F59" s="765" t="s">
        <v>338</v>
      </c>
      <c r="G59" s="781"/>
      <c r="H59" s="197" t="s">
        <v>336</v>
      </c>
      <c r="I59" s="484" t="s">
        <v>337</v>
      </c>
      <c r="J59" s="765" t="s">
        <v>338</v>
      </c>
      <c r="K59" s="781"/>
      <c r="L59" s="197" t="s">
        <v>336</v>
      </c>
      <c r="M59" s="484" t="s">
        <v>337</v>
      </c>
      <c r="N59" s="765" t="s">
        <v>338</v>
      </c>
      <c r="O59" s="781"/>
      <c r="P59" s="197" t="s">
        <v>336</v>
      </c>
      <c r="Q59" s="484" t="s">
        <v>337</v>
      </c>
      <c r="R59" s="765" t="s">
        <v>338</v>
      </c>
      <c r="S59" s="781"/>
    </row>
    <row r="60" spans="2:19" ht="30" customHeight="1" x14ac:dyDescent="0.35">
      <c r="B60" s="813"/>
      <c r="C60" s="843"/>
      <c r="D60" s="510">
        <v>0</v>
      </c>
      <c r="E60" s="511">
        <v>0</v>
      </c>
      <c r="F60" s="871" t="s">
        <v>454</v>
      </c>
      <c r="G60" s="872"/>
      <c r="H60" s="215">
        <v>24</v>
      </c>
      <c r="I60" s="216">
        <v>0.5</v>
      </c>
      <c r="J60" s="871"/>
      <c r="K60" s="872"/>
      <c r="L60" s="215"/>
      <c r="M60" s="216"/>
      <c r="N60" s="873"/>
      <c r="O60" s="874"/>
      <c r="P60" s="215"/>
      <c r="Q60" s="216"/>
      <c r="R60" s="873"/>
      <c r="S60" s="874"/>
    </row>
    <row r="61" spans="2:19" ht="30" customHeight="1" x14ac:dyDescent="0.35">
      <c r="B61" s="813"/>
      <c r="C61" s="842" t="s">
        <v>339</v>
      </c>
      <c r="D61" s="217" t="s">
        <v>338</v>
      </c>
      <c r="E61" s="483" t="s">
        <v>321</v>
      </c>
      <c r="F61" s="197" t="s">
        <v>299</v>
      </c>
      <c r="G61" s="488" t="s">
        <v>333</v>
      </c>
      <c r="H61" s="217" t="s">
        <v>338</v>
      </c>
      <c r="I61" s="483" t="s">
        <v>321</v>
      </c>
      <c r="J61" s="197" t="s">
        <v>299</v>
      </c>
      <c r="K61" s="488" t="s">
        <v>333</v>
      </c>
      <c r="L61" s="217" t="s">
        <v>338</v>
      </c>
      <c r="M61" s="483" t="s">
        <v>321</v>
      </c>
      <c r="N61" s="197" t="s">
        <v>299</v>
      </c>
      <c r="O61" s="488" t="s">
        <v>333</v>
      </c>
      <c r="P61" s="217" t="s">
        <v>338</v>
      </c>
      <c r="Q61" s="483" t="s">
        <v>321</v>
      </c>
      <c r="R61" s="197" t="s">
        <v>299</v>
      </c>
      <c r="S61" s="488" t="s">
        <v>333</v>
      </c>
    </row>
    <row r="62" spans="2:19" ht="30" customHeight="1" x14ac:dyDescent="0.35">
      <c r="B62" s="814"/>
      <c r="C62" s="861"/>
      <c r="D62" s="515" t="s">
        <v>454</v>
      </c>
      <c r="E62" s="514" t="s">
        <v>460</v>
      </c>
      <c r="F62" s="513" t="s">
        <v>461</v>
      </c>
      <c r="G62" s="512" t="s">
        <v>506</v>
      </c>
      <c r="H62" s="510" t="s">
        <v>454</v>
      </c>
      <c r="I62" s="516" t="s">
        <v>460</v>
      </c>
      <c r="J62" s="513" t="s">
        <v>481</v>
      </c>
      <c r="K62" s="512" t="s">
        <v>492</v>
      </c>
      <c r="L62" s="218"/>
      <c r="M62" s="219"/>
      <c r="N62" s="202"/>
      <c r="O62" s="220"/>
      <c r="P62" s="218"/>
      <c r="Q62" s="219"/>
      <c r="R62" s="202"/>
      <c r="S62" s="220"/>
    </row>
    <row r="63" spans="2:19" ht="30" customHeight="1" x14ac:dyDescent="0.35">
      <c r="B63" s="886" t="s">
        <v>737</v>
      </c>
      <c r="C63" s="886" t="s">
        <v>841</v>
      </c>
      <c r="D63" s="424" t="s">
        <v>833</v>
      </c>
      <c r="E63" s="492" t="s">
        <v>321</v>
      </c>
      <c r="F63" s="425" t="s">
        <v>299</v>
      </c>
      <c r="G63" s="493" t="s">
        <v>333</v>
      </c>
      <c r="H63" s="424" t="s">
        <v>833</v>
      </c>
      <c r="I63" s="492" t="s">
        <v>321</v>
      </c>
      <c r="J63" s="425" t="s">
        <v>299</v>
      </c>
      <c r="K63" s="493" t="s">
        <v>333</v>
      </c>
      <c r="L63" s="424" t="s">
        <v>833</v>
      </c>
      <c r="M63" s="492" t="s">
        <v>321</v>
      </c>
      <c r="N63" s="425" t="s">
        <v>299</v>
      </c>
      <c r="O63" s="493" t="s">
        <v>333</v>
      </c>
      <c r="P63" s="424" t="s">
        <v>833</v>
      </c>
      <c r="Q63" s="492" t="s">
        <v>321</v>
      </c>
      <c r="R63" s="425" t="s">
        <v>299</v>
      </c>
      <c r="S63" s="493" t="s">
        <v>333</v>
      </c>
    </row>
    <row r="64" spans="2:19" ht="52.4" customHeight="1" x14ac:dyDescent="0.35">
      <c r="B64" s="886"/>
      <c r="C64" s="886"/>
      <c r="D64" s="346"/>
      <c r="E64" s="347"/>
      <c r="F64" s="348"/>
      <c r="G64" s="349"/>
      <c r="H64" s="350"/>
      <c r="I64" s="351"/>
      <c r="J64" s="352"/>
      <c r="K64" s="353"/>
      <c r="L64" s="350"/>
      <c r="M64" s="351"/>
      <c r="N64" s="352"/>
      <c r="O64" s="353"/>
      <c r="P64" s="350"/>
      <c r="Q64" s="351"/>
      <c r="R64" s="352"/>
      <c r="S64" s="353"/>
    </row>
    <row r="65" spans="2:19" ht="30" customHeight="1" thickBot="1" x14ac:dyDescent="0.4">
      <c r="B65" s="187"/>
      <c r="C65" s="221"/>
      <c r="D65" s="210"/>
    </row>
    <row r="66" spans="2:19" ht="30" customHeight="1" thickBot="1" x14ac:dyDescent="0.4">
      <c r="B66" s="187"/>
      <c r="C66" s="187"/>
      <c r="D66" s="798" t="s">
        <v>300</v>
      </c>
      <c r="E66" s="777"/>
      <c r="F66" s="777"/>
      <c r="G66" s="777"/>
      <c r="H66" s="798" t="s">
        <v>301</v>
      </c>
      <c r="I66" s="777"/>
      <c r="J66" s="777"/>
      <c r="K66" s="778"/>
      <c r="L66" s="777" t="s">
        <v>302</v>
      </c>
      <c r="M66" s="777"/>
      <c r="N66" s="777"/>
      <c r="O66" s="777"/>
      <c r="P66" s="798" t="s">
        <v>303</v>
      </c>
      <c r="Q66" s="777"/>
      <c r="R66" s="777"/>
      <c r="S66" s="778"/>
    </row>
    <row r="67" spans="2:19" ht="30" customHeight="1" x14ac:dyDescent="0.35">
      <c r="B67" s="815" t="s">
        <v>340</v>
      </c>
      <c r="C67" s="815" t="s">
        <v>341</v>
      </c>
      <c r="D67" s="857" t="s">
        <v>342</v>
      </c>
      <c r="E67" s="837"/>
      <c r="F67" s="767" t="s">
        <v>299</v>
      </c>
      <c r="G67" s="805"/>
      <c r="H67" s="836" t="s">
        <v>342</v>
      </c>
      <c r="I67" s="837"/>
      <c r="J67" s="767" t="s">
        <v>299</v>
      </c>
      <c r="K67" s="768"/>
      <c r="L67" s="836" t="s">
        <v>342</v>
      </c>
      <c r="M67" s="837"/>
      <c r="N67" s="767" t="s">
        <v>299</v>
      </c>
      <c r="O67" s="768"/>
      <c r="P67" s="836" t="s">
        <v>342</v>
      </c>
      <c r="Q67" s="837"/>
      <c r="R67" s="767" t="s">
        <v>299</v>
      </c>
      <c r="S67" s="768"/>
    </row>
    <row r="68" spans="2:19" ht="36.75" customHeight="1" x14ac:dyDescent="0.35">
      <c r="B68" s="816"/>
      <c r="C68" s="816"/>
      <c r="D68" s="858"/>
      <c r="E68" s="859"/>
      <c r="F68" s="823"/>
      <c r="G68" s="860"/>
      <c r="H68" s="838"/>
      <c r="I68" s="839"/>
      <c r="J68" s="834"/>
      <c r="K68" s="835"/>
      <c r="L68" s="838"/>
      <c r="M68" s="839"/>
      <c r="N68" s="834"/>
      <c r="O68" s="835"/>
      <c r="P68" s="838"/>
      <c r="Q68" s="839"/>
      <c r="R68" s="834"/>
      <c r="S68" s="835"/>
    </row>
    <row r="69" spans="2:19" ht="45" customHeight="1" x14ac:dyDescent="0.35">
      <c r="B69" s="812" t="s">
        <v>343</v>
      </c>
      <c r="C69" s="842" t="s">
        <v>653</v>
      </c>
      <c r="D69" s="197" t="s">
        <v>344</v>
      </c>
      <c r="E69" s="197" t="s">
        <v>345</v>
      </c>
      <c r="F69" s="765" t="s">
        <v>346</v>
      </c>
      <c r="G69" s="781"/>
      <c r="H69" s="222" t="s">
        <v>344</v>
      </c>
      <c r="I69" s="197" t="s">
        <v>345</v>
      </c>
      <c r="J69" s="844" t="s">
        <v>346</v>
      </c>
      <c r="K69" s="781"/>
      <c r="L69" s="222" t="s">
        <v>344</v>
      </c>
      <c r="M69" s="197" t="s">
        <v>345</v>
      </c>
      <c r="N69" s="844" t="s">
        <v>346</v>
      </c>
      <c r="O69" s="781"/>
      <c r="P69" s="222" t="s">
        <v>344</v>
      </c>
      <c r="Q69" s="197" t="s">
        <v>345</v>
      </c>
      <c r="R69" s="844" t="s">
        <v>346</v>
      </c>
      <c r="S69" s="781"/>
    </row>
    <row r="70" spans="2:19" ht="27" customHeight="1" x14ac:dyDescent="0.35">
      <c r="B70" s="814"/>
      <c r="C70" s="843"/>
      <c r="D70" s="510">
        <v>0</v>
      </c>
      <c r="E70" s="511">
        <v>0</v>
      </c>
      <c r="F70" s="845" t="s">
        <v>501</v>
      </c>
      <c r="G70" s="845"/>
      <c r="H70" s="510">
        <v>71200</v>
      </c>
      <c r="I70" s="216">
        <v>0.5</v>
      </c>
      <c r="J70" s="845" t="s">
        <v>485</v>
      </c>
      <c r="K70" s="846"/>
      <c r="L70" s="215"/>
      <c r="M70" s="216"/>
      <c r="N70" s="847"/>
      <c r="O70" s="848"/>
      <c r="P70" s="215"/>
      <c r="Q70" s="216"/>
      <c r="R70" s="847"/>
      <c r="S70" s="848"/>
    </row>
    <row r="71" spans="2:19" ht="33.75" customHeight="1" x14ac:dyDescent="0.35">
      <c r="B71" s="894" t="s">
        <v>738</v>
      </c>
      <c r="C71" s="851" t="s">
        <v>739</v>
      </c>
      <c r="D71" s="425" t="s">
        <v>740</v>
      </c>
      <c r="E71" s="425" t="s">
        <v>834</v>
      </c>
      <c r="F71" s="853" t="s">
        <v>346</v>
      </c>
      <c r="G71" s="854"/>
      <c r="H71" s="426" t="s">
        <v>741</v>
      </c>
      <c r="I71" s="425" t="s">
        <v>834</v>
      </c>
      <c r="J71" s="855" t="s">
        <v>346</v>
      </c>
      <c r="K71" s="854"/>
      <c r="L71" s="426" t="s">
        <v>741</v>
      </c>
      <c r="M71" s="425" t="s">
        <v>834</v>
      </c>
      <c r="N71" s="855" t="s">
        <v>346</v>
      </c>
      <c r="O71" s="854"/>
      <c r="P71" s="426" t="s">
        <v>741</v>
      </c>
      <c r="Q71" s="425" t="s">
        <v>834</v>
      </c>
      <c r="R71" s="855" t="s">
        <v>346</v>
      </c>
      <c r="S71" s="854"/>
    </row>
    <row r="72" spans="2:19" ht="33.75" customHeight="1" x14ac:dyDescent="0.35">
      <c r="B72" s="894"/>
      <c r="C72" s="852"/>
      <c r="D72" s="354"/>
      <c r="E72" s="355"/>
      <c r="F72" s="856"/>
      <c r="G72" s="856"/>
      <c r="H72" s="356"/>
      <c r="I72" s="357"/>
      <c r="J72" s="849"/>
      <c r="K72" s="850"/>
      <c r="L72" s="356"/>
      <c r="M72" s="357"/>
      <c r="N72" s="849"/>
      <c r="O72" s="850"/>
      <c r="P72" s="356"/>
      <c r="Q72" s="357"/>
      <c r="R72" s="849"/>
      <c r="S72" s="850"/>
    </row>
    <row r="73" spans="2:19" ht="33.75" customHeight="1" x14ac:dyDescent="0.35">
      <c r="B73" s="894"/>
      <c r="C73" s="851" t="s">
        <v>742</v>
      </c>
      <c r="D73" s="425" t="s">
        <v>743</v>
      </c>
      <c r="E73" s="425" t="s">
        <v>338</v>
      </c>
      <c r="F73" s="853" t="s">
        <v>745</v>
      </c>
      <c r="G73" s="854"/>
      <c r="H73" s="426" t="s">
        <v>743</v>
      </c>
      <c r="I73" s="425" t="s">
        <v>744</v>
      </c>
      <c r="J73" s="855" t="s">
        <v>321</v>
      </c>
      <c r="K73" s="854"/>
      <c r="L73" s="426" t="s">
        <v>743</v>
      </c>
      <c r="M73" s="425" t="s">
        <v>744</v>
      </c>
      <c r="N73" s="855" t="s">
        <v>321</v>
      </c>
      <c r="O73" s="854"/>
      <c r="P73" s="426" t="s">
        <v>743</v>
      </c>
      <c r="Q73" s="425" t="s">
        <v>744</v>
      </c>
      <c r="R73" s="855" t="s">
        <v>321</v>
      </c>
      <c r="S73" s="854"/>
    </row>
    <row r="74" spans="2:19" ht="33.75" customHeight="1" thickBot="1" x14ac:dyDescent="0.4">
      <c r="B74" s="894"/>
      <c r="C74" s="852"/>
      <c r="D74" s="354"/>
      <c r="E74" s="355"/>
      <c r="F74" s="856"/>
      <c r="G74" s="856"/>
      <c r="H74" s="356"/>
      <c r="I74" s="357"/>
      <c r="J74" s="849"/>
      <c r="K74" s="850"/>
      <c r="L74" s="356"/>
      <c r="M74" s="357"/>
      <c r="N74" s="849"/>
      <c r="O74" s="850"/>
      <c r="P74" s="356"/>
      <c r="Q74" s="357"/>
      <c r="R74" s="849"/>
      <c r="S74" s="850"/>
    </row>
    <row r="75" spans="2:19" ht="37.5" customHeight="1" thickBot="1" x14ac:dyDescent="0.4">
      <c r="B75" s="187"/>
      <c r="C75" s="187"/>
      <c r="D75" s="798" t="s">
        <v>300</v>
      </c>
      <c r="E75" s="777"/>
      <c r="F75" s="777"/>
      <c r="G75" s="778"/>
      <c r="H75" s="798" t="s">
        <v>301</v>
      </c>
      <c r="I75" s="777"/>
      <c r="J75" s="777"/>
      <c r="K75" s="778"/>
      <c r="L75" s="798" t="s">
        <v>302</v>
      </c>
      <c r="M75" s="777"/>
      <c r="N75" s="777"/>
      <c r="O75" s="777"/>
      <c r="P75" s="777" t="s">
        <v>301</v>
      </c>
      <c r="Q75" s="777"/>
      <c r="R75" s="777"/>
      <c r="S75" s="778"/>
    </row>
    <row r="76" spans="2:19" ht="37.5" customHeight="1" x14ac:dyDescent="0.35">
      <c r="B76" s="825" t="s">
        <v>347</v>
      </c>
      <c r="C76" s="825" t="s">
        <v>348</v>
      </c>
      <c r="D76" s="223" t="s">
        <v>349</v>
      </c>
      <c r="E76" s="211" t="s">
        <v>350</v>
      </c>
      <c r="F76" s="767" t="s">
        <v>351</v>
      </c>
      <c r="G76" s="768"/>
      <c r="H76" s="223" t="s">
        <v>349</v>
      </c>
      <c r="I76" s="211" t="s">
        <v>350</v>
      </c>
      <c r="J76" s="767" t="s">
        <v>351</v>
      </c>
      <c r="K76" s="768"/>
      <c r="L76" s="223" t="s">
        <v>349</v>
      </c>
      <c r="M76" s="211" t="s">
        <v>350</v>
      </c>
      <c r="N76" s="767" t="s">
        <v>351</v>
      </c>
      <c r="O76" s="768"/>
      <c r="P76" s="223" t="s">
        <v>349</v>
      </c>
      <c r="Q76" s="211" t="s">
        <v>350</v>
      </c>
      <c r="R76" s="767" t="s">
        <v>351</v>
      </c>
      <c r="S76" s="768"/>
    </row>
    <row r="77" spans="2:19" ht="44.25" customHeight="1" x14ac:dyDescent="0.35">
      <c r="B77" s="828"/>
      <c r="C77" s="826"/>
      <c r="D77" s="224"/>
      <c r="E77" s="225"/>
      <c r="F77" s="840"/>
      <c r="G77" s="841"/>
      <c r="H77" s="226"/>
      <c r="I77" s="227"/>
      <c r="J77" s="769"/>
      <c r="K77" s="770"/>
      <c r="L77" s="226"/>
      <c r="M77" s="227"/>
      <c r="N77" s="769"/>
      <c r="O77" s="770"/>
      <c r="P77" s="226"/>
      <c r="Q77" s="227"/>
      <c r="R77" s="769"/>
      <c r="S77" s="770"/>
    </row>
    <row r="78" spans="2:19" ht="36.75" customHeight="1" x14ac:dyDescent="0.35">
      <c r="B78" s="828"/>
      <c r="C78" s="825" t="s">
        <v>651</v>
      </c>
      <c r="D78" s="197" t="s">
        <v>299</v>
      </c>
      <c r="E78" s="491" t="s">
        <v>352</v>
      </c>
      <c r="F78" s="765" t="s">
        <v>353</v>
      </c>
      <c r="G78" s="781"/>
      <c r="H78" s="197" t="s">
        <v>299</v>
      </c>
      <c r="I78" s="491" t="s">
        <v>352</v>
      </c>
      <c r="J78" s="765" t="s">
        <v>353</v>
      </c>
      <c r="K78" s="781"/>
      <c r="L78" s="197" t="s">
        <v>299</v>
      </c>
      <c r="M78" s="491" t="s">
        <v>352</v>
      </c>
      <c r="N78" s="765" t="s">
        <v>353</v>
      </c>
      <c r="O78" s="781"/>
      <c r="P78" s="197" t="s">
        <v>299</v>
      </c>
      <c r="Q78" s="491" t="s">
        <v>352</v>
      </c>
      <c r="R78" s="765" t="s">
        <v>353</v>
      </c>
      <c r="S78" s="781"/>
    </row>
    <row r="79" spans="2:19" ht="30" customHeight="1" x14ac:dyDescent="0.35">
      <c r="B79" s="828"/>
      <c r="C79" s="828"/>
      <c r="D79" s="200"/>
      <c r="E79" s="225"/>
      <c r="F79" s="823"/>
      <c r="G79" s="824"/>
      <c r="H79" s="202"/>
      <c r="I79" s="227"/>
      <c r="J79" s="834"/>
      <c r="K79" s="835"/>
      <c r="L79" s="202"/>
      <c r="M79" s="227"/>
      <c r="N79" s="834"/>
      <c r="O79" s="835"/>
      <c r="P79" s="202"/>
      <c r="Q79" s="227"/>
      <c r="R79" s="834"/>
      <c r="S79" s="835"/>
    </row>
    <row r="80" spans="2:19" ht="30" customHeight="1" outlineLevel="1" x14ac:dyDescent="0.35">
      <c r="B80" s="828"/>
      <c r="C80" s="828"/>
      <c r="D80" s="200"/>
      <c r="E80" s="225"/>
      <c r="F80" s="823"/>
      <c r="G80" s="824"/>
      <c r="H80" s="202"/>
      <c r="I80" s="227"/>
      <c r="J80" s="834"/>
      <c r="K80" s="835"/>
      <c r="L80" s="202"/>
      <c r="M80" s="227"/>
      <c r="N80" s="834"/>
      <c r="O80" s="835"/>
      <c r="P80" s="202"/>
      <c r="Q80" s="227"/>
      <c r="R80" s="834"/>
      <c r="S80" s="835"/>
    </row>
    <row r="81" spans="2:19" ht="30" customHeight="1" outlineLevel="1" x14ac:dyDescent="0.35">
      <c r="B81" s="828"/>
      <c r="C81" s="828"/>
      <c r="D81" s="200"/>
      <c r="E81" s="225"/>
      <c r="F81" s="823"/>
      <c r="G81" s="824"/>
      <c r="H81" s="202"/>
      <c r="I81" s="227"/>
      <c r="J81" s="834"/>
      <c r="K81" s="835"/>
      <c r="L81" s="202"/>
      <c r="M81" s="227"/>
      <c r="N81" s="834"/>
      <c r="O81" s="835"/>
      <c r="P81" s="202"/>
      <c r="Q81" s="227"/>
      <c r="R81" s="834"/>
      <c r="S81" s="835"/>
    </row>
    <row r="82" spans="2:19" ht="30" customHeight="1" outlineLevel="1" x14ac:dyDescent="0.35">
      <c r="B82" s="828"/>
      <c r="C82" s="828"/>
      <c r="D82" s="200"/>
      <c r="E82" s="225"/>
      <c r="F82" s="823"/>
      <c r="G82" s="824"/>
      <c r="H82" s="202"/>
      <c r="I82" s="227"/>
      <c r="J82" s="834"/>
      <c r="K82" s="835"/>
      <c r="L82" s="202"/>
      <c r="M82" s="227"/>
      <c r="N82" s="834"/>
      <c r="O82" s="835"/>
      <c r="P82" s="202"/>
      <c r="Q82" s="227"/>
      <c r="R82" s="834"/>
      <c r="S82" s="835"/>
    </row>
    <row r="83" spans="2:19" ht="30" customHeight="1" outlineLevel="1" x14ac:dyDescent="0.35">
      <c r="B83" s="828"/>
      <c r="C83" s="828"/>
      <c r="D83" s="200"/>
      <c r="E83" s="225"/>
      <c r="F83" s="823"/>
      <c r="G83" s="824"/>
      <c r="H83" s="202"/>
      <c r="I83" s="227"/>
      <c r="J83" s="834"/>
      <c r="K83" s="835"/>
      <c r="L83" s="202"/>
      <c r="M83" s="227"/>
      <c r="N83" s="834"/>
      <c r="O83" s="835"/>
      <c r="P83" s="202"/>
      <c r="Q83" s="227"/>
      <c r="R83" s="834"/>
      <c r="S83" s="835"/>
    </row>
    <row r="84" spans="2:19" ht="30" customHeight="1" outlineLevel="1" x14ac:dyDescent="0.35">
      <c r="B84" s="826"/>
      <c r="C84" s="826"/>
      <c r="D84" s="200"/>
      <c r="E84" s="225"/>
      <c r="F84" s="823"/>
      <c r="G84" s="824"/>
      <c r="H84" s="202"/>
      <c r="I84" s="227"/>
      <c r="J84" s="834"/>
      <c r="K84" s="835"/>
      <c r="L84" s="202"/>
      <c r="M84" s="227"/>
      <c r="N84" s="834"/>
      <c r="O84" s="835"/>
      <c r="P84" s="202"/>
      <c r="Q84" s="227"/>
      <c r="R84" s="834"/>
      <c r="S84" s="835"/>
    </row>
    <row r="85" spans="2:19" ht="35.25" customHeight="1" x14ac:dyDescent="0.35">
      <c r="B85" s="825" t="s">
        <v>354</v>
      </c>
      <c r="C85" s="897" t="s">
        <v>652</v>
      </c>
      <c r="D85" s="484" t="s">
        <v>355</v>
      </c>
      <c r="E85" s="765" t="s">
        <v>338</v>
      </c>
      <c r="F85" s="766"/>
      <c r="G85" s="198" t="s">
        <v>299</v>
      </c>
      <c r="H85" s="484" t="s">
        <v>355</v>
      </c>
      <c r="I85" s="765" t="s">
        <v>338</v>
      </c>
      <c r="J85" s="766"/>
      <c r="K85" s="198" t="s">
        <v>299</v>
      </c>
      <c r="L85" s="484" t="s">
        <v>355</v>
      </c>
      <c r="M85" s="765" t="s">
        <v>338</v>
      </c>
      <c r="N85" s="766"/>
      <c r="O85" s="198" t="s">
        <v>299</v>
      </c>
      <c r="P85" s="484" t="s">
        <v>355</v>
      </c>
      <c r="Q85" s="765" t="s">
        <v>338</v>
      </c>
      <c r="R85" s="766"/>
      <c r="S85" s="198" t="s">
        <v>299</v>
      </c>
    </row>
    <row r="86" spans="2:19" ht="35.25" customHeight="1" x14ac:dyDescent="0.35">
      <c r="B86" s="828"/>
      <c r="C86" s="897"/>
      <c r="D86" s="485"/>
      <c r="E86" s="832"/>
      <c r="F86" s="833"/>
      <c r="G86" s="228"/>
      <c r="H86" s="486"/>
      <c r="I86" s="779"/>
      <c r="J86" s="780"/>
      <c r="K86" s="229"/>
      <c r="L86" s="486"/>
      <c r="M86" s="779"/>
      <c r="N86" s="780"/>
      <c r="O86" s="229"/>
      <c r="P86" s="486"/>
      <c r="Q86" s="779"/>
      <c r="R86" s="780"/>
      <c r="S86" s="229"/>
    </row>
    <row r="87" spans="2:19" ht="35.25" customHeight="1" outlineLevel="1" x14ac:dyDescent="0.35">
      <c r="B87" s="828"/>
      <c r="C87" s="897"/>
      <c r="D87" s="485"/>
      <c r="E87" s="832"/>
      <c r="F87" s="833"/>
      <c r="G87" s="228"/>
      <c r="H87" s="486"/>
      <c r="I87" s="779"/>
      <c r="J87" s="780"/>
      <c r="K87" s="229"/>
      <c r="L87" s="486"/>
      <c r="M87" s="779"/>
      <c r="N87" s="780"/>
      <c r="O87" s="229"/>
      <c r="P87" s="486"/>
      <c r="Q87" s="779"/>
      <c r="R87" s="780"/>
      <c r="S87" s="229"/>
    </row>
    <row r="88" spans="2:19" ht="35.25" customHeight="1" outlineLevel="1" x14ac:dyDescent="0.35">
      <c r="B88" s="828"/>
      <c r="C88" s="897"/>
      <c r="D88" s="485"/>
      <c r="E88" s="832"/>
      <c r="F88" s="833"/>
      <c r="G88" s="228"/>
      <c r="H88" s="486"/>
      <c r="I88" s="779"/>
      <c r="J88" s="780"/>
      <c r="K88" s="229"/>
      <c r="L88" s="486"/>
      <c r="M88" s="779"/>
      <c r="N88" s="780"/>
      <c r="O88" s="229"/>
      <c r="P88" s="486"/>
      <c r="Q88" s="779"/>
      <c r="R88" s="780"/>
      <c r="S88" s="229"/>
    </row>
    <row r="89" spans="2:19" ht="35.25" customHeight="1" outlineLevel="1" x14ac:dyDescent="0.35">
      <c r="B89" s="828"/>
      <c r="C89" s="897"/>
      <c r="D89" s="485"/>
      <c r="E89" s="832"/>
      <c r="F89" s="833"/>
      <c r="G89" s="228"/>
      <c r="H89" s="486"/>
      <c r="I89" s="779"/>
      <c r="J89" s="780"/>
      <c r="K89" s="229"/>
      <c r="L89" s="486"/>
      <c r="M89" s="779"/>
      <c r="N89" s="780"/>
      <c r="O89" s="229"/>
      <c r="P89" s="486"/>
      <c r="Q89" s="779"/>
      <c r="R89" s="780"/>
      <c r="S89" s="229"/>
    </row>
    <row r="90" spans="2:19" ht="35.25" customHeight="1" outlineLevel="1" x14ac:dyDescent="0.35">
      <c r="B90" s="828"/>
      <c r="C90" s="897"/>
      <c r="D90" s="485"/>
      <c r="E90" s="832"/>
      <c r="F90" s="833"/>
      <c r="G90" s="228"/>
      <c r="H90" s="486"/>
      <c r="I90" s="779"/>
      <c r="J90" s="780"/>
      <c r="K90" s="229"/>
      <c r="L90" s="486"/>
      <c r="M90" s="779"/>
      <c r="N90" s="780"/>
      <c r="O90" s="229"/>
      <c r="P90" s="486"/>
      <c r="Q90" s="779"/>
      <c r="R90" s="780"/>
      <c r="S90" s="229"/>
    </row>
    <row r="91" spans="2:19" ht="33" customHeight="1" outlineLevel="1" x14ac:dyDescent="0.35">
      <c r="B91" s="826"/>
      <c r="C91" s="897"/>
      <c r="D91" s="485"/>
      <c r="E91" s="832"/>
      <c r="F91" s="833"/>
      <c r="G91" s="228"/>
      <c r="H91" s="486"/>
      <c r="I91" s="779"/>
      <c r="J91" s="780"/>
      <c r="K91" s="229"/>
      <c r="L91" s="486"/>
      <c r="M91" s="779"/>
      <c r="N91" s="780"/>
      <c r="O91" s="229"/>
      <c r="P91" s="486"/>
      <c r="Q91" s="779"/>
      <c r="R91" s="780"/>
      <c r="S91" s="229"/>
    </row>
    <row r="92" spans="2:19" ht="31.5" customHeight="1" thickBot="1" x14ac:dyDescent="0.4">
      <c r="B92" s="499"/>
      <c r="C92" s="500"/>
      <c r="D92" s="210"/>
    </row>
    <row r="93" spans="2:19" ht="30.75" customHeight="1" thickBot="1" x14ac:dyDescent="0.4">
      <c r="B93" s="499"/>
      <c r="C93" s="499"/>
      <c r="D93" s="798" t="s">
        <v>300</v>
      </c>
      <c r="E93" s="777"/>
      <c r="F93" s="777"/>
      <c r="G93" s="778"/>
      <c r="H93" s="795" t="s">
        <v>300</v>
      </c>
      <c r="I93" s="796"/>
      <c r="J93" s="796"/>
      <c r="K93" s="797"/>
      <c r="L93" s="777" t="s">
        <v>302</v>
      </c>
      <c r="M93" s="777"/>
      <c r="N93" s="777"/>
      <c r="O93" s="777"/>
      <c r="P93" s="777" t="s">
        <v>301</v>
      </c>
      <c r="Q93" s="777"/>
      <c r="R93" s="777"/>
      <c r="S93" s="778"/>
    </row>
    <row r="94" spans="2:19" ht="30.75" customHeight="1" x14ac:dyDescent="0.35">
      <c r="B94" s="825" t="s">
        <v>356</v>
      </c>
      <c r="C94" s="825" t="s">
        <v>357</v>
      </c>
      <c r="D94" s="767" t="s">
        <v>358</v>
      </c>
      <c r="E94" s="829"/>
      <c r="F94" s="211" t="s">
        <v>299</v>
      </c>
      <c r="G94" s="230" t="s">
        <v>338</v>
      </c>
      <c r="H94" s="830" t="s">
        <v>358</v>
      </c>
      <c r="I94" s="829"/>
      <c r="J94" s="211" t="s">
        <v>299</v>
      </c>
      <c r="K94" s="230" t="s">
        <v>338</v>
      </c>
      <c r="L94" s="830" t="s">
        <v>358</v>
      </c>
      <c r="M94" s="829"/>
      <c r="N94" s="211" t="s">
        <v>299</v>
      </c>
      <c r="O94" s="230" t="s">
        <v>338</v>
      </c>
      <c r="P94" s="830" t="s">
        <v>358</v>
      </c>
      <c r="Q94" s="829"/>
      <c r="R94" s="211" t="s">
        <v>299</v>
      </c>
      <c r="S94" s="230" t="s">
        <v>338</v>
      </c>
    </row>
    <row r="95" spans="2:19" ht="29.25" customHeight="1" x14ac:dyDescent="0.35">
      <c r="B95" s="826"/>
      <c r="C95" s="826"/>
      <c r="D95" s="823"/>
      <c r="E95" s="831"/>
      <c r="F95" s="224"/>
      <c r="G95" s="231"/>
      <c r="H95" s="487"/>
      <c r="I95" s="490"/>
      <c r="J95" s="226"/>
      <c r="K95" s="232"/>
      <c r="L95" s="487"/>
      <c r="M95" s="490"/>
      <c r="N95" s="226"/>
      <c r="O95" s="232"/>
      <c r="P95" s="487"/>
      <c r="Q95" s="490"/>
      <c r="R95" s="226"/>
      <c r="S95" s="232"/>
    </row>
    <row r="96" spans="2:19" ht="45" customHeight="1" x14ac:dyDescent="0.35">
      <c r="B96" s="827" t="s">
        <v>359</v>
      </c>
      <c r="C96" s="825" t="s">
        <v>360</v>
      </c>
      <c r="D96" s="197" t="s">
        <v>361</v>
      </c>
      <c r="E96" s="197" t="s">
        <v>362</v>
      </c>
      <c r="F96" s="484" t="s">
        <v>363</v>
      </c>
      <c r="G96" s="198" t="s">
        <v>364</v>
      </c>
      <c r="H96" s="197" t="s">
        <v>361</v>
      </c>
      <c r="I96" s="197" t="s">
        <v>362</v>
      </c>
      <c r="J96" s="484" t="s">
        <v>363</v>
      </c>
      <c r="K96" s="198" t="s">
        <v>364</v>
      </c>
      <c r="L96" s="197" t="s">
        <v>361</v>
      </c>
      <c r="M96" s="197" t="s">
        <v>362</v>
      </c>
      <c r="N96" s="484" t="s">
        <v>363</v>
      </c>
      <c r="O96" s="198" t="s">
        <v>364</v>
      </c>
      <c r="P96" s="197" t="s">
        <v>361</v>
      </c>
      <c r="Q96" s="197" t="s">
        <v>362</v>
      </c>
      <c r="R96" s="484" t="s">
        <v>363</v>
      </c>
      <c r="S96" s="198" t="s">
        <v>364</v>
      </c>
    </row>
    <row r="97" spans="2:19" ht="29.25" customHeight="1" x14ac:dyDescent="0.35">
      <c r="B97" s="827"/>
      <c r="C97" s="828"/>
      <c r="D97" s="799"/>
      <c r="E97" s="801"/>
      <c r="F97" s="799"/>
      <c r="G97" s="803"/>
      <c r="H97" s="775"/>
      <c r="I97" s="775"/>
      <c r="J97" s="775"/>
      <c r="K97" s="773"/>
      <c r="L97" s="775"/>
      <c r="M97" s="775"/>
      <c r="N97" s="775"/>
      <c r="O97" s="773"/>
      <c r="P97" s="775"/>
      <c r="Q97" s="775"/>
      <c r="R97" s="775"/>
      <c r="S97" s="773"/>
    </row>
    <row r="98" spans="2:19" ht="29.25" customHeight="1" x14ac:dyDescent="0.35">
      <c r="B98" s="827"/>
      <c r="C98" s="828"/>
      <c r="D98" s="800"/>
      <c r="E98" s="802"/>
      <c r="F98" s="800"/>
      <c r="G98" s="804"/>
      <c r="H98" s="776"/>
      <c r="I98" s="776"/>
      <c r="J98" s="776"/>
      <c r="K98" s="774"/>
      <c r="L98" s="776"/>
      <c r="M98" s="776"/>
      <c r="N98" s="776"/>
      <c r="O98" s="774"/>
      <c r="P98" s="776"/>
      <c r="Q98" s="776"/>
      <c r="R98" s="776"/>
      <c r="S98" s="774"/>
    </row>
    <row r="99" spans="2:19" ht="24" outlineLevel="1" x14ac:dyDescent="0.35">
      <c r="B99" s="827"/>
      <c r="C99" s="828"/>
      <c r="D99" s="197" t="s">
        <v>361</v>
      </c>
      <c r="E99" s="197" t="s">
        <v>362</v>
      </c>
      <c r="F99" s="484" t="s">
        <v>363</v>
      </c>
      <c r="G99" s="198" t="s">
        <v>364</v>
      </c>
      <c r="H99" s="197" t="s">
        <v>361</v>
      </c>
      <c r="I99" s="197" t="s">
        <v>362</v>
      </c>
      <c r="J99" s="484" t="s">
        <v>363</v>
      </c>
      <c r="K99" s="198" t="s">
        <v>364</v>
      </c>
      <c r="L99" s="197" t="s">
        <v>361</v>
      </c>
      <c r="M99" s="197" t="s">
        <v>362</v>
      </c>
      <c r="N99" s="484" t="s">
        <v>363</v>
      </c>
      <c r="O99" s="198" t="s">
        <v>364</v>
      </c>
      <c r="P99" s="197" t="s">
        <v>361</v>
      </c>
      <c r="Q99" s="197" t="s">
        <v>362</v>
      </c>
      <c r="R99" s="484" t="s">
        <v>363</v>
      </c>
      <c r="S99" s="198" t="s">
        <v>364</v>
      </c>
    </row>
    <row r="100" spans="2:19" ht="29.25" customHeight="1" outlineLevel="1" x14ac:dyDescent="0.35">
      <c r="B100" s="827"/>
      <c r="C100" s="828"/>
      <c r="D100" s="799"/>
      <c r="E100" s="801"/>
      <c r="F100" s="799"/>
      <c r="G100" s="803"/>
      <c r="H100" s="775"/>
      <c r="I100" s="775"/>
      <c r="J100" s="775"/>
      <c r="K100" s="773"/>
      <c r="L100" s="775"/>
      <c r="M100" s="775"/>
      <c r="N100" s="775"/>
      <c r="O100" s="773"/>
      <c r="P100" s="775"/>
      <c r="Q100" s="775"/>
      <c r="R100" s="775"/>
      <c r="S100" s="773"/>
    </row>
    <row r="101" spans="2:19" ht="29.25" customHeight="1" outlineLevel="1" x14ac:dyDescent="0.35">
      <c r="B101" s="827"/>
      <c r="C101" s="828"/>
      <c r="D101" s="800"/>
      <c r="E101" s="802"/>
      <c r="F101" s="800"/>
      <c r="G101" s="804"/>
      <c r="H101" s="776"/>
      <c r="I101" s="776"/>
      <c r="J101" s="776"/>
      <c r="K101" s="774"/>
      <c r="L101" s="776"/>
      <c r="M101" s="776"/>
      <c r="N101" s="776"/>
      <c r="O101" s="774"/>
      <c r="P101" s="776"/>
      <c r="Q101" s="776"/>
      <c r="R101" s="776"/>
      <c r="S101" s="774"/>
    </row>
    <row r="102" spans="2:19" ht="24" outlineLevel="1" x14ac:dyDescent="0.35">
      <c r="B102" s="827"/>
      <c r="C102" s="828"/>
      <c r="D102" s="197" t="s">
        <v>361</v>
      </c>
      <c r="E102" s="197" t="s">
        <v>362</v>
      </c>
      <c r="F102" s="484" t="s">
        <v>363</v>
      </c>
      <c r="G102" s="198" t="s">
        <v>364</v>
      </c>
      <c r="H102" s="197" t="s">
        <v>361</v>
      </c>
      <c r="I102" s="197" t="s">
        <v>362</v>
      </c>
      <c r="J102" s="484" t="s">
        <v>363</v>
      </c>
      <c r="K102" s="198" t="s">
        <v>364</v>
      </c>
      <c r="L102" s="197" t="s">
        <v>361</v>
      </c>
      <c r="M102" s="197" t="s">
        <v>362</v>
      </c>
      <c r="N102" s="484" t="s">
        <v>363</v>
      </c>
      <c r="O102" s="198" t="s">
        <v>364</v>
      </c>
      <c r="P102" s="197" t="s">
        <v>361</v>
      </c>
      <c r="Q102" s="197" t="s">
        <v>362</v>
      </c>
      <c r="R102" s="484" t="s">
        <v>363</v>
      </c>
      <c r="S102" s="198" t="s">
        <v>364</v>
      </c>
    </row>
    <row r="103" spans="2:19" ht="29.25" customHeight="1" outlineLevel="1" x14ac:dyDescent="0.35">
      <c r="B103" s="827"/>
      <c r="C103" s="828"/>
      <c r="D103" s="799"/>
      <c r="E103" s="801"/>
      <c r="F103" s="799"/>
      <c r="G103" s="803"/>
      <c r="H103" s="775"/>
      <c r="I103" s="775"/>
      <c r="J103" s="775"/>
      <c r="K103" s="773"/>
      <c r="L103" s="775"/>
      <c r="M103" s="775"/>
      <c r="N103" s="775"/>
      <c r="O103" s="773"/>
      <c r="P103" s="775"/>
      <c r="Q103" s="775"/>
      <c r="R103" s="775"/>
      <c r="S103" s="773"/>
    </row>
    <row r="104" spans="2:19" ht="29.25" customHeight="1" outlineLevel="1" x14ac:dyDescent="0.35">
      <c r="B104" s="827"/>
      <c r="C104" s="828"/>
      <c r="D104" s="800"/>
      <c r="E104" s="802"/>
      <c r="F104" s="800"/>
      <c r="G104" s="804"/>
      <c r="H104" s="776"/>
      <c r="I104" s="776"/>
      <c r="J104" s="776"/>
      <c r="K104" s="774"/>
      <c r="L104" s="776"/>
      <c r="M104" s="776"/>
      <c r="N104" s="776"/>
      <c r="O104" s="774"/>
      <c r="P104" s="776"/>
      <c r="Q104" s="776"/>
      <c r="R104" s="776"/>
      <c r="S104" s="774"/>
    </row>
    <row r="105" spans="2:19" ht="24" outlineLevel="1" x14ac:dyDescent="0.35">
      <c r="B105" s="827"/>
      <c r="C105" s="828"/>
      <c r="D105" s="197" t="s">
        <v>361</v>
      </c>
      <c r="E105" s="197" t="s">
        <v>362</v>
      </c>
      <c r="F105" s="484" t="s">
        <v>363</v>
      </c>
      <c r="G105" s="198" t="s">
        <v>364</v>
      </c>
      <c r="H105" s="197" t="s">
        <v>361</v>
      </c>
      <c r="I105" s="197" t="s">
        <v>362</v>
      </c>
      <c r="J105" s="484" t="s">
        <v>363</v>
      </c>
      <c r="K105" s="198" t="s">
        <v>364</v>
      </c>
      <c r="L105" s="197" t="s">
        <v>361</v>
      </c>
      <c r="M105" s="197" t="s">
        <v>362</v>
      </c>
      <c r="N105" s="484" t="s">
        <v>363</v>
      </c>
      <c r="O105" s="198" t="s">
        <v>364</v>
      </c>
      <c r="P105" s="197" t="s">
        <v>361</v>
      </c>
      <c r="Q105" s="197" t="s">
        <v>362</v>
      </c>
      <c r="R105" s="484" t="s">
        <v>363</v>
      </c>
      <c r="S105" s="198" t="s">
        <v>364</v>
      </c>
    </row>
    <row r="106" spans="2:19" ht="29.25" customHeight="1" outlineLevel="1" x14ac:dyDescent="0.35">
      <c r="B106" s="827"/>
      <c r="C106" s="828"/>
      <c r="D106" s="799"/>
      <c r="E106" s="801"/>
      <c r="F106" s="799"/>
      <c r="G106" s="803"/>
      <c r="H106" s="775"/>
      <c r="I106" s="775"/>
      <c r="J106" s="775"/>
      <c r="K106" s="773"/>
      <c r="L106" s="775"/>
      <c r="M106" s="775"/>
      <c r="N106" s="775"/>
      <c r="O106" s="773"/>
      <c r="P106" s="775"/>
      <c r="Q106" s="775"/>
      <c r="R106" s="775"/>
      <c r="S106" s="773"/>
    </row>
    <row r="107" spans="2:19" ht="29.25" customHeight="1" outlineLevel="1" x14ac:dyDescent="0.35">
      <c r="B107" s="827"/>
      <c r="C107" s="826"/>
      <c r="D107" s="800"/>
      <c r="E107" s="802"/>
      <c r="F107" s="800"/>
      <c r="G107" s="804"/>
      <c r="H107" s="776"/>
      <c r="I107" s="776"/>
      <c r="J107" s="776"/>
      <c r="K107" s="774"/>
      <c r="L107" s="776"/>
      <c r="M107" s="776"/>
      <c r="N107" s="776"/>
      <c r="O107" s="774"/>
      <c r="P107" s="776"/>
      <c r="Q107" s="776"/>
      <c r="R107" s="776"/>
      <c r="S107" s="774"/>
    </row>
    <row r="108" spans="2:19" ht="15" thickBot="1" x14ac:dyDescent="0.4">
      <c r="B108" s="499"/>
      <c r="C108" s="499"/>
    </row>
    <row r="109" spans="2:19" ht="15" thickBot="1" x14ac:dyDescent="0.4">
      <c r="B109" s="499"/>
      <c r="C109" s="499"/>
      <c r="D109" s="798" t="s">
        <v>300</v>
      </c>
      <c r="E109" s="777"/>
      <c r="F109" s="777"/>
      <c r="G109" s="778"/>
      <c r="H109" s="795" t="s">
        <v>365</v>
      </c>
      <c r="I109" s="796"/>
      <c r="J109" s="796"/>
      <c r="K109" s="797"/>
      <c r="L109" s="795" t="s">
        <v>302</v>
      </c>
      <c r="M109" s="796"/>
      <c r="N109" s="796"/>
      <c r="O109" s="797"/>
      <c r="P109" s="795" t="s">
        <v>303</v>
      </c>
      <c r="Q109" s="796"/>
      <c r="R109" s="796"/>
      <c r="S109" s="797"/>
    </row>
    <row r="110" spans="2:19" ht="33.75" customHeight="1" x14ac:dyDescent="0.35">
      <c r="B110" s="792" t="s">
        <v>366</v>
      </c>
      <c r="C110" s="825" t="s">
        <v>367</v>
      </c>
      <c r="D110" s="482" t="s">
        <v>368</v>
      </c>
      <c r="E110" s="233" t="s">
        <v>369</v>
      </c>
      <c r="F110" s="767" t="s">
        <v>370</v>
      </c>
      <c r="G110" s="768"/>
      <c r="H110" s="482" t="s">
        <v>368</v>
      </c>
      <c r="I110" s="233" t="s">
        <v>369</v>
      </c>
      <c r="J110" s="767" t="s">
        <v>370</v>
      </c>
      <c r="K110" s="768"/>
      <c r="L110" s="482" t="s">
        <v>368</v>
      </c>
      <c r="M110" s="233" t="s">
        <v>369</v>
      </c>
      <c r="N110" s="767" t="s">
        <v>370</v>
      </c>
      <c r="O110" s="768"/>
      <c r="P110" s="482" t="s">
        <v>368</v>
      </c>
      <c r="Q110" s="233" t="s">
        <v>369</v>
      </c>
      <c r="R110" s="767" t="s">
        <v>370</v>
      </c>
      <c r="S110" s="768"/>
    </row>
    <row r="111" spans="2:19" ht="30" customHeight="1" x14ac:dyDescent="0.35">
      <c r="B111" s="793"/>
      <c r="C111" s="826"/>
      <c r="D111" s="234"/>
      <c r="E111" s="235"/>
      <c r="F111" s="823"/>
      <c r="G111" s="824"/>
      <c r="H111" s="236"/>
      <c r="I111" s="237"/>
      <c r="J111" s="771"/>
      <c r="K111" s="772"/>
      <c r="L111" s="236"/>
      <c r="M111" s="237"/>
      <c r="N111" s="771"/>
      <c r="O111" s="772"/>
      <c r="P111" s="236"/>
      <c r="Q111" s="237"/>
      <c r="R111" s="771"/>
      <c r="S111" s="772"/>
    </row>
    <row r="112" spans="2:19" ht="32.25" customHeight="1" x14ac:dyDescent="0.35">
      <c r="B112" s="793"/>
      <c r="C112" s="792" t="s">
        <v>371</v>
      </c>
      <c r="D112" s="238" t="s">
        <v>368</v>
      </c>
      <c r="E112" s="197" t="s">
        <v>369</v>
      </c>
      <c r="F112" s="197" t="s">
        <v>372</v>
      </c>
      <c r="G112" s="488" t="s">
        <v>373</v>
      </c>
      <c r="H112" s="238" t="s">
        <v>368</v>
      </c>
      <c r="I112" s="197" t="s">
        <v>369</v>
      </c>
      <c r="J112" s="197" t="s">
        <v>372</v>
      </c>
      <c r="K112" s="488" t="s">
        <v>373</v>
      </c>
      <c r="L112" s="238" t="s">
        <v>368</v>
      </c>
      <c r="M112" s="197" t="s">
        <v>369</v>
      </c>
      <c r="N112" s="197" t="s">
        <v>372</v>
      </c>
      <c r="O112" s="488" t="s">
        <v>373</v>
      </c>
      <c r="P112" s="238" t="s">
        <v>368</v>
      </c>
      <c r="Q112" s="197" t="s">
        <v>369</v>
      </c>
      <c r="R112" s="197" t="s">
        <v>372</v>
      </c>
      <c r="S112" s="488" t="s">
        <v>373</v>
      </c>
    </row>
    <row r="113" spans="2:19" ht="27.75" customHeight="1" x14ac:dyDescent="0.35">
      <c r="B113" s="793"/>
      <c r="C113" s="793"/>
      <c r="D113" s="234"/>
      <c r="E113" s="214"/>
      <c r="F113" s="225"/>
      <c r="G113" s="231"/>
      <c r="H113" s="236"/>
      <c r="I113" s="216"/>
      <c r="J113" s="227"/>
      <c r="K113" s="232"/>
      <c r="L113" s="236"/>
      <c r="M113" s="216"/>
      <c r="N113" s="227"/>
      <c r="O113" s="232"/>
      <c r="P113" s="236"/>
      <c r="Q113" s="216"/>
      <c r="R113" s="227"/>
      <c r="S113" s="232"/>
    </row>
    <row r="114" spans="2:19" ht="27.75" customHeight="1" outlineLevel="1" x14ac:dyDescent="0.35">
      <c r="B114" s="793"/>
      <c r="C114" s="793"/>
      <c r="D114" s="238" t="s">
        <v>368</v>
      </c>
      <c r="E114" s="197" t="s">
        <v>369</v>
      </c>
      <c r="F114" s="197" t="s">
        <v>372</v>
      </c>
      <c r="G114" s="488" t="s">
        <v>373</v>
      </c>
      <c r="H114" s="238" t="s">
        <v>368</v>
      </c>
      <c r="I114" s="197" t="s">
        <v>369</v>
      </c>
      <c r="J114" s="197" t="s">
        <v>372</v>
      </c>
      <c r="K114" s="488" t="s">
        <v>373</v>
      </c>
      <c r="L114" s="238" t="s">
        <v>368</v>
      </c>
      <c r="M114" s="197" t="s">
        <v>369</v>
      </c>
      <c r="N114" s="197" t="s">
        <v>372</v>
      </c>
      <c r="O114" s="488" t="s">
        <v>373</v>
      </c>
      <c r="P114" s="238" t="s">
        <v>368</v>
      </c>
      <c r="Q114" s="197" t="s">
        <v>369</v>
      </c>
      <c r="R114" s="197" t="s">
        <v>372</v>
      </c>
      <c r="S114" s="488" t="s">
        <v>373</v>
      </c>
    </row>
    <row r="115" spans="2:19" ht="27.75" customHeight="1" outlineLevel="1" x14ac:dyDescent="0.35">
      <c r="B115" s="793"/>
      <c r="C115" s="793"/>
      <c r="D115" s="234"/>
      <c r="E115" s="214"/>
      <c r="F115" s="225"/>
      <c r="G115" s="231"/>
      <c r="H115" s="236"/>
      <c r="I115" s="216"/>
      <c r="J115" s="227"/>
      <c r="K115" s="232"/>
      <c r="L115" s="236"/>
      <c r="M115" s="216"/>
      <c r="N115" s="227"/>
      <c r="O115" s="232"/>
      <c r="P115" s="236"/>
      <c r="Q115" s="216"/>
      <c r="R115" s="227"/>
      <c r="S115" s="232"/>
    </row>
    <row r="116" spans="2:19" ht="27.75" customHeight="1" outlineLevel="1" x14ac:dyDescent="0.35">
      <c r="B116" s="793"/>
      <c r="C116" s="793"/>
      <c r="D116" s="238" t="s">
        <v>368</v>
      </c>
      <c r="E116" s="197" t="s">
        <v>369</v>
      </c>
      <c r="F116" s="197" t="s">
        <v>372</v>
      </c>
      <c r="G116" s="488" t="s">
        <v>373</v>
      </c>
      <c r="H116" s="238" t="s">
        <v>368</v>
      </c>
      <c r="I116" s="197" t="s">
        <v>369</v>
      </c>
      <c r="J116" s="197" t="s">
        <v>372</v>
      </c>
      <c r="K116" s="488" t="s">
        <v>373</v>
      </c>
      <c r="L116" s="238" t="s">
        <v>368</v>
      </c>
      <c r="M116" s="197" t="s">
        <v>369</v>
      </c>
      <c r="N116" s="197" t="s">
        <v>372</v>
      </c>
      <c r="O116" s="488" t="s">
        <v>373</v>
      </c>
      <c r="P116" s="238" t="s">
        <v>368</v>
      </c>
      <c r="Q116" s="197" t="s">
        <v>369</v>
      </c>
      <c r="R116" s="197" t="s">
        <v>372</v>
      </c>
      <c r="S116" s="488" t="s">
        <v>373</v>
      </c>
    </row>
    <row r="117" spans="2:19" ht="27.75" customHeight="1" outlineLevel="1" x14ac:dyDescent="0.35">
      <c r="B117" s="793"/>
      <c r="C117" s="793"/>
      <c r="D117" s="234"/>
      <c r="E117" s="214"/>
      <c r="F117" s="225"/>
      <c r="G117" s="231"/>
      <c r="H117" s="236"/>
      <c r="I117" s="216"/>
      <c r="J117" s="227"/>
      <c r="K117" s="232"/>
      <c r="L117" s="236"/>
      <c r="M117" s="216"/>
      <c r="N117" s="227"/>
      <c r="O117" s="232"/>
      <c r="P117" s="236"/>
      <c r="Q117" s="216"/>
      <c r="R117" s="227"/>
      <c r="S117" s="232"/>
    </row>
    <row r="118" spans="2:19" ht="27.75" customHeight="1" outlineLevel="1" x14ac:dyDescent="0.35">
      <c r="B118" s="793"/>
      <c r="C118" s="793"/>
      <c r="D118" s="238" t="s">
        <v>368</v>
      </c>
      <c r="E118" s="197" t="s">
        <v>369</v>
      </c>
      <c r="F118" s="197" t="s">
        <v>372</v>
      </c>
      <c r="G118" s="488" t="s">
        <v>373</v>
      </c>
      <c r="H118" s="238" t="s">
        <v>368</v>
      </c>
      <c r="I118" s="197" t="s">
        <v>369</v>
      </c>
      <c r="J118" s="197" t="s">
        <v>372</v>
      </c>
      <c r="K118" s="488" t="s">
        <v>373</v>
      </c>
      <c r="L118" s="238" t="s">
        <v>368</v>
      </c>
      <c r="M118" s="197" t="s">
        <v>369</v>
      </c>
      <c r="N118" s="197" t="s">
        <v>372</v>
      </c>
      <c r="O118" s="488" t="s">
        <v>373</v>
      </c>
      <c r="P118" s="238" t="s">
        <v>368</v>
      </c>
      <c r="Q118" s="197" t="s">
        <v>369</v>
      </c>
      <c r="R118" s="197" t="s">
        <v>372</v>
      </c>
      <c r="S118" s="488" t="s">
        <v>373</v>
      </c>
    </row>
    <row r="119" spans="2:19" ht="27.75" customHeight="1" outlineLevel="1" x14ac:dyDescent="0.35">
      <c r="B119" s="794"/>
      <c r="C119" s="794"/>
      <c r="D119" s="234"/>
      <c r="E119" s="214"/>
      <c r="F119" s="225"/>
      <c r="G119" s="231"/>
      <c r="H119" s="236"/>
      <c r="I119" s="216"/>
      <c r="J119" s="227"/>
      <c r="K119" s="232"/>
      <c r="L119" s="236"/>
      <c r="M119" s="216"/>
      <c r="N119" s="227"/>
      <c r="O119" s="232"/>
      <c r="P119" s="236"/>
      <c r="Q119" s="216"/>
      <c r="R119" s="227"/>
      <c r="S119" s="232"/>
    </row>
    <row r="120" spans="2:19" ht="26.25" customHeight="1" x14ac:dyDescent="0.35">
      <c r="B120" s="792" t="s">
        <v>374</v>
      </c>
      <c r="C120" s="819" t="s">
        <v>375</v>
      </c>
      <c r="D120" s="239" t="s">
        <v>376</v>
      </c>
      <c r="E120" s="239" t="s">
        <v>377</v>
      </c>
      <c r="F120" s="239" t="s">
        <v>299</v>
      </c>
      <c r="G120" s="240" t="s">
        <v>378</v>
      </c>
      <c r="H120" s="241" t="s">
        <v>376</v>
      </c>
      <c r="I120" s="239" t="s">
        <v>377</v>
      </c>
      <c r="J120" s="239" t="s">
        <v>299</v>
      </c>
      <c r="K120" s="240" t="s">
        <v>378</v>
      </c>
      <c r="L120" s="239" t="s">
        <v>376</v>
      </c>
      <c r="M120" s="239" t="s">
        <v>377</v>
      </c>
      <c r="N120" s="239" t="s">
        <v>299</v>
      </c>
      <c r="O120" s="240" t="s">
        <v>378</v>
      </c>
      <c r="P120" s="239" t="s">
        <v>376</v>
      </c>
      <c r="Q120" s="239" t="s">
        <v>377</v>
      </c>
      <c r="R120" s="239" t="s">
        <v>299</v>
      </c>
      <c r="S120" s="240" t="s">
        <v>378</v>
      </c>
    </row>
    <row r="121" spans="2:19" ht="32.25" customHeight="1" x14ac:dyDescent="0.35">
      <c r="B121" s="793"/>
      <c r="C121" s="820"/>
      <c r="D121" s="213"/>
      <c r="E121" s="213"/>
      <c r="F121" s="213"/>
      <c r="G121" s="213"/>
      <c r="H121" s="486"/>
      <c r="I121" s="215"/>
      <c r="J121" s="215"/>
      <c r="K121" s="229"/>
      <c r="L121" s="215"/>
      <c r="M121" s="215"/>
      <c r="N121" s="215"/>
      <c r="O121" s="229"/>
      <c r="P121" s="215"/>
      <c r="Q121" s="215"/>
      <c r="R121" s="215"/>
      <c r="S121" s="229"/>
    </row>
    <row r="122" spans="2:19" ht="32.25" customHeight="1" x14ac:dyDescent="0.35">
      <c r="B122" s="793"/>
      <c r="C122" s="792" t="s">
        <v>379</v>
      </c>
      <c r="D122" s="197" t="s">
        <v>380</v>
      </c>
      <c r="E122" s="765" t="s">
        <v>381</v>
      </c>
      <c r="F122" s="766"/>
      <c r="G122" s="198" t="s">
        <v>382</v>
      </c>
      <c r="H122" s="197" t="s">
        <v>380</v>
      </c>
      <c r="I122" s="765" t="s">
        <v>381</v>
      </c>
      <c r="J122" s="766"/>
      <c r="K122" s="198" t="s">
        <v>382</v>
      </c>
      <c r="L122" s="197" t="s">
        <v>380</v>
      </c>
      <c r="M122" s="765" t="s">
        <v>381</v>
      </c>
      <c r="N122" s="766"/>
      <c r="O122" s="198" t="s">
        <v>382</v>
      </c>
      <c r="P122" s="197" t="s">
        <v>380</v>
      </c>
      <c r="Q122" s="197" t="s">
        <v>381</v>
      </c>
      <c r="R122" s="765" t="s">
        <v>381</v>
      </c>
      <c r="S122" s="766"/>
    </row>
    <row r="123" spans="2:19" ht="23.25" customHeight="1" x14ac:dyDescent="0.35">
      <c r="B123" s="793"/>
      <c r="C123" s="793"/>
      <c r="D123" s="242"/>
      <c r="E123" s="821"/>
      <c r="F123" s="822"/>
      <c r="G123" s="201"/>
      <c r="H123" s="243"/>
      <c r="I123" s="763"/>
      <c r="J123" s="764"/>
      <c r="K123" s="220"/>
      <c r="L123" s="243"/>
      <c r="M123" s="763"/>
      <c r="N123" s="764"/>
      <c r="O123" s="204"/>
      <c r="P123" s="243"/>
      <c r="Q123" s="202"/>
      <c r="R123" s="763"/>
      <c r="S123" s="764"/>
    </row>
    <row r="124" spans="2:19" ht="23.25" customHeight="1" outlineLevel="1" x14ac:dyDescent="0.35">
      <c r="B124" s="793"/>
      <c r="C124" s="793"/>
      <c r="D124" s="197" t="s">
        <v>380</v>
      </c>
      <c r="E124" s="765" t="s">
        <v>381</v>
      </c>
      <c r="F124" s="766"/>
      <c r="G124" s="198" t="s">
        <v>382</v>
      </c>
      <c r="H124" s="197" t="s">
        <v>380</v>
      </c>
      <c r="I124" s="765" t="s">
        <v>381</v>
      </c>
      <c r="J124" s="766"/>
      <c r="K124" s="198" t="s">
        <v>382</v>
      </c>
      <c r="L124" s="197" t="s">
        <v>380</v>
      </c>
      <c r="M124" s="765" t="s">
        <v>381</v>
      </c>
      <c r="N124" s="766"/>
      <c r="O124" s="198" t="s">
        <v>382</v>
      </c>
      <c r="P124" s="197" t="s">
        <v>380</v>
      </c>
      <c r="Q124" s="197" t="s">
        <v>381</v>
      </c>
      <c r="R124" s="765" t="s">
        <v>381</v>
      </c>
      <c r="S124" s="766"/>
    </row>
    <row r="125" spans="2:19" ht="23.25" customHeight="1" outlineLevel="1" x14ac:dyDescent="0.35">
      <c r="B125" s="793"/>
      <c r="C125" s="793"/>
      <c r="D125" s="242"/>
      <c r="E125" s="821"/>
      <c r="F125" s="822"/>
      <c r="G125" s="201"/>
      <c r="H125" s="243"/>
      <c r="I125" s="763"/>
      <c r="J125" s="764"/>
      <c r="K125" s="204"/>
      <c r="L125" s="243"/>
      <c r="M125" s="763"/>
      <c r="N125" s="764"/>
      <c r="O125" s="204"/>
      <c r="P125" s="243"/>
      <c r="Q125" s="202"/>
      <c r="R125" s="763"/>
      <c r="S125" s="764"/>
    </row>
    <row r="126" spans="2:19" ht="23.25" customHeight="1" outlineLevel="1" x14ac:dyDescent="0.35">
      <c r="B126" s="793"/>
      <c r="C126" s="793"/>
      <c r="D126" s="197" t="s">
        <v>380</v>
      </c>
      <c r="E126" s="765" t="s">
        <v>381</v>
      </c>
      <c r="F126" s="766"/>
      <c r="G126" s="198" t="s">
        <v>382</v>
      </c>
      <c r="H126" s="197" t="s">
        <v>380</v>
      </c>
      <c r="I126" s="765" t="s">
        <v>381</v>
      </c>
      <c r="J126" s="766"/>
      <c r="K126" s="198" t="s">
        <v>382</v>
      </c>
      <c r="L126" s="197" t="s">
        <v>380</v>
      </c>
      <c r="M126" s="765" t="s">
        <v>381</v>
      </c>
      <c r="N126" s="766"/>
      <c r="O126" s="198" t="s">
        <v>382</v>
      </c>
      <c r="P126" s="197" t="s">
        <v>380</v>
      </c>
      <c r="Q126" s="197" t="s">
        <v>381</v>
      </c>
      <c r="R126" s="765" t="s">
        <v>381</v>
      </c>
      <c r="S126" s="766"/>
    </row>
    <row r="127" spans="2:19" ht="23.25" customHeight="1" outlineLevel="1" x14ac:dyDescent="0.35">
      <c r="B127" s="793"/>
      <c r="C127" s="793"/>
      <c r="D127" s="242"/>
      <c r="E127" s="821"/>
      <c r="F127" s="822"/>
      <c r="G127" s="201"/>
      <c r="H127" s="243"/>
      <c r="I127" s="763"/>
      <c r="J127" s="764"/>
      <c r="K127" s="204"/>
      <c r="L127" s="243"/>
      <c r="M127" s="763"/>
      <c r="N127" s="764"/>
      <c r="O127" s="204"/>
      <c r="P127" s="243"/>
      <c r="Q127" s="202"/>
      <c r="R127" s="763"/>
      <c r="S127" s="764"/>
    </row>
    <row r="128" spans="2:19" ht="23.25" customHeight="1" outlineLevel="1" x14ac:dyDescent="0.35">
      <c r="B128" s="793"/>
      <c r="C128" s="793"/>
      <c r="D128" s="197" t="s">
        <v>380</v>
      </c>
      <c r="E128" s="765" t="s">
        <v>381</v>
      </c>
      <c r="F128" s="766"/>
      <c r="G128" s="198" t="s">
        <v>382</v>
      </c>
      <c r="H128" s="197" t="s">
        <v>380</v>
      </c>
      <c r="I128" s="765" t="s">
        <v>381</v>
      </c>
      <c r="J128" s="766"/>
      <c r="K128" s="198" t="s">
        <v>382</v>
      </c>
      <c r="L128" s="197" t="s">
        <v>380</v>
      </c>
      <c r="M128" s="765" t="s">
        <v>381</v>
      </c>
      <c r="N128" s="766"/>
      <c r="O128" s="198" t="s">
        <v>382</v>
      </c>
      <c r="P128" s="197" t="s">
        <v>380</v>
      </c>
      <c r="Q128" s="197" t="s">
        <v>381</v>
      </c>
      <c r="R128" s="765" t="s">
        <v>381</v>
      </c>
      <c r="S128" s="766"/>
    </row>
    <row r="129" spans="2:19" ht="23.25" customHeight="1" outlineLevel="1" x14ac:dyDescent="0.35">
      <c r="B129" s="794"/>
      <c r="C129" s="794"/>
      <c r="D129" s="242"/>
      <c r="E129" s="821"/>
      <c r="F129" s="822"/>
      <c r="G129" s="201"/>
      <c r="H129" s="243"/>
      <c r="I129" s="763"/>
      <c r="J129" s="764"/>
      <c r="K129" s="204"/>
      <c r="L129" s="243"/>
      <c r="M129" s="763"/>
      <c r="N129" s="764"/>
      <c r="O129" s="204"/>
      <c r="P129" s="243"/>
      <c r="Q129" s="202"/>
      <c r="R129" s="763"/>
      <c r="S129" s="764"/>
    </row>
    <row r="130" spans="2:19" ht="15" thickBot="1" x14ac:dyDescent="0.4">
      <c r="B130" s="187"/>
      <c r="C130" s="187"/>
    </row>
    <row r="131" spans="2:19" ht="15" thickBot="1" x14ac:dyDescent="0.4">
      <c r="B131" s="187"/>
      <c r="C131" s="187"/>
      <c r="D131" s="798" t="s">
        <v>300</v>
      </c>
      <c r="E131" s="777"/>
      <c r="F131" s="777"/>
      <c r="G131" s="778"/>
      <c r="H131" s="798" t="s">
        <v>301</v>
      </c>
      <c r="I131" s="777"/>
      <c r="J131" s="777"/>
      <c r="K131" s="778"/>
      <c r="L131" s="777" t="s">
        <v>302</v>
      </c>
      <c r="M131" s="777"/>
      <c r="N131" s="777"/>
      <c r="O131" s="777"/>
      <c r="P131" s="798" t="s">
        <v>303</v>
      </c>
      <c r="Q131" s="777"/>
      <c r="R131" s="777"/>
      <c r="S131" s="778"/>
    </row>
    <row r="132" spans="2:19" x14ac:dyDescent="0.35">
      <c r="B132" s="815" t="s">
        <v>383</v>
      </c>
      <c r="C132" s="815" t="s">
        <v>384</v>
      </c>
      <c r="D132" s="767" t="s">
        <v>385</v>
      </c>
      <c r="E132" s="805"/>
      <c r="F132" s="805"/>
      <c r="G132" s="768"/>
      <c r="H132" s="767" t="s">
        <v>385</v>
      </c>
      <c r="I132" s="805"/>
      <c r="J132" s="805"/>
      <c r="K132" s="768"/>
      <c r="L132" s="767" t="s">
        <v>385</v>
      </c>
      <c r="M132" s="805"/>
      <c r="N132" s="805"/>
      <c r="O132" s="768"/>
      <c r="P132" s="767" t="s">
        <v>385</v>
      </c>
      <c r="Q132" s="805"/>
      <c r="R132" s="805"/>
      <c r="S132" s="768"/>
    </row>
    <row r="133" spans="2:19" ht="45" customHeight="1" x14ac:dyDescent="0.35">
      <c r="B133" s="816"/>
      <c r="C133" s="816"/>
      <c r="D133" s="806"/>
      <c r="E133" s="807"/>
      <c r="F133" s="807"/>
      <c r="G133" s="808"/>
      <c r="H133" s="809"/>
      <c r="I133" s="810"/>
      <c r="J133" s="810"/>
      <c r="K133" s="811"/>
      <c r="L133" s="809"/>
      <c r="M133" s="810"/>
      <c r="N133" s="810"/>
      <c r="O133" s="811"/>
      <c r="P133" s="809"/>
      <c r="Q133" s="810"/>
      <c r="R133" s="810"/>
      <c r="S133" s="811"/>
    </row>
    <row r="134" spans="2:19" ht="32.25" customHeight="1" x14ac:dyDescent="0.35">
      <c r="B134" s="812" t="s">
        <v>386</v>
      </c>
      <c r="C134" s="812" t="s">
        <v>387</v>
      </c>
      <c r="D134" s="239" t="s">
        <v>388</v>
      </c>
      <c r="E134" s="483" t="s">
        <v>299</v>
      </c>
      <c r="F134" s="197" t="s">
        <v>321</v>
      </c>
      <c r="G134" s="198" t="s">
        <v>338</v>
      </c>
      <c r="H134" s="239" t="s">
        <v>388</v>
      </c>
      <c r="I134" s="483" t="s">
        <v>299</v>
      </c>
      <c r="J134" s="197" t="s">
        <v>321</v>
      </c>
      <c r="K134" s="198" t="s">
        <v>338</v>
      </c>
      <c r="L134" s="239" t="s">
        <v>388</v>
      </c>
      <c r="M134" s="483" t="s">
        <v>299</v>
      </c>
      <c r="N134" s="197" t="s">
        <v>321</v>
      </c>
      <c r="O134" s="198" t="s">
        <v>338</v>
      </c>
      <c r="P134" s="239" t="s">
        <v>388</v>
      </c>
      <c r="Q134" s="483" t="s">
        <v>299</v>
      </c>
      <c r="R134" s="197" t="s">
        <v>321</v>
      </c>
      <c r="S134" s="198" t="s">
        <v>338</v>
      </c>
    </row>
    <row r="135" spans="2:19" ht="23.25" customHeight="1" x14ac:dyDescent="0.35">
      <c r="B135" s="813"/>
      <c r="C135" s="814"/>
      <c r="D135" s="213">
        <v>0</v>
      </c>
      <c r="E135" s="244"/>
      <c r="F135" s="200"/>
      <c r="G135" s="228"/>
      <c r="H135" s="215"/>
      <c r="I135" s="254"/>
      <c r="J135" s="215"/>
      <c r="K135" s="489"/>
      <c r="L135" s="215"/>
      <c r="M135" s="254"/>
      <c r="N135" s="215"/>
      <c r="O135" s="489"/>
      <c r="P135" s="215"/>
      <c r="Q135" s="254"/>
      <c r="R135" s="215"/>
      <c r="S135" s="489"/>
    </row>
    <row r="136" spans="2:19" ht="29.25" customHeight="1" x14ac:dyDescent="0.35">
      <c r="B136" s="813"/>
      <c r="C136" s="812" t="s">
        <v>389</v>
      </c>
      <c r="D136" s="197" t="s">
        <v>390</v>
      </c>
      <c r="E136" s="765" t="s">
        <v>391</v>
      </c>
      <c r="F136" s="766"/>
      <c r="G136" s="198" t="s">
        <v>392</v>
      </c>
      <c r="H136" s="197" t="s">
        <v>390</v>
      </c>
      <c r="I136" s="765" t="s">
        <v>391</v>
      </c>
      <c r="J136" s="766"/>
      <c r="K136" s="198" t="s">
        <v>392</v>
      </c>
      <c r="L136" s="197" t="s">
        <v>390</v>
      </c>
      <c r="M136" s="765" t="s">
        <v>391</v>
      </c>
      <c r="N136" s="766"/>
      <c r="O136" s="198" t="s">
        <v>392</v>
      </c>
      <c r="P136" s="197" t="s">
        <v>390</v>
      </c>
      <c r="Q136" s="765" t="s">
        <v>391</v>
      </c>
      <c r="R136" s="766"/>
      <c r="S136" s="198" t="s">
        <v>392</v>
      </c>
    </row>
    <row r="137" spans="2:19" ht="36.65" customHeight="1" x14ac:dyDescent="0.35">
      <c r="B137" s="814"/>
      <c r="C137" s="814"/>
      <c r="D137" s="517">
        <v>0</v>
      </c>
      <c r="E137" s="817"/>
      <c r="F137" s="818"/>
      <c r="G137" s="518"/>
      <c r="H137" s="517">
        <v>8</v>
      </c>
      <c r="I137" s="817" t="s">
        <v>408</v>
      </c>
      <c r="J137" s="818"/>
      <c r="K137" s="518" t="s">
        <v>505</v>
      </c>
      <c r="L137" s="243"/>
      <c r="M137" s="763"/>
      <c r="N137" s="764"/>
      <c r="O137" s="204"/>
      <c r="P137" s="243"/>
      <c r="Q137" s="763"/>
      <c r="R137" s="764"/>
      <c r="S137" s="204"/>
    </row>
    <row r="138" spans="2:19" ht="15" thickBot="1" x14ac:dyDescent="0.4"/>
    <row r="139" spans="2:19" ht="15" hidden="1" thickBot="1" x14ac:dyDescent="0.4"/>
    <row r="140" spans="2:19" ht="15" hidden="1" thickBot="1" x14ac:dyDescent="0.4"/>
    <row r="141" spans="2:19" ht="15" hidden="1" thickBot="1" x14ac:dyDescent="0.4"/>
    <row r="142" spans="2:19" ht="15" hidden="1" thickBot="1" x14ac:dyDescent="0.4"/>
    <row r="143" spans="2:19" ht="15" hidden="1" thickBot="1" x14ac:dyDescent="0.4">
      <c r="D143" s="171" t="s">
        <v>393</v>
      </c>
    </row>
    <row r="144" spans="2:19" ht="15" hidden="1" thickBot="1" x14ac:dyDescent="0.4">
      <c r="D144" s="171" t="s">
        <v>394</v>
      </c>
      <c r="E144" s="171" t="s">
        <v>395</v>
      </c>
      <c r="F144" s="171" t="s">
        <v>396</v>
      </c>
      <c r="H144" s="171" t="s">
        <v>397</v>
      </c>
      <c r="I144" s="171" t="s">
        <v>398</v>
      </c>
    </row>
    <row r="145" spans="2:12" ht="15" hidden="1" thickBot="1" x14ac:dyDescent="0.4">
      <c r="D145" s="171" t="s">
        <v>399</v>
      </c>
      <c r="E145" s="171" t="s">
        <v>400</v>
      </c>
      <c r="F145" s="171" t="s">
        <v>401</v>
      </c>
      <c r="H145" s="171" t="s">
        <v>402</v>
      </c>
      <c r="I145" s="171" t="s">
        <v>403</v>
      </c>
    </row>
    <row r="146" spans="2:12" ht="15" hidden="1" thickBot="1" x14ac:dyDescent="0.4">
      <c r="D146" s="171" t="s">
        <v>404</v>
      </c>
      <c r="E146" s="171" t="s">
        <v>405</v>
      </c>
      <c r="F146" s="171" t="s">
        <v>406</v>
      </c>
      <c r="H146" s="171" t="s">
        <v>407</v>
      </c>
      <c r="I146" s="171" t="s">
        <v>408</v>
      </c>
    </row>
    <row r="147" spans="2:12" ht="15" hidden="1" thickBot="1" x14ac:dyDescent="0.4">
      <c r="D147" s="171" t="s">
        <v>409</v>
      </c>
      <c r="F147" s="171" t="s">
        <v>410</v>
      </c>
      <c r="G147" s="171" t="s">
        <v>411</v>
      </c>
      <c r="H147" s="171" t="s">
        <v>412</v>
      </c>
      <c r="I147" s="171" t="s">
        <v>413</v>
      </c>
      <c r="K147" s="171" t="s">
        <v>414</v>
      </c>
    </row>
    <row r="148" spans="2:12" ht="15" hidden="1" thickBot="1" x14ac:dyDescent="0.4">
      <c r="D148" s="171" t="s">
        <v>415</v>
      </c>
      <c r="F148" s="171" t="s">
        <v>416</v>
      </c>
      <c r="G148" s="171" t="s">
        <v>417</v>
      </c>
      <c r="H148" s="171" t="s">
        <v>418</v>
      </c>
      <c r="I148" s="171" t="s">
        <v>419</v>
      </c>
      <c r="K148" s="171" t="s">
        <v>420</v>
      </c>
      <c r="L148" s="171" t="s">
        <v>421</v>
      </c>
    </row>
    <row r="149" spans="2:12" ht="15" hidden="1" thickBot="1" x14ac:dyDescent="0.4">
      <c r="D149" s="171" t="s">
        <v>422</v>
      </c>
      <c r="E149" s="245" t="s">
        <v>423</v>
      </c>
      <c r="G149" s="171" t="s">
        <v>424</v>
      </c>
      <c r="H149" s="171" t="s">
        <v>425</v>
      </c>
      <c r="K149" s="171" t="s">
        <v>426</v>
      </c>
      <c r="L149" s="171" t="s">
        <v>427</v>
      </c>
    </row>
    <row r="150" spans="2:12" ht="15" hidden="1" thickBot="1" x14ac:dyDescent="0.4">
      <c r="D150" s="171" t="s">
        <v>428</v>
      </c>
      <c r="E150" s="246" t="s">
        <v>429</v>
      </c>
      <c r="K150" s="171" t="s">
        <v>430</v>
      </c>
      <c r="L150" s="171" t="s">
        <v>431</v>
      </c>
    </row>
    <row r="151" spans="2:12" ht="15" hidden="1" thickBot="1" x14ac:dyDescent="0.4">
      <c r="E151" s="247" t="s">
        <v>432</v>
      </c>
      <c r="H151" s="171" t="s">
        <v>433</v>
      </c>
      <c r="K151" s="171" t="s">
        <v>434</v>
      </c>
      <c r="L151" s="171" t="s">
        <v>435</v>
      </c>
    </row>
    <row r="152" spans="2:12" ht="15" hidden="1" thickBot="1" x14ac:dyDescent="0.4">
      <c r="H152" s="171" t="s">
        <v>436</v>
      </c>
      <c r="K152" s="171" t="s">
        <v>437</v>
      </c>
      <c r="L152" s="171" t="s">
        <v>438</v>
      </c>
    </row>
    <row r="153" spans="2:12" ht="15" hidden="1" thickBot="1" x14ac:dyDescent="0.4">
      <c r="H153" s="171" t="s">
        <v>439</v>
      </c>
      <c r="K153" s="171" t="s">
        <v>440</v>
      </c>
      <c r="L153" s="171" t="s">
        <v>441</v>
      </c>
    </row>
    <row r="154" spans="2:12" ht="15" hidden="1" thickBot="1" x14ac:dyDescent="0.4">
      <c r="B154" s="171" t="s">
        <v>442</v>
      </c>
      <c r="C154" s="171" t="s">
        <v>443</v>
      </c>
      <c r="D154" s="171" t="s">
        <v>442</v>
      </c>
      <c r="G154" s="171" t="s">
        <v>444</v>
      </c>
      <c r="H154" s="171" t="s">
        <v>445</v>
      </c>
      <c r="J154" s="171" t="s">
        <v>266</v>
      </c>
      <c r="K154" s="171" t="s">
        <v>446</v>
      </c>
      <c r="L154" s="171" t="s">
        <v>447</v>
      </c>
    </row>
    <row r="155" spans="2:12" ht="15" hidden="1" thickBot="1" x14ac:dyDescent="0.4">
      <c r="B155" s="171">
        <v>1</v>
      </c>
      <c r="C155" s="171" t="s">
        <v>448</v>
      </c>
      <c r="D155" s="171" t="s">
        <v>449</v>
      </c>
      <c r="E155" s="171" t="s">
        <v>338</v>
      </c>
      <c r="F155" s="171" t="s">
        <v>11</v>
      </c>
      <c r="G155" s="171" t="s">
        <v>450</v>
      </c>
      <c r="H155" s="171" t="s">
        <v>451</v>
      </c>
      <c r="J155" s="171" t="s">
        <v>426</v>
      </c>
      <c r="K155" s="171" t="s">
        <v>452</v>
      </c>
    </row>
    <row r="156" spans="2:12" ht="15" hidden="1" thickBot="1" x14ac:dyDescent="0.4">
      <c r="B156" s="171">
        <v>2</v>
      </c>
      <c r="C156" s="171" t="s">
        <v>453</v>
      </c>
      <c r="D156" s="171" t="s">
        <v>454</v>
      </c>
      <c r="E156" s="171" t="s">
        <v>321</v>
      </c>
      <c r="F156" s="171" t="s">
        <v>18</v>
      </c>
      <c r="G156" s="171" t="s">
        <v>455</v>
      </c>
      <c r="J156" s="171" t="s">
        <v>456</v>
      </c>
      <c r="K156" s="171" t="s">
        <v>457</v>
      </c>
    </row>
    <row r="157" spans="2:12" ht="15" hidden="1" thickBot="1" x14ac:dyDescent="0.4">
      <c r="B157" s="171">
        <v>3</v>
      </c>
      <c r="C157" s="171" t="s">
        <v>458</v>
      </c>
      <c r="D157" s="171" t="s">
        <v>459</v>
      </c>
      <c r="E157" s="171" t="s">
        <v>299</v>
      </c>
      <c r="G157" s="171" t="s">
        <v>460</v>
      </c>
      <c r="J157" s="171" t="s">
        <v>461</v>
      </c>
      <c r="K157" s="171" t="s">
        <v>462</v>
      </c>
    </row>
    <row r="158" spans="2:12" ht="15" hidden="1" thickBot="1" x14ac:dyDescent="0.4">
      <c r="B158" s="171">
        <v>4</v>
      </c>
      <c r="C158" s="171" t="s">
        <v>451</v>
      </c>
      <c r="H158" s="171" t="s">
        <v>463</v>
      </c>
      <c r="I158" s="171" t="s">
        <v>464</v>
      </c>
      <c r="J158" s="171" t="s">
        <v>465</v>
      </c>
      <c r="K158" s="171" t="s">
        <v>466</v>
      </c>
    </row>
    <row r="159" spans="2:12" ht="15" hidden="1" thickBot="1" x14ac:dyDescent="0.4">
      <c r="D159" s="171" t="s">
        <v>460</v>
      </c>
      <c r="H159" s="171" t="s">
        <v>467</v>
      </c>
      <c r="I159" s="171" t="s">
        <v>468</v>
      </c>
      <c r="J159" s="171" t="s">
        <v>469</v>
      </c>
      <c r="K159" s="171" t="s">
        <v>470</v>
      </c>
    </row>
    <row r="160" spans="2:12" ht="15" hidden="1" thickBot="1" x14ac:dyDescent="0.4">
      <c r="D160" s="171" t="s">
        <v>471</v>
      </c>
      <c r="H160" s="171" t="s">
        <v>472</v>
      </c>
      <c r="I160" s="171" t="s">
        <v>473</v>
      </c>
      <c r="J160" s="171" t="s">
        <v>474</v>
      </c>
      <c r="K160" s="171" t="s">
        <v>475</v>
      </c>
    </row>
    <row r="161" spans="2:11" ht="15" hidden="1" thickBot="1" x14ac:dyDescent="0.4">
      <c r="D161" s="171" t="s">
        <v>476</v>
      </c>
      <c r="H161" s="171" t="s">
        <v>477</v>
      </c>
      <c r="J161" s="171" t="s">
        <v>478</v>
      </c>
      <c r="K161" s="171" t="s">
        <v>479</v>
      </c>
    </row>
    <row r="162" spans="2:11" ht="15" hidden="1" thickBot="1" x14ac:dyDescent="0.4">
      <c r="H162" s="171" t="s">
        <v>480</v>
      </c>
      <c r="J162" s="171" t="s">
        <v>481</v>
      </c>
    </row>
    <row r="163" spans="2:11" ht="58.5" hidden="1" thickBot="1" x14ac:dyDescent="0.4">
      <c r="D163" s="248" t="s">
        <v>482</v>
      </c>
      <c r="E163" s="171" t="s">
        <v>483</v>
      </c>
      <c r="F163" s="171" t="s">
        <v>484</v>
      </c>
      <c r="G163" s="171" t="s">
        <v>485</v>
      </c>
      <c r="H163" s="171" t="s">
        <v>486</v>
      </c>
      <c r="I163" s="171" t="s">
        <v>487</v>
      </c>
      <c r="J163" s="171" t="s">
        <v>488</v>
      </c>
      <c r="K163" s="171" t="s">
        <v>489</v>
      </c>
    </row>
    <row r="164" spans="2:11" ht="73" hidden="1" thickBot="1" x14ac:dyDescent="0.4">
      <c r="B164" s="171" t="s">
        <v>591</v>
      </c>
      <c r="C164" s="171" t="s">
        <v>590</v>
      </c>
      <c r="D164" s="248" t="s">
        <v>490</v>
      </c>
      <c r="E164" s="171" t="s">
        <v>491</v>
      </c>
      <c r="F164" s="171" t="s">
        <v>492</v>
      </c>
      <c r="G164" s="171" t="s">
        <v>493</v>
      </c>
      <c r="H164" s="171" t="s">
        <v>494</v>
      </c>
      <c r="I164" s="171" t="s">
        <v>495</v>
      </c>
      <c r="J164" s="171" t="s">
        <v>496</v>
      </c>
      <c r="K164" s="171" t="s">
        <v>497</v>
      </c>
    </row>
    <row r="165" spans="2:11" ht="44" hidden="1" thickBot="1" x14ac:dyDescent="0.4">
      <c r="B165" s="171" t="s">
        <v>592</v>
      </c>
      <c r="C165" s="171" t="s">
        <v>589</v>
      </c>
      <c r="D165" s="248" t="s">
        <v>498</v>
      </c>
      <c r="E165" s="171" t="s">
        <v>499</v>
      </c>
      <c r="F165" s="171" t="s">
        <v>500</v>
      </c>
      <c r="G165" s="171" t="s">
        <v>501</v>
      </c>
      <c r="H165" s="171" t="s">
        <v>502</v>
      </c>
      <c r="I165" s="171" t="s">
        <v>503</v>
      </c>
      <c r="J165" s="171" t="s">
        <v>504</v>
      </c>
      <c r="K165" s="171" t="s">
        <v>505</v>
      </c>
    </row>
    <row r="166" spans="2:11" ht="15" hidden="1" thickBot="1" x14ac:dyDescent="0.4">
      <c r="B166" s="171" t="s">
        <v>593</v>
      </c>
      <c r="C166" s="171" t="s">
        <v>588</v>
      </c>
      <c r="F166" s="171" t="s">
        <v>506</v>
      </c>
      <c r="G166" s="171" t="s">
        <v>507</v>
      </c>
      <c r="H166" s="171" t="s">
        <v>508</v>
      </c>
      <c r="I166" s="171" t="s">
        <v>509</v>
      </c>
      <c r="J166" s="171" t="s">
        <v>510</v>
      </c>
      <c r="K166" s="171" t="s">
        <v>511</v>
      </c>
    </row>
    <row r="167" spans="2:11" ht="15" hidden="1" thickBot="1" x14ac:dyDescent="0.4">
      <c r="B167" s="171" t="s">
        <v>594</v>
      </c>
      <c r="G167" s="171" t="s">
        <v>512</v>
      </c>
      <c r="H167" s="171" t="s">
        <v>513</v>
      </c>
      <c r="I167" s="171" t="s">
        <v>514</v>
      </c>
      <c r="J167" s="171" t="s">
        <v>515</v>
      </c>
      <c r="K167" s="171" t="s">
        <v>516</v>
      </c>
    </row>
    <row r="168" spans="2:11" ht="15" hidden="1" thickBot="1" x14ac:dyDescent="0.4">
      <c r="C168" s="171" t="s">
        <v>517</v>
      </c>
      <c r="J168" s="171" t="s">
        <v>518</v>
      </c>
    </row>
    <row r="169" spans="2:11" ht="15" hidden="1" thickBot="1" x14ac:dyDescent="0.4">
      <c r="C169" s="171" t="s">
        <v>519</v>
      </c>
      <c r="I169" s="171" t="s">
        <v>520</v>
      </c>
      <c r="J169" s="171" t="s">
        <v>521</v>
      </c>
    </row>
    <row r="170" spans="2:11" ht="15" hidden="1" thickBot="1" x14ac:dyDescent="0.4">
      <c r="B170" s="255" t="s">
        <v>595</v>
      </c>
      <c r="C170" s="171" t="s">
        <v>522</v>
      </c>
      <c r="I170" s="171" t="s">
        <v>523</v>
      </c>
      <c r="J170" s="171" t="s">
        <v>524</v>
      </c>
    </row>
    <row r="171" spans="2:11" ht="15" hidden="1" thickBot="1" x14ac:dyDescent="0.4">
      <c r="B171" s="255" t="s">
        <v>29</v>
      </c>
      <c r="C171" s="171" t="s">
        <v>525</v>
      </c>
      <c r="D171" s="171" t="s">
        <v>526</v>
      </c>
      <c r="E171" s="171" t="s">
        <v>527</v>
      </c>
      <c r="I171" s="171" t="s">
        <v>528</v>
      </c>
      <c r="J171" s="171" t="s">
        <v>266</v>
      </c>
    </row>
    <row r="172" spans="2:11" ht="15" hidden="1" thickBot="1" x14ac:dyDescent="0.4">
      <c r="B172" s="255" t="s">
        <v>16</v>
      </c>
      <c r="D172" s="171" t="s">
        <v>529</v>
      </c>
      <c r="E172" s="171" t="s">
        <v>530</v>
      </c>
      <c r="H172" s="171" t="s">
        <v>402</v>
      </c>
      <c r="I172" s="171" t="s">
        <v>531</v>
      </c>
    </row>
    <row r="173" spans="2:11" ht="15" hidden="1" thickBot="1" x14ac:dyDescent="0.4">
      <c r="B173" s="255" t="s">
        <v>34</v>
      </c>
      <c r="D173" s="171" t="s">
        <v>532</v>
      </c>
      <c r="E173" s="171" t="s">
        <v>533</v>
      </c>
      <c r="H173" s="171" t="s">
        <v>412</v>
      </c>
      <c r="I173" s="171" t="s">
        <v>534</v>
      </c>
      <c r="J173" s="171" t="s">
        <v>535</v>
      </c>
    </row>
    <row r="174" spans="2:11" ht="15" hidden="1" thickBot="1" x14ac:dyDescent="0.4">
      <c r="B174" s="255" t="s">
        <v>596</v>
      </c>
      <c r="C174" s="171" t="s">
        <v>536</v>
      </c>
      <c r="D174" s="171" t="s">
        <v>537</v>
      </c>
      <c r="H174" s="171" t="s">
        <v>418</v>
      </c>
      <c r="I174" s="171" t="s">
        <v>538</v>
      </c>
      <c r="J174" s="171" t="s">
        <v>539</v>
      </c>
    </row>
    <row r="175" spans="2:11" ht="15" hidden="1" thickBot="1" x14ac:dyDescent="0.4">
      <c r="B175" s="255" t="s">
        <v>597</v>
      </c>
      <c r="C175" s="171" t="s">
        <v>540</v>
      </c>
      <c r="H175" s="171" t="s">
        <v>425</v>
      </c>
      <c r="I175" s="171" t="s">
        <v>541</v>
      </c>
    </row>
    <row r="176" spans="2:11" ht="15" hidden="1" thickBot="1" x14ac:dyDescent="0.4">
      <c r="B176" s="255" t="s">
        <v>598</v>
      </c>
      <c r="C176" s="171" t="s">
        <v>542</v>
      </c>
      <c r="E176" s="171" t="s">
        <v>543</v>
      </c>
      <c r="H176" s="171" t="s">
        <v>544</v>
      </c>
      <c r="I176" s="171" t="s">
        <v>545</v>
      </c>
    </row>
    <row r="177" spans="2:9" ht="15" hidden="1" thickBot="1" x14ac:dyDescent="0.4">
      <c r="B177" s="255" t="s">
        <v>599</v>
      </c>
      <c r="C177" s="171" t="s">
        <v>546</v>
      </c>
      <c r="E177" s="171" t="s">
        <v>547</v>
      </c>
      <c r="H177" s="171" t="s">
        <v>548</v>
      </c>
      <c r="I177" s="171" t="s">
        <v>549</v>
      </c>
    </row>
    <row r="178" spans="2:9" ht="15" hidden="1" thickBot="1" x14ac:dyDescent="0.4">
      <c r="B178" s="255" t="s">
        <v>600</v>
      </c>
      <c r="C178" s="171" t="s">
        <v>550</v>
      </c>
      <c r="E178" s="171" t="s">
        <v>551</v>
      </c>
      <c r="H178" s="171" t="s">
        <v>552</v>
      </c>
      <c r="I178" s="171" t="s">
        <v>553</v>
      </c>
    </row>
    <row r="179" spans="2:9" ht="15" hidden="1" thickBot="1" x14ac:dyDescent="0.4">
      <c r="B179" s="255" t="s">
        <v>601</v>
      </c>
      <c r="C179" s="171" t="s">
        <v>554</v>
      </c>
      <c r="E179" s="171" t="s">
        <v>555</v>
      </c>
      <c r="H179" s="171" t="s">
        <v>556</v>
      </c>
      <c r="I179" s="171" t="s">
        <v>557</v>
      </c>
    </row>
    <row r="180" spans="2:9" ht="15" hidden="1" thickBot="1" x14ac:dyDescent="0.4">
      <c r="B180" s="255" t="s">
        <v>602</v>
      </c>
      <c r="C180" s="171" t="s">
        <v>558</v>
      </c>
      <c r="E180" s="171" t="s">
        <v>559</v>
      </c>
      <c r="H180" s="171" t="s">
        <v>560</v>
      </c>
      <c r="I180" s="171" t="s">
        <v>561</v>
      </c>
    </row>
    <row r="181" spans="2:9" ht="15" hidden="1" thickBot="1" x14ac:dyDescent="0.4">
      <c r="B181" s="255" t="s">
        <v>603</v>
      </c>
      <c r="C181" s="171" t="s">
        <v>266</v>
      </c>
      <c r="E181" s="171" t="s">
        <v>562</v>
      </c>
      <c r="H181" s="171" t="s">
        <v>563</v>
      </c>
      <c r="I181" s="171" t="s">
        <v>564</v>
      </c>
    </row>
    <row r="182" spans="2:9" ht="15" hidden="1" thickBot="1" x14ac:dyDescent="0.4">
      <c r="B182" s="255" t="s">
        <v>604</v>
      </c>
      <c r="E182" s="171" t="s">
        <v>565</v>
      </c>
      <c r="H182" s="171" t="s">
        <v>566</v>
      </c>
      <c r="I182" s="171" t="s">
        <v>567</v>
      </c>
    </row>
    <row r="183" spans="2:9" ht="15" hidden="1" thickBot="1" x14ac:dyDescent="0.4">
      <c r="B183" s="255" t="s">
        <v>605</v>
      </c>
      <c r="E183" s="171" t="s">
        <v>568</v>
      </c>
      <c r="H183" s="171" t="s">
        <v>569</v>
      </c>
      <c r="I183" s="171" t="s">
        <v>570</v>
      </c>
    </row>
    <row r="184" spans="2:9" ht="15" hidden="1" thickBot="1" x14ac:dyDescent="0.4">
      <c r="B184" s="255" t="s">
        <v>606</v>
      </c>
      <c r="E184" s="171" t="s">
        <v>571</v>
      </c>
      <c r="H184" s="171" t="s">
        <v>572</v>
      </c>
      <c r="I184" s="171" t="s">
        <v>573</v>
      </c>
    </row>
    <row r="185" spans="2:9" ht="15" hidden="1" thickBot="1" x14ac:dyDescent="0.4">
      <c r="B185" s="255" t="s">
        <v>607</v>
      </c>
      <c r="H185" s="171" t="s">
        <v>574</v>
      </c>
      <c r="I185" s="171" t="s">
        <v>575</v>
      </c>
    </row>
    <row r="186" spans="2:9" ht="15" hidden="1" thickBot="1" x14ac:dyDescent="0.4">
      <c r="B186" s="255" t="s">
        <v>608</v>
      </c>
      <c r="H186" s="171" t="s">
        <v>576</v>
      </c>
    </row>
    <row r="187" spans="2:9" ht="15" hidden="1" thickBot="1" x14ac:dyDescent="0.4">
      <c r="B187" s="255" t="s">
        <v>609</v>
      </c>
      <c r="H187" s="171" t="s">
        <v>577</v>
      </c>
    </row>
    <row r="188" spans="2:9" ht="15" hidden="1" thickBot="1" x14ac:dyDescent="0.4">
      <c r="B188" s="255" t="s">
        <v>610</v>
      </c>
      <c r="H188" s="171" t="s">
        <v>578</v>
      </c>
    </row>
    <row r="189" spans="2:9" ht="15" hidden="1" thickBot="1" x14ac:dyDescent="0.4">
      <c r="B189" s="255" t="s">
        <v>611</v>
      </c>
      <c r="H189" s="171" t="s">
        <v>579</v>
      </c>
    </row>
    <row r="190" spans="2:9" ht="15" hidden="1" thickBot="1" x14ac:dyDescent="0.4">
      <c r="B190" s="255" t="s">
        <v>612</v>
      </c>
      <c r="D190" s="450" t="s">
        <v>580</v>
      </c>
      <c r="H190" s="171" t="s">
        <v>581</v>
      </c>
    </row>
    <row r="191" spans="2:9" ht="15" hidden="1" thickBot="1" x14ac:dyDescent="0.4">
      <c r="B191" s="255" t="s">
        <v>613</v>
      </c>
      <c r="D191" s="450" t="s">
        <v>582</v>
      </c>
      <c r="H191" s="171" t="s">
        <v>583</v>
      </c>
    </row>
    <row r="192" spans="2:9" ht="15" hidden="1" thickBot="1" x14ac:dyDescent="0.4">
      <c r="B192" s="255" t="s">
        <v>614</v>
      </c>
      <c r="D192" s="450" t="s">
        <v>584</v>
      </c>
      <c r="H192" s="171" t="s">
        <v>585</v>
      </c>
    </row>
    <row r="193" spans="2:8" ht="15" hidden="1" thickBot="1" x14ac:dyDescent="0.4">
      <c r="B193" s="255" t="s">
        <v>615</v>
      </c>
      <c r="D193" s="450" t="s">
        <v>582</v>
      </c>
      <c r="H193" s="171" t="s">
        <v>586</v>
      </c>
    </row>
    <row r="194" spans="2:8" ht="15" hidden="1" thickBot="1" x14ac:dyDescent="0.4">
      <c r="B194" s="255" t="s">
        <v>616</v>
      </c>
      <c r="D194" s="450" t="s">
        <v>587</v>
      </c>
    </row>
    <row r="195" spans="2:8" ht="15" hidden="1" thickBot="1" x14ac:dyDescent="0.4">
      <c r="B195" s="255" t="s">
        <v>617</v>
      </c>
      <c r="D195" s="450" t="s">
        <v>582</v>
      </c>
    </row>
    <row r="196" spans="2:8" ht="15" hidden="1" thickBot="1" x14ac:dyDescent="0.4">
      <c r="B196" s="255" t="s">
        <v>618</v>
      </c>
    </row>
    <row r="197" spans="2:8" ht="15" hidden="1" thickBot="1" x14ac:dyDescent="0.4">
      <c r="B197" s="255" t="s">
        <v>619</v>
      </c>
    </row>
    <row r="198" spans="2:8" ht="15" hidden="1" thickBot="1" x14ac:dyDescent="0.4">
      <c r="B198" s="255" t="s">
        <v>620</v>
      </c>
    </row>
    <row r="199" spans="2:8" ht="15" hidden="1" thickBot="1" x14ac:dyDescent="0.4">
      <c r="B199" s="255" t="s">
        <v>621</v>
      </c>
    </row>
    <row r="200" spans="2:8" ht="15" hidden="1" thickBot="1" x14ac:dyDescent="0.4">
      <c r="B200" s="255" t="s">
        <v>622</v>
      </c>
    </row>
    <row r="201" spans="2:8" ht="15" hidden="1" thickBot="1" x14ac:dyDescent="0.4">
      <c r="B201" s="255" t="s">
        <v>623</v>
      </c>
    </row>
    <row r="202" spans="2:8" ht="15" hidden="1" thickBot="1" x14ac:dyDescent="0.4">
      <c r="B202" s="255" t="s">
        <v>624</v>
      </c>
    </row>
    <row r="203" spans="2:8" ht="15" hidden="1" thickBot="1" x14ac:dyDescent="0.4">
      <c r="B203" s="255" t="s">
        <v>625</v>
      </c>
    </row>
    <row r="204" spans="2:8" ht="15" hidden="1" thickBot="1" x14ac:dyDescent="0.4">
      <c r="B204" s="255" t="s">
        <v>626</v>
      </c>
    </row>
    <row r="205" spans="2:8" ht="15" hidden="1" thickBot="1" x14ac:dyDescent="0.4">
      <c r="B205" s="255" t="s">
        <v>50</v>
      </c>
    </row>
    <row r="206" spans="2:8" ht="15" hidden="1" thickBot="1" x14ac:dyDescent="0.4">
      <c r="B206" s="255" t="s">
        <v>55</v>
      </c>
    </row>
    <row r="207" spans="2:8" ht="15" hidden="1" thickBot="1" x14ac:dyDescent="0.4">
      <c r="B207" s="255" t="s">
        <v>56</v>
      </c>
    </row>
    <row r="208" spans="2:8" ht="15" hidden="1" thickBot="1" x14ac:dyDescent="0.4">
      <c r="B208" s="255" t="s">
        <v>58</v>
      </c>
    </row>
    <row r="209" spans="2:2" ht="15" hidden="1" thickBot="1" x14ac:dyDescent="0.4">
      <c r="B209" s="255" t="s">
        <v>23</v>
      </c>
    </row>
    <row r="210" spans="2:2" ht="15" hidden="1" thickBot="1" x14ac:dyDescent="0.4">
      <c r="B210" s="255" t="s">
        <v>60</v>
      </c>
    </row>
    <row r="211" spans="2:2" ht="15" hidden="1" thickBot="1" x14ac:dyDescent="0.4">
      <c r="B211" s="255" t="s">
        <v>62</v>
      </c>
    </row>
    <row r="212" spans="2:2" ht="15" hidden="1" thickBot="1" x14ac:dyDescent="0.4">
      <c r="B212" s="255" t="s">
        <v>65</v>
      </c>
    </row>
    <row r="213" spans="2:2" ht="15" hidden="1" thickBot="1" x14ac:dyDescent="0.4">
      <c r="B213" s="255" t="s">
        <v>66</v>
      </c>
    </row>
    <row r="214" spans="2:2" ht="15" hidden="1" thickBot="1" x14ac:dyDescent="0.4">
      <c r="B214" s="255" t="s">
        <v>67</v>
      </c>
    </row>
    <row r="215" spans="2:2" ht="15" hidden="1" thickBot="1" x14ac:dyDescent="0.4">
      <c r="B215" s="255" t="s">
        <v>68</v>
      </c>
    </row>
    <row r="216" spans="2:2" ht="15" hidden="1" thickBot="1" x14ac:dyDescent="0.4">
      <c r="B216" s="255" t="s">
        <v>627</v>
      </c>
    </row>
    <row r="217" spans="2:2" ht="15" hidden="1" thickBot="1" x14ac:dyDescent="0.4">
      <c r="B217" s="255" t="s">
        <v>628</v>
      </c>
    </row>
    <row r="218" spans="2:2" ht="15" hidden="1" thickBot="1" x14ac:dyDescent="0.4">
      <c r="B218" s="255" t="s">
        <v>72</v>
      </c>
    </row>
    <row r="219" spans="2:2" ht="15" hidden="1" thickBot="1" x14ac:dyDescent="0.4">
      <c r="B219" s="255" t="s">
        <v>74</v>
      </c>
    </row>
    <row r="220" spans="2:2" ht="15" hidden="1" thickBot="1" x14ac:dyDescent="0.4">
      <c r="B220" s="255" t="s">
        <v>78</v>
      </c>
    </row>
    <row r="221" spans="2:2" ht="15" hidden="1" thickBot="1" x14ac:dyDescent="0.4">
      <c r="B221" s="255" t="s">
        <v>629</v>
      </c>
    </row>
    <row r="222" spans="2:2" ht="15" hidden="1" thickBot="1" x14ac:dyDescent="0.4">
      <c r="B222" s="255" t="s">
        <v>630</v>
      </c>
    </row>
    <row r="223" spans="2:2" ht="15" hidden="1" thickBot="1" x14ac:dyDescent="0.4">
      <c r="B223" s="255" t="s">
        <v>631</v>
      </c>
    </row>
    <row r="224" spans="2:2" ht="15" hidden="1" thickBot="1" x14ac:dyDescent="0.4">
      <c r="B224" s="255" t="s">
        <v>76</v>
      </c>
    </row>
    <row r="225" spans="2:2" ht="15" hidden="1" thickBot="1" x14ac:dyDescent="0.4">
      <c r="B225" s="255" t="s">
        <v>77</v>
      </c>
    </row>
    <row r="226" spans="2:2" ht="15" hidden="1" thickBot="1" x14ac:dyDescent="0.4">
      <c r="B226" s="255" t="s">
        <v>80</v>
      </c>
    </row>
    <row r="227" spans="2:2" ht="15" hidden="1" thickBot="1" x14ac:dyDescent="0.4">
      <c r="B227" s="255" t="s">
        <v>82</v>
      </c>
    </row>
    <row r="228" spans="2:2" ht="15" hidden="1" thickBot="1" x14ac:dyDescent="0.4">
      <c r="B228" s="255" t="s">
        <v>632</v>
      </c>
    </row>
    <row r="229" spans="2:2" ht="15" hidden="1" thickBot="1" x14ac:dyDescent="0.4">
      <c r="B229" s="255" t="s">
        <v>81</v>
      </c>
    </row>
    <row r="230" spans="2:2" ht="15" hidden="1" thickBot="1" x14ac:dyDescent="0.4">
      <c r="B230" s="255" t="s">
        <v>83</v>
      </c>
    </row>
    <row r="231" spans="2:2" ht="15" hidden="1" thickBot="1" x14ac:dyDescent="0.4">
      <c r="B231" s="255" t="s">
        <v>86</v>
      </c>
    </row>
    <row r="232" spans="2:2" ht="15" hidden="1" thickBot="1" x14ac:dyDescent="0.4">
      <c r="B232" s="255" t="s">
        <v>85</v>
      </c>
    </row>
    <row r="233" spans="2:2" ht="15" hidden="1" thickBot="1" x14ac:dyDescent="0.4">
      <c r="B233" s="255" t="s">
        <v>633</v>
      </c>
    </row>
    <row r="234" spans="2:2" ht="15" hidden="1" thickBot="1" x14ac:dyDescent="0.4">
      <c r="B234" s="255" t="s">
        <v>92</v>
      </c>
    </row>
    <row r="235" spans="2:2" ht="15" hidden="1" thickBot="1" x14ac:dyDescent="0.4">
      <c r="B235" s="255" t="s">
        <v>94</v>
      </c>
    </row>
    <row r="236" spans="2:2" ht="15" hidden="1" thickBot="1" x14ac:dyDescent="0.4">
      <c r="B236" s="255" t="s">
        <v>95</v>
      </c>
    </row>
    <row r="237" spans="2:2" ht="15" hidden="1" thickBot="1" x14ac:dyDescent="0.4">
      <c r="B237" s="255" t="s">
        <v>96</v>
      </c>
    </row>
    <row r="238" spans="2:2" ht="15" hidden="1" thickBot="1" x14ac:dyDescent="0.4">
      <c r="B238" s="255" t="s">
        <v>634</v>
      </c>
    </row>
    <row r="239" spans="2:2" ht="15" hidden="1" thickBot="1" x14ac:dyDescent="0.4">
      <c r="B239" s="255" t="s">
        <v>635</v>
      </c>
    </row>
    <row r="240" spans="2:2" ht="15" hidden="1" thickBot="1" x14ac:dyDescent="0.4">
      <c r="B240" s="255" t="s">
        <v>97</v>
      </c>
    </row>
    <row r="241" spans="2:2" ht="15" hidden="1" thickBot="1" x14ac:dyDescent="0.4">
      <c r="B241" s="255" t="s">
        <v>151</v>
      </c>
    </row>
    <row r="242" spans="2:2" ht="15" hidden="1" thickBot="1" x14ac:dyDescent="0.4">
      <c r="B242" s="255" t="s">
        <v>636</v>
      </c>
    </row>
    <row r="243" spans="2:2" ht="29.5" hidden="1" thickBot="1" x14ac:dyDescent="0.4">
      <c r="B243" s="255" t="s">
        <v>637</v>
      </c>
    </row>
    <row r="244" spans="2:2" ht="15" hidden="1" thickBot="1" x14ac:dyDescent="0.4">
      <c r="B244" s="255" t="s">
        <v>102</v>
      </c>
    </row>
    <row r="245" spans="2:2" ht="15" hidden="1" thickBot="1" x14ac:dyDescent="0.4">
      <c r="B245" s="255" t="s">
        <v>104</v>
      </c>
    </row>
    <row r="246" spans="2:2" ht="15" hidden="1" thickBot="1" x14ac:dyDescent="0.4">
      <c r="B246" s="255" t="s">
        <v>638</v>
      </c>
    </row>
    <row r="247" spans="2:2" ht="15" hidden="1" thickBot="1" x14ac:dyDescent="0.4">
      <c r="B247" s="255" t="s">
        <v>152</v>
      </c>
    </row>
    <row r="248" spans="2:2" ht="15" hidden="1" thickBot="1" x14ac:dyDescent="0.4">
      <c r="B248" s="255" t="s">
        <v>169</v>
      </c>
    </row>
    <row r="249" spans="2:2" ht="15" hidden="1" thickBot="1" x14ac:dyDescent="0.4">
      <c r="B249" s="255" t="s">
        <v>103</v>
      </c>
    </row>
    <row r="250" spans="2:2" ht="15" hidden="1" thickBot="1" x14ac:dyDescent="0.4">
      <c r="B250" s="255" t="s">
        <v>107</v>
      </c>
    </row>
    <row r="251" spans="2:2" ht="15" hidden="1" thickBot="1" x14ac:dyDescent="0.4">
      <c r="B251" s="255" t="s">
        <v>101</v>
      </c>
    </row>
    <row r="252" spans="2:2" ht="15" hidden="1" thickBot="1" x14ac:dyDescent="0.4">
      <c r="B252" s="255" t="s">
        <v>123</v>
      </c>
    </row>
    <row r="253" spans="2:2" ht="15" hidden="1" thickBot="1" x14ac:dyDescent="0.4">
      <c r="B253" s="255" t="s">
        <v>639</v>
      </c>
    </row>
    <row r="254" spans="2:2" ht="15" hidden="1" thickBot="1" x14ac:dyDescent="0.4">
      <c r="B254" s="255" t="s">
        <v>109</v>
      </c>
    </row>
    <row r="255" spans="2:2" ht="15" hidden="1" thickBot="1" x14ac:dyDescent="0.4">
      <c r="B255" s="255" t="s">
        <v>112</v>
      </c>
    </row>
    <row r="256" spans="2:2" ht="15" hidden="1" thickBot="1" x14ac:dyDescent="0.4">
      <c r="B256" s="255" t="s">
        <v>118</v>
      </c>
    </row>
    <row r="257" spans="2:2" ht="15" hidden="1" thickBot="1" x14ac:dyDescent="0.4">
      <c r="B257" s="255" t="s">
        <v>115</v>
      </c>
    </row>
    <row r="258" spans="2:2" ht="29.5" hidden="1" thickBot="1" x14ac:dyDescent="0.4">
      <c r="B258" s="255" t="s">
        <v>640</v>
      </c>
    </row>
    <row r="259" spans="2:2" ht="15" hidden="1" thickBot="1" x14ac:dyDescent="0.4">
      <c r="B259" s="255" t="s">
        <v>113</v>
      </c>
    </row>
    <row r="260" spans="2:2" ht="15" hidden="1" thickBot="1" x14ac:dyDescent="0.4">
      <c r="B260" s="255" t="s">
        <v>114</v>
      </c>
    </row>
    <row r="261" spans="2:2" ht="15" hidden="1" thickBot="1" x14ac:dyDescent="0.4">
      <c r="B261" s="255" t="s">
        <v>125</v>
      </c>
    </row>
    <row r="262" spans="2:2" ht="15" hidden="1" thickBot="1" x14ac:dyDescent="0.4">
      <c r="B262" s="255" t="s">
        <v>122</v>
      </c>
    </row>
    <row r="263" spans="2:2" ht="15" hidden="1" thickBot="1" x14ac:dyDescent="0.4">
      <c r="B263" s="255" t="s">
        <v>121</v>
      </c>
    </row>
    <row r="264" spans="2:2" ht="15" hidden="1" thickBot="1" x14ac:dyDescent="0.4">
      <c r="B264" s="255" t="s">
        <v>124</v>
      </c>
    </row>
    <row r="265" spans="2:2" ht="15" hidden="1" thickBot="1" x14ac:dyDescent="0.4">
      <c r="B265" s="255" t="s">
        <v>116</v>
      </c>
    </row>
    <row r="266" spans="2:2" ht="15" hidden="1" thickBot="1" x14ac:dyDescent="0.4">
      <c r="B266" s="255" t="s">
        <v>117</v>
      </c>
    </row>
    <row r="267" spans="2:2" ht="15" hidden="1" thickBot="1" x14ac:dyDescent="0.4">
      <c r="B267" s="255" t="s">
        <v>110</v>
      </c>
    </row>
    <row r="268" spans="2:2" ht="15" hidden="1" thickBot="1" x14ac:dyDescent="0.4">
      <c r="B268" s="255" t="s">
        <v>111</v>
      </c>
    </row>
    <row r="269" spans="2:2" ht="15" hidden="1" thickBot="1" x14ac:dyDescent="0.4">
      <c r="B269" s="255" t="s">
        <v>126</v>
      </c>
    </row>
    <row r="270" spans="2:2" ht="15" hidden="1" thickBot="1" x14ac:dyDescent="0.4">
      <c r="B270" s="255" t="s">
        <v>132</v>
      </c>
    </row>
    <row r="271" spans="2:2" ht="15" hidden="1" thickBot="1" x14ac:dyDescent="0.4">
      <c r="B271" s="255" t="s">
        <v>133</v>
      </c>
    </row>
    <row r="272" spans="2:2" ht="15" hidden="1" thickBot="1" x14ac:dyDescent="0.4">
      <c r="B272" s="255" t="s">
        <v>131</v>
      </c>
    </row>
    <row r="273" spans="2:2" ht="15" hidden="1" thickBot="1" x14ac:dyDescent="0.4">
      <c r="B273" s="255" t="s">
        <v>641</v>
      </c>
    </row>
    <row r="274" spans="2:2" ht="15" hidden="1" thickBot="1" x14ac:dyDescent="0.4">
      <c r="B274" s="255" t="s">
        <v>128</v>
      </c>
    </row>
    <row r="275" spans="2:2" ht="15" hidden="1" thickBot="1" x14ac:dyDescent="0.4">
      <c r="B275" s="255" t="s">
        <v>127</v>
      </c>
    </row>
    <row r="276" spans="2:2" ht="15" hidden="1" thickBot="1" x14ac:dyDescent="0.4">
      <c r="B276" s="255" t="s">
        <v>135</v>
      </c>
    </row>
    <row r="277" spans="2:2" ht="15" hidden="1" thickBot="1" x14ac:dyDescent="0.4">
      <c r="B277" s="255" t="s">
        <v>136</v>
      </c>
    </row>
    <row r="278" spans="2:2" ht="15" hidden="1" thickBot="1" x14ac:dyDescent="0.4">
      <c r="B278" s="255" t="s">
        <v>138</v>
      </c>
    </row>
    <row r="279" spans="2:2" ht="15" hidden="1" thickBot="1" x14ac:dyDescent="0.4">
      <c r="B279" s="255" t="s">
        <v>141</v>
      </c>
    </row>
    <row r="280" spans="2:2" ht="15" hidden="1" thickBot="1" x14ac:dyDescent="0.4">
      <c r="B280" s="255" t="s">
        <v>142</v>
      </c>
    </row>
    <row r="281" spans="2:2" ht="15" hidden="1" thickBot="1" x14ac:dyDescent="0.4">
      <c r="B281" s="255" t="s">
        <v>137</v>
      </c>
    </row>
    <row r="282" spans="2:2" ht="15" hidden="1" thickBot="1" x14ac:dyDescent="0.4">
      <c r="B282" s="255" t="s">
        <v>139</v>
      </c>
    </row>
    <row r="283" spans="2:2" ht="15" hidden="1" thickBot="1" x14ac:dyDescent="0.4">
      <c r="B283" s="255" t="s">
        <v>143</v>
      </c>
    </row>
    <row r="284" spans="2:2" ht="15" hidden="1" thickBot="1" x14ac:dyDescent="0.4">
      <c r="B284" s="255" t="s">
        <v>642</v>
      </c>
    </row>
    <row r="285" spans="2:2" ht="15" hidden="1" thickBot="1" x14ac:dyDescent="0.4">
      <c r="B285" s="255" t="s">
        <v>140</v>
      </c>
    </row>
    <row r="286" spans="2:2" ht="15" hidden="1" thickBot="1" x14ac:dyDescent="0.4">
      <c r="B286" s="255" t="s">
        <v>148</v>
      </c>
    </row>
    <row r="287" spans="2:2" ht="15" hidden="1" thickBot="1" x14ac:dyDescent="0.4">
      <c r="B287" s="255" t="s">
        <v>149</v>
      </c>
    </row>
    <row r="288" spans="2:2" ht="15" hidden="1" thickBot="1" x14ac:dyDescent="0.4">
      <c r="B288" s="255" t="s">
        <v>150</v>
      </c>
    </row>
    <row r="289" spans="2:2" ht="15" hidden="1" thickBot="1" x14ac:dyDescent="0.4">
      <c r="B289" s="255" t="s">
        <v>157</v>
      </c>
    </row>
    <row r="290" spans="2:2" ht="15" hidden="1" thickBot="1" x14ac:dyDescent="0.4">
      <c r="B290" s="255" t="s">
        <v>170</v>
      </c>
    </row>
    <row r="291" spans="2:2" ht="15" hidden="1" thickBot="1" x14ac:dyDescent="0.4">
      <c r="B291" s="255" t="s">
        <v>158</v>
      </c>
    </row>
    <row r="292" spans="2:2" ht="15" hidden="1" thickBot="1" x14ac:dyDescent="0.4">
      <c r="B292" s="255" t="s">
        <v>165</v>
      </c>
    </row>
    <row r="293" spans="2:2" ht="15" hidden="1" thickBot="1" x14ac:dyDescent="0.4">
      <c r="B293" s="255" t="s">
        <v>161</v>
      </c>
    </row>
    <row r="294" spans="2:2" ht="15" hidden="1" thickBot="1" x14ac:dyDescent="0.4">
      <c r="B294" s="255" t="s">
        <v>63</v>
      </c>
    </row>
    <row r="295" spans="2:2" ht="15" hidden="1" thickBot="1" x14ac:dyDescent="0.4">
      <c r="B295" s="255" t="s">
        <v>155</v>
      </c>
    </row>
    <row r="296" spans="2:2" ht="15" hidden="1" thickBot="1" x14ac:dyDescent="0.4">
      <c r="B296" s="255" t="s">
        <v>159</v>
      </c>
    </row>
    <row r="297" spans="2:2" ht="15" hidden="1" thickBot="1" x14ac:dyDescent="0.4">
      <c r="B297" s="255" t="s">
        <v>156</v>
      </c>
    </row>
    <row r="298" spans="2:2" ht="15" hidden="1" thickBot="1" x14ac:dyDescent="0.4">
      <c r="B298" s="255" t="s">
        <v>171</v>
      </c>
    </row>
    <row r="299" spans="2:2" ht="15" hidden="1" thickBot="1" x14ac:dyDescent="0.4">
      <c r="B299" s="255" t="s">
        <v>643</v>
      </c>
    </row>
    <row r="300" spans="2:2" ht="15" hidden="1" thickBot="1" x14ac:dyDescent="0.4">
      <c r="B300" s="255" t="s">
        <v>164</v>
      </c>
    </row>
    <row r="301" spans="2:2" ht="15" hidden="1" thickBot="1" x14ac:dyDescent="0.4">
      <c r="B301" s="255" t="s">
        <v>172</v>
      </c>
    </row>
    <row r="302" spans="2:2" ht="15" hidden="1" thickBot="1" x14ac:dyDescent="0.4">
      <c r="B302" s="255" t="s">
        <v>160</v>
      </c>
    </row>
    <row r="303" spans="2:2" ht="15" hidden="1" thickBot="1" x14ac:dyDescent="0.4">
      <c r="B303" s="255" t="s">
        <v>175</v>
      </c>
    </row>
    <row r="304" spans="2:2" ht="15" hidden="1" thickBot="1" x14ac:dyDescent="0.4">
      <c r="B304" s="255" t="s">
        <v>644</v>
      </c>
    </row>
    <row r="305" spans="2:2" ht="15" hidden="1" thickBot="1" x14ac:dyDescent="0.4">
      <c r="B305" s="255" t="s">
        <v>180</v>
      </c>
    </row>
    <row r="306" spans="2:2" ht="15" hidden="1" thickBot="1" x14ac:dyDescent="0.4">
      <c r="B306" s="255" t="s">
        <v>177</v>
      </c>
    </row>
    <row r="307" spans="2:2" ht="15" hidden="1" thickBot="1" x14ac:dyDescent="0.4">
      <c r="B307" s="255" t="s">
        <v>176</v>
      </c>
    </row>
    <row r="308" spans="2:2" ht="15" hidden="1" thickBot="1" x14ac:dyDescent="0.4">
      <c r="B308" s="255" t="s">
        <v>185</v>
      </c>
    </row>
    <row r="309" spans="2:2" ht="15" hidden="1" thickBot="1" x14ac:dyDescent="0.4">
      <c r="B309" s="255" t="s">
        <v>181</v>
      </c>
    </row>
    <row r="310" spans="2:2" ht="15" hidden="1" thickBot="1" x14ac:dyDescent="0.4">
      <c r="B310" s="255" t="s">
        <v>182</v>
      </c>
    </row>
    <row r="311" spans="2:2" ht="15" hidden="1" thickBot="1" x14ac:dyDescent="0.4">
      <c r="B311" s="255" t="s">
        <v>183</v>
      </c>
    </row>
    <row r="312" spans="2:2" ht="15" hidden="1" thickBot="1" x14ac:dyDescent="0.4">
      <c r="B312" s="255" t="s">
        <v>184</v>
      </c>
    </row>
    <row r="313" spans="2:2" ht="15" hidden="1" thickBot="1" x14ac:dyDescent="0.4">
      <c r="B313" s="255" t="s">
        <v>186</v>
      </c>
    </row>
    <row r="314" spans="2:2" ht="15" hidden="1" thickBot="1" x14ac:dyDescent="0.4">
      <c r="B314" s="255" t="s">
        <v>645</v>
      </c>
    </row>
    <row r="315" spans="2:2" ht="15" hidden="1" thickBot="1" x14ac:dyDescent="0.4">
      <c r="B315" s="255" t="s">
        <v>187</v>
      </c>
    </row>
    <row r="316" spans="2:2" ht="15" hidden="1" thickBot="1" x14ac:dyDescent="0.4">
      <c r="B316" s="255" t="s">
        <v>188</v>
      </c>
    </row>
    <row r="317" spans="2:2" ht="15" hidden="1" thickBot="1" x14ac:dyDescent="0.4">
      <c r="B317" s="255" t="s">
        <v>193</v>
      </c>
    </row>
    <row r="318" spans="2:2" ht="15" hidden="1" thickBot="1" x14ac:dyDescent="0.4">
      <c r="B318" s="255" t="s">
        <v>194</v>
      </c>
    </row>
    <row r="319" spans="2:2" ht="29.5" hidden="1" thickBot="1" x14ac:dyDescent="0.4">
      <c r="B319" s="255" t="s">
        <v>153</v>
      </c>
    </row>
    <row r="320" spans="2:2" ht="15" hidden="1" thickBot="1" x14ac:dyDescent="0.4">
      <c r="B320" s="255" t="s">
        <v>646</v>
      </c>
    </row>
    <row r="321" spans="2:20" ht="15" hidden="1" thickBot="1" x14ac:dyDescent="0.4">
      <c r="B321" s="255" t="s">
        <v>647</v>
      </c>
    </row>
    <row r="322" spans="2:20" ht="15" hidden="1" thickBot="1" x14ac:dyDescent="0.4">
      <c r="B322" s="255" t="s">
        <v>195</v>
      </c>
    </row>
    <row r="323" spans="2:20" ht="15" hidden="1" thickBot="1" x14ac:dyDescent="0.4">
      <c r="B323" s="255" t="s">
        <v>154</v>
      </c>
    </row>
    <row r="324" spans="2:20" ht="15" hidden="1" thickBot="1" x14ac:dyDescent="0.4">
      <c r="B324" s="255" t="s">
        <v>648</v>
      </c>
    </row>
    <row r="325" spans="2:20" ht="15" hidden="1" thickBot="1" x14ac:dyDescent="0.4">
      <c r="B325" s="255" t="s">
        <v>167</v>
      </c>
    </row>
    <row r="326" spans="2:20" ht="15" hidden="1" thickBot="1" x14ac:dyDescent="0.4">
      <c r="B326" s="255" t="s">
        <v>199</v>
      </c>
    </row>
    <row r="327" spans="2:20" ht="15" hidden="1" thickBot="1" x14ac:dyDescent="0.4">
      <c r="B327" s="255" t="s">
        <v>200</v>
      </c>
    </row>
    <row r="328" spans="2:20" ht="15" hidden="1" thickBot="1" x14ac:dyDescent="0.4">
      <c r="B328" s="255" t="s">
        <v>179</v>
      </c>
    </row>
    <row r="329" spans="2:20" ht="15" hidden="1" thickBot="1" x14ac:dyDescent="0.4"/>
    <row r="330" spans="2:20" ht="15" hidden="1" thickBot="1" x14ac:dyDescent="0.4"/>
    <row r="331" spans="2:20" ht="15" thickBot="1" x14ac:dyDescent="0.4">
      <c r="B331" s="187"/>
      <c r="C331" s="187"/>
      <c r="D331" s="798" t="s">
        <v>300</v>
      </c>
      <c r="E331" s="777"/>
      <c r="F331" s="777"/>
      <c r="G331" s="778"/>
      <c r="H331" s="798" t="s">
        <v>301</v>
      </c>
      <c r="I331" s="777"/>
      <c r="J331" s="777"/>
      <c r="K331" s="778"/>
      <c r="L331" s="777" t="s">
        <v>302</v>
      </c>
      <c r="M331" s="777"/>
      <c r="N331" s="777"/>
      <c r="O331" s="777"/>
      <c r="P331" s="798" t="s">
        <v>303</v>
      </c>
      <c r="Q331" s="777"/>
      <c r="R331" s="777"/>
      <c r="S331" s="778"/>
    </row>
    <row r="332" spans="2:20" x14ac:dyDescent="0.35">
      <c r="B332" s="851" t="s">
        <v>746</v>
      </c>
      <c r="C332" s="851" t="s">
        <v>747</v>
      </c>
      <c r="D332" s="495" t="s">
        <v>748</v>
      </c>
      <c r="E332" s="495" t="s">
        <v>749</v>
      </c>
      <c r="F332" s="887" t="s">
        <v>338</v>
      </c>
      <c r="G332" s="888"/>
      <c r="H332" s="427" t="s">
        <v>750</v>
      </c>
      <c r="I332" s="495" t="s">
        <v>751</v>
      </c>
      <c r="J332" s="889" t="s">
        <v>338</v>
      </c>
      <c r="K332" s="890"/>
      <c r="L332" s="497" t="s">
        <v>750</v>
      </c>
      <c r="M332" s="496" t="s">
        <v>751</v>
      </c>
      <c r="N332" s="891" t="s">
        <v>338</v>
      </c>
      <c r="O332" s="892"/>
      <c r="P332" s="498" t="s">
        <v>752</v>
      </c>
      <c r="Q332" s="498" t="s">
        <v>753</v>
      </c>
      <c r="R332" s="893" t="s">
        <v>338</v>
      </c>
      <c r="S332" s="892"/>
    </row>
    <row r="333" spans="2:20" ht="43.4" customHeight="1" x14ac:dyDescent="0.35">
      <c r="B333" s="852"/>
      <c r="C333" s="852"/>
      <c r="D333" s="358"/>
      <c r="E333" s="359"/>
      <c r="F333" s="902"/>
      <c r="G333" s="903"/>
      <c r="H333" s="360"/>
      <c r="I333" s="361"/>
      <c r="J333" s="904"/>
      <c r="K333" s="905"/>
      <c r="L333" s="360"/>
      <c r="M333" s="361"/>
      <c r="N333" s="904"/>
      <c r="O333" s="905"/>
      <c r="P333" s="360"/>
      <c r="Q333" s="361"/>
      <c r="R333" s="904"/>
      <c r="S333" s="905"/>
      <c r="T333" s="369"/>
    </row>
    <row r="334" spans="2:20" ht="24" x14ac:dyDescent="0.35">
      <c r="B334" s="851" t="s">
        <v>754</v>
      </c>
      <c r="C334" s="851" t="s">
        <v>755</v>
      </c>
      <c r="D334" s="428" t="s">
        <v>756</v>
      </c>
      <c r="E334" s="492" t="s">
        <v>299</v>
      </c>
      <c r="F334" s="425" t="s">
        <v>322</v>
      </c>
      <c r="G334" s="429" t="s">
        <v>392</v>
      </c>
      <c r="H334" s="425" t="s">
        <v>756</v>
      </c>
      <c r="I334" s="492" t="s">
        <v>299</v>
      </c>
      <c r="J334" s="425" t="s">
        <v>322</v>
      </c>
      <c r="K334" s="429" t="s">
        <v>392</v>
      </c>
      <c r="L334" s="425" t="s">
        <v>756</v>
      </c>
      <c r="M334" s="492" t="s">
        <v>299</v>
      </c>
      <c r="N334" s="425" t="s">
        <v>322</v>
      </c>
      <c r="O334" s="429" t="s">
        <v>392</v>
      </c>
      <c r="P334" s="425" t="s">
        <v>756</v>
      </c>
      <c r="Q334" s="492" t="s">
        <v>299</v>
      </c>
      <c r="R334" s="425" t="s">
        <v>322</v>
      </c>
      <c r="S334" s="429" t="s">
        <v>392</v>
      </c>
    </row>
    <row r="335" spans="2:20" ht="28.4" customHeight="1" x14ac:dyDescent="0.35">
      <c r="B335" s="895"/>
      <c r="C335" s="852"/>
      <c r="D335" s="354"/>
      <c r="E335" s="362"/>
      <c r="F335" s="348"/>
      <c r="G335" s="363"/>
      <c r="H335" s="356"/>
      <c r="I335" s="364"/>
      <c r="J335" s="356"/>
      <c r="K335" s="494"/>
      <c r="L335" s="356"/>
      <c r="M335" s="364"/>
      <c r="N335" s="356"/>
      <c r="O335" s="494"/>
      <c r="P335" s="356"/>
      <c r="Q335" s="364"/>
      <c r="R335" s="356"/>
      <c r="S335" s="494"/>
    </row>
    <row r="336" spans="2:20" x14ac:dyDescent="0.35">
      <c r="B336" s="895"/>
      <c r="C336" s="851" t="s">
        <v>774</v>
      </c>
      <c r="D336" s="425" t="s">
        <v>757</v>
      </c>
      <c r="E336" s="853" t="s">
        <v>338</v>
      </c>
      <c r="F336" s="896"/>
      <c r="G336" s="429" t="s">
        <v>392</v>
      </c>
      <c r="H336" s="425" t="s">
        <v>757</v>
      </c>
      <c r="I336" s="853" t="s">
        <v>338</v>
      </c>
      <c r="J336" s="896"/>
      <c r="K336" s="429" t="s">
        <v>392</v>
      </c>
      <c r="L336" s="425" t="s">
        <v>757</v>
      </c>
      <c r="M336" s="853" t="s">
        <v>744</v>
      </c>
      <c r="N336" s="896"/>
      <c r="O336" s="429" t="s">
        <v>392</v>
      </c>
      <c r="P336" s="425" t="s">
        <v>757</v>
      </c>
      <c r="Q336" s="853" t="s">
        <v>744</v>
      </c>
      <c r="R336" s="896"/>
      <c r="S336" s="429" t="s">
        <v>392</v>
      </c>
    </row>
    <row r="337" spans="2:19" ht="37.5" customHeight="1" x14ac:dyDescent="0.35">
      <c r="B337" s="852"/>
      <c r="C337" s="852"/>
      <c r="D337" s="365"/>
      <c r="E337" s="898"/>
      <c r="F337" s="899"/>
      <c r="G337" s="366"/>
      <c r="H337" s="367"/>
      <c r="I337" s="900"/>
      <c r="J337" s="901"/>
      <c r="K337" s="368"/>
      <c r="L337" s="367"/>
      <c r="M337" s="900"/>
      <c r="N337" s="901"/>
      <c r="O337" s="368"/>
      <c r="P337" s="367"/>
      <c r="Q337" s="900"/>
      <c r="R337" s="901"/>
      <c r="S337" s="368"/>
    </row>
  </sheetData>
  <dataConsolidate link="1"/>
  <mergeCells count="398">
    <mergeCell ref="Q336:R336"/>
    <mergeCell ref="E337:F337"/>
    <mergeCell ref="I337:J337"/>
    <mergeCell ref="M337:N337"/>
    <mergeCell ref="Q337:R337"/>
    <mergeCell ref="F333:G333"/>
    <mergeCell ref="J333:K333"/>
    <mergeCell ref="R333:S333"/>
    <mergeCell ref="N333:O333"/>
    <mergeCell ref="D75:G75"/>
    <mergeCell ref="H75:K75"/>
    <mergeCell ref="L75:O75"/>
    <mergeCell ref="J82:K82"/>
    <mergeCell ref="N82:O82"/>
    <mergeCell ref="E87:F87"/>
    <mergeCell ref="I87:J87"/>
    <mergeCell ref="M87:N87"/>
    <mergeCell ref="B85:B91"/>
    <mergeCell ref="C85:C91"/>
    <mergeCell ref="E88:F88"/>
    <mergeCell ref="I88:J88"/>
    <mergeCell ref="M88:N88"/>
    <mergeCell ref="J79:K79"/>
    <mergeCell ref="N79:O79"/>
    <mergeCell ref="E90:F90"/>
    <mergeCell ref="I90:J90"/>
    <mergeCell ref="M90:N90"/>
    <mergeCell ref="B334:B337"/>
    <mergeCell ref="C334:C335"/>
    <mergeCell ref="C336:C337"/>
    <mergeCell ref="E336:F336"/>
    <mergeCell ref="I336:J336"/>
    <mergeCell ref="M336:N336"/>
    <mergeCell ref="D331:G331"/>
    <mergeCell ref="H331:K331"/>
    <mergeCell ref="L331:O331"/>
    <mergeCell ref="P55:S55"/>
    <mergeCell ref="D52:D53"/>
    <mergeCell ref="E52:E53"/>
    <mergeCell ref="H52:H53"/>
    <mergeCell ref="I52:I53"/>
    <mergeCell ref="L52:L53"/>
    <mergeCell ref="M52:M53"/>
    <mergeCell ref="P331:S331"/>
    <mergeCell ref="B332:B333"/>
    <mergeCell ref="C332:C333"/>
    <mergeCell ref="F332:G332"/>
    <mergeCell ref="J332:K332"/>
    <mergeCell ref="N332:O332"/>
    <mergeCell ref="R332:S332"/>
    <mergeCell ref="C73:C74"/>
    <mergeCell ref="F73:G73"/>
    <mergeCell ref="J73:K73"/>
    <mergeCell ref="N73:O73"/>
    <mergeCell ref="R73:S73"/>
    <mergeCell ref="F74:G74"/>
    <mergeCell ref="J74:K74"/>
    <mergeCell ref="N74:O74"/>
    <mergeCell ref="R74:S74"/>
    <mergeCell ref="B71:B74"/>
    <mergeCell ref="B32:B41"/>
    <mergeCell ref="C32:C41"/>
    <mergeCell ref="K30:K31"/>
    <mergeCell ref="N30:N31"/>
    <mergeCell ref="O30:O31"/>
    <mergeCell ref="B63:B64"/>
    <mergeCell ref="C63:C64"/>
    <mergeCell ref="I49:I50"/>
    <mergeCell ref="D55:G55"/>
    <mergeCell ref="H55:K55"/>
    <mergeCell ref="L55:O55"/>
    <mergeCell ref="I46:I47"/>
    <mergeCell ref="L46:L47"/>
    <mergeCell ref="M46:M47"/>
    <mergeCell ref="D49:D50"/>
    <mergeCell ref="E49:E50"/>
    <mergeCell ref="H49:H50"/>
    <mergeCell ref="L49:L50"/>
    <mergeCell ref="M49:M50"/>
    <mergeCell ref="P22:S22"/>
    <mergeCell ref="B23:B26"/>
    <mergeCell ref="C23:C26"/>
    <mergeCell ref="D28:G28"/>
    <mergeCell ref="H28:K28"/>
    <mergeCell ref="L28:O28"/>
    <mergeCell ref="P28:S28"/>
    <mergeCell ref="J30:J31"/>
    <mergeCell ref="B29:B31"/>
    <mergeCell ref="C29:C31"/>
    <mergeCell ref="D29:E29"/>
    <mergeCell ref="H29:I29"/>
    <mergeCell ref="F30:F31"/>
    <mergeCell ref="G30:G31"/>
    <mergeCell ref="L29:M29"/>
    <mergeCell ref="P29:Q29"/>
    <mergeCell ref="R30:R31"/>
    <mergeCell ref="S30:S31"/>
    <mergeCell ref="L22:O22"/>
    <mergeCell ref="P49:P50"/>
    <mergeCell ref="Q49:Q50"/>
    <mergeCell ref="P52:P53"/>
    <mergeCell ref="Q52:Q53"/>
    <mergeCell ref="R57:R58"/>
    <mergeCell ref="S57:S58"/>
    <mergeCell ref="B10:C10"/>
    <mergeCell ref="D22:G22"/>
    <mergeCell ref="H22:K22"/>
    <mergeCell ref="B42:B53"/>
    <mergeCell ref="C42:C53"/>
    <mergeCell ref="P46:P47"/>
    <mergeCell ref="Q46:Q47"/>
    <mergeCell ref="D43:D44"/>
    <mergeCell ref="E43:E44"/>
    <mergeCell ref="H43:H44"/>
    <mergeCell ref="I43:I44"/>
    <mergeCell ref="L43:L44"/>
    <mergeCell ref="M43:M44"/>
    <mergeCell ref="P43:P44"/>
    <mergeCell ref="Q43:Q44"/>
    <mergeCell ref="D46:D47"/>
    <mergeCell ref="E46:E47"/>
    <mergeCell ref="H46:H47"/>
    <mergeCell ref="L66:O66"/>
    <mergeCell ref="P66:S66"/>
    <mergeCell ref="B56:B58"/>
    <mergeCell ref="C56:C58"/>
    <mergeCell ref="D56:E56"/>
    <mergeCell ref="H56:I56"/>
    <mergeCell ref="L56:M56"/>
    <mergeCell ref="P56:Q56"/>
    <mergeCell ref="F57:F58"/>
    <mergeCell ref="G57:G58"/>
    <mergeCell ref="J57:J58"/>
    <mergeCell ref="K57:K58"/>
    <mergeCell ref="N57:N58"/>
    <mergeCell ref="O57:O58"/>
    <mergeCell ref="F60:G60"/>
    <mergeCell ref="J60:K60"/>
    <mergeCell ref="N60:O60"/>
    <mergeCell ref="R60:S60"/>
    <mergeCell ref="R79:S79"/>
    <mergeCell ref="D67:E67"/>
    <mergeCell ref="F67:G67"/>
    <mergeCell ref="H67:I67"/>
    <mergeCell ref="J67:K67"/>
    <mergeCell ref="B59:B62"/>
    <mergeCell ref="C59:C60"/>
    <mergeCell ref="F59:G59"/>
    <mergeCell ref="J59:K59"/>
    <mergeCell ref="N59:O59"/>
    <mergeCell ref="B67:B68"/>
    <mergeCell ref="C67:C68"/>
    <mergeCell ref="D68:E68"/>
    <mergeCell ref="F68:G68"/>
    <mergeCell ref="H68:I68"/>
    <mergeCell ref="J68:K68"/>
    <mergeCell ref="L67:M67"/>
    <mergeCell ref="N67:O67"/>
    <mergeCell ref="R59:S59"/>
    <mergeCell ref="C61:C62"/>
    <mergeCell ref="D66:G66"/>
    <mergeCell ref="H66:K66"/>
    <mergeCell ref="R69:S69"/>
    <mergeCell ref="F70:G70"/>
    <mergeCell ref="J70:K70"/>
    <mergeCell ref="N70:O70"/>
    <mergeCell ref="R70:S70"/>
    <mergeCell ref="N72:O72"/>
    <mergeCell ref="R72:S72"/>
    <mergeCell ref="C71:C72"/>
    <mergeCell ref="F71:G71"/>
    <mergeCell ref="J71:K71"/>
    <mergeCell ref="N71:O71"/>
    <mergeCell ref="R71:S71"/>
    <mergeCell ref="F72:G72"/>
    <mergeCell ref="J72:K72"/>
    <mergeCell ref="P67:Q67"/>
    <mergeCell ref="R67:S67"/>
    <mergeCell ref="L68:M68"/>
    <mergeCell ref="N68:O68"/>
    <mergeCell ref="B76:B84"/>
    <mergeCell ref="C76:C77"/>
    <mergeCell ref="F76:G76"/>
    <mergeCell ref="F77:G77"/>
    <mergeCell ref="C78:C84"/>
    <mergeCell ref="F78:G78"/>
    <mergeCell ref="F80:G80"/>
    <mergeCell ref="F82:G82"/>
    <mergeCell ref="F84:G84"/>
    <mergeCell ref="F83:G83"/>
    <mergeCell ref="F79:G79"/>
    <mergeCell ref="P75:S75"/>
    <mergeCell ref="R82:S82"/>
    <mergeCell ref="P68:Q68"/>
    <mergeCell ref="R68:S68"/>
    <mergeCell ref="B69:B70"/>
    <mergeCell ref="C69:C70"/>
    <mergeCell ref="F69:G69"/>
    <mergeCell ref="J69:K69"/>
    <mergeCell ref="N69:O69"/>
    <mergeCell ref="Q87:R87"/>
    <mergeCell ref="N80:O80"/>
    <mergeCell ref="R80:S80"/>
    <mergeCell ref="F81:G81"/>
    <mergeCell ref="J81:K81"/>
    <mergeCell ref="N81:O81"/>
    <mergeCell ref="R81:S81"/>
    <mergeCell ref="J84:K84"/>
    <mergeCell ref="N84:O84"/>
    <mergeCell ref="R84:S84"/>
    <mergeCell ref="J83:K83"/>
    <mergeCell ref="N83:O83"/>
    <mergeCell ref="R83:S83"/>
    <mergeCell ref="J80:K80"/>
    <mergeCell ref="E85:F85"/>
    <mergeCell ref="I85:J85"/>
    <mergeCell ref="M85:N85"/>
    <mergeCell ref="Q85:R85"/>
    <mergeCell ref="E86:F86"/>
    <mergeCell ref="I86:J86"/>
    <mergeCell ref="Q90:R90"/>
    <mergeCell ref="E91:F91"/>
    <mergeCell ref="I91:J91"/>
    <mergeCell ref="M91:N91"/>
    <mergeCell ref="Q91:R91"/>
    <mergeCell ref="Q88:R88"/>
    <mergeCell ref="E89:F89"/>
    <mergeCell ref="I89:J89"/>
    <mergeCell ref="M89:N89"/>
    <mergeCell ref="Q89:R89"/>
    <mergeCell ref="D93:G93"/>
    <mergeCell ref="H93:K93"/>
    <mergeCell ref="L93:O93"/>
    <mergeCell ref="S97:S98"/>
    <mergeCell ref="B96:B107"/>
    <mergeCell ref="C96:C107"/>
    <mergeCell ref="D97:D98"/>
    <mergeCell ref="E97:E98"/>
    <mergeCell ref="F97:F98"/>
    <mergeCell ref="L97:L98"/>
    <mergeCell ref="B94:B95"/>
    <mergeCell ref="C94:C95"/>
    <mergeCell ref="D94:E94"/>
    <mergeCell ref="H94:I94"/>
    <mergeCell ref="L94:M94"/>
    <mergeCell ref="P94:Q94"/>
    <mergeCell ref="D95:E95"/>
    <mergeCell ref="M97:M98"/>
    <mergeCell ref="N97:N98"/>
    <mergeCell ref="O97:O98"/>
    <mergeCell ref="P97:P98"/>
    <mergeCell ref="Q97:Q98"/>
    <mergeCell ref="D100:D101"/>
    <mergeCell ref="E100:E101"/>
    <mergeCell ref="R100:R101"/>
    <mergeCell ref="S103:S104"/>
    <mergeCell ref="M103:M104"/>
    <mergeCell ref="J100:J101"/>
    <mergeCell ref="K100:K101"/>
    <mergeCell ref="L103:L104"/>
    <mergeCell ref="M100:M101"/>
    <mergeCell ref="N100:N101"/>
    <mergeCell ref="O100:O101"/>
    <mergeCell ref="P100:P101"/>
    <mergeCell ref="Q100:Q101"/>
    <mergeCell ref="L100:L101"/>
    <mergeCell ref="S100:S101"/>
    <mergeCell ref="G97:G98"/>
    <mergeCell ref="H97:H98"/>
    <mergeCell ref="I97:I98"/>
    <mergeCell ref="J97:J98"/>
    <mergeCell ref="K97:K98"/>
    <mergeCell ref="I106:I107"/>
    <mergeCell ref="C110:C111"/>
    <mergeCell ref="F110:G110"/>
    <mergeCell ref="J110:K110"/>
    <mergeCell ref="D103:D104"/>
    <mergeCell ref="E103:E104"/>
    <mergeCell ref="F103:F104"/>
    <mergeCell ref="G103:G104"/>
    <mergeCell ref="H103:H104"/>
    <mergeCell ref="I103:I104"/>
    <mergeCell ref="J103:J104"/>
    <mergeCell ref="K103:K104"/>
    <mergeCell ref="J106:J107"/>
    <mergeCell ref="K106:K107"/>
    <mergeCell ref="F100:F101"/>
    <mergeCell ref="G100:G101"/>
    <mergeCell ref="H100:H101"/>
    <mergeCell ref="I100:I101"/>
    <mergeCell ref="O106:O107"/>
    <mergeCell ref="F111:G111"/>
    <mergeCell ref="J111:K111"/>
    <mergeCell ref="N111:O111"/>
    <mergeCell ref="P131:S131"/>
    <mergeCell ref="M127:N127"/>
    <mergeCell ref="M128:N128"/>
    <mergeCell ref="M129:N129"/>
    <mergeCell ref="R124:S124"/>
    <mergeCell ref="R125:S125"/>
    <mergeCell ref="R126:S126"/>
    <mergeCell ref="R127:S127"/>
    <mergeCell ref="R128:S128"/>
    <mergeCell ref="R129:S129"/>
    <mergeCell ref="M124:N124"/>
    <mergeCell ref="M125:N125"/>
    <mergeCell ref="M126:N126"/>
    <mergeCell ref="E129:F129"/>
    <mergeCell ref="D131:G131"/>
    <mergeCell ref="H131:K131"/>
    <mergeCell ref="L131:O131"/>
    <mergeCell ref="E127:F127"/>
    <mergeCell ref="E128:F128"/>
    <mergeCell ref="I124:J124"/>
    <mergeCell ref="I125:J125"/>
    <mergeCell ref="I126:J126"/>
    <mergeCell ref="I127:J127"/>
    <mergeCell ref="I128:J128"/>
    <mergeCell ref="B120:B129"/>
    <mergeCell ref="C120:C121"/>
    <mergeCell ref="C122:C129"/>
    <mergeCell ref="E122:F122"/>
    <mergeCell ref="E123:F123"/>
    <mergeCell ref="E124:F124"/>
    <mergeCell ref="E125:F125"/>
    <mergeCell ref="E126:F126"/>
    <mergeCell ref="I122:J122"/>
    <mergeCell ref="I123:J123"/>
    <mergeCell ref="I129:J129"/>
    <mergeCell ref="P132:S132"/>
    <mergeCell ref="D133:G133"/>
    <mergeCell ref="H133:K133"/>
    <mergeCell ref="L133:O133"/>
    <mergeCell ref="P133:S133"/>
    <mergeCell ref="B134:B137"/>
    <mergeCell ref="C134:C135"/>
    <mergeCell ref="B132:B133"/>
    <mergeCell ref="C132:C133"/>
    <mergeCell ref="D132:G132"/>
    <mergeCell ref="M137:N137"/>
    <mergeCell ref="Q137:R137"/>
    <mergeCell ref="C136:C137"/>
    <mergeCell ref="E136:F136"/>
    <mergeCell ref="I136:J136"/>
    <mergeCell ref="M136:N136"/>
    <mergeCell ref="Q136:R136"/>
    <mergeCell ref="E137:F137"/>
    <mergeCell ref="I137:J137"/>
    <mergeCell ref="H132:K132"/>
    <mergeCell ref="L132:O132"/>
    <mergeCell ref="C2:G2"/>
    <mergeCell ref="B6:G6"/>
    <mergeCell ref="B7:G7"/>
    <mergeCell ref="B8:G8"/>
    <mergeCell ref="C3:G3"/>
    <mergeCell ref="B110:B119"/>
    <mergeCell ref="P109:S109"/>
    <mergeCell ref="Q106:Q107"/>
    <mergeCell ref="R106:R107"/>
    <mergeCell ref="N103:N104"/>
    <mergeCell ref="O103:O104"/>
    <mergeCell ref="P103:P104"/>
    <mergeCell ref="Q103:Q104"/>
    <mergeCell ref="R103:R104"/>
    <mergeCell ref="P106:P107"/>
    <mergeCell ref="C112:C119"/>
    <mergeCell ref="D109:G109"/>
    <mergeCell ref="H109:K109"/>
    <mergeCell ref="L109:O109"/>
    <mergeCell ref="D106:D107"/>
    <mergeCell ref="E106:E107"/>
    <mergeCell ref="F106:F107"/>
    <mergeCell ref="G106:G107"/>
    <mergeCell ref="H106:H107"/>
    <mergeCell ref="R123:S123"/>
    <mergeCell ref="R122:S122"/>
    <mergeCell ref="J76:K76"/>
    <mergeCell ref="J77:K77"/>
    <mergeCell ref="N76:O76"/>
    <mergeCell ref="N77:O77"/>
    <mergeCell ref="R76:S76"/>
    <mergeCell ref="R77:S77"/>
    <mergeCell ref="R110:S110"/>
    <mergeCell ref="R111:S111"/>
    <mergeCell ref="S106:S107"/>
    <mergeCell ref="L106:L107"/>
    <mergeCell ref="M122:N122"/>
    <mergeCell ref="M123:N123"/>
    <mergeCell ref="P93:S93"/>
    <mergeCell ref="R97:R98"/>
    <mergeCell ref="M86:N86"/>
    <mergeCell ref="Q86:R86"/>
    <mergeCell ref="J78:K78"/>
    <mergeCell ref="N78:O78"/>
    <mergeCell ref="R78:S78"/>
    <mergeCell ref="N110:O110"/>
    <mergeCell ref="M106:M107"/>
    <mergeCell ref="N106:N107"/>
  </mergeCells>
  <conditionalFormatting sqref="E144">
    <cfRule type="iconSet" priority="1">
      <iconSet iconSet="4ArrowsGray">
        <cfvo type="percent" val="0"/>
        <cfvo type="percent" val="25"/>
        <cfvo type="percent" val="50"/>
        <cfvo type="percent" val="75"/>
      </iconSet>
    </cfRule>
  </conditionalFormatting>
  <dataValidations count="92">
    <dataValidation type="list" allowBlank="1" showInputMessage="1" showErrorMessage="1" prompt="Select integration level" sqref="F333:G333" xr:uid="{00000000-0002-0000-0A00-000000000000}">
      <formula1>"Innovation rolled out,Innovation accelerated, Innovation scaled-up, Innovation replicated"</formula1>
    </dataValidation>
    <dataValidation type="list" allowBlank="1" showInputMessage="1" showErrorMessage="1" errorTitle="Invalid data" error="Please enter a number between 0 and 100" prompt="Enter a percentage using the drop down menu" sqref="Q72 E72 I72 M72" xr:uid="{00000000-0002-0000-0A00-000001000000}">
      <formula1>"20% to 39%, 40% to 60%, 61% to 80%"</formula1>
    </dataValidation>
    <dataValidation type="whole" allowBlank="1" showInputMessage="1" showErrorMessage="1" error="Please enter a number here" prompt="Enter number of key findings" sqref="D337 H337 L337 P337" xr:uid="{00000000-0002-0000-0A00-000002000000}">
      <formula1>0</formula1>
      <formula2>999999999</formula2>
    </dataValidation>
    <dataValidation type="whole" allowBlank="1" showInputMessage="1" showErrorMessage="1" error="Please enter a number" prompt="Enter number of innovative practices/tools technologies" sqref="H335" xr:uid="{00000000-0002-0000-0A00-000003000000}">
      <formula1>0</formula1>
      <formula2>999999999999</formula2>
    </dataValidation>
    <dataValidation type="list" allowBlank="1" showInputMessage="1" showErrorMessage="1" sqref="D333" xr:uid="{00000000-0002-0000-0A00-000004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 tools, technologies" sqref="D335 L335 P335" xr:uid="{00000000-0002-0000-0A00-000005000000}">
      <formula1>0</formula1>
      <formula2>999999999999</formula2>
    </dataValidation>
    <dataValidation type="list" allowBlank="1" showInputMessage="1" showErrorMessage="1" sqref="J333:K333" xr:uid="{00000000-0002-0000-0A00-000006000000}">
      <formula1>"Innovation rolled out, Innovation accelerated, Innovation scaled-up, Innovation replicated"</formula1>
    </dataValidation>
    <dataValidation type="list" allowBlank="1" showInputMessage="1" showErrorMessage="1" prompt="Select integration level" sqref="I333 M333 Q333" xr:uid="{00000000-0002-0000-0A00-000007000000}">
      <formula1>"Regional, National, Sub-national, Community"</formula1>
    </dataValidation>
    <dataValidation type="list" allowBlank="1" showInputMessage="1" showErrorMessage="1" prompt="Select level" sqref="S337 G337 O335 G335 K335 S335 K337 O337" xr:uid="{00000000-0002-0000-0A00-000008000000}">
      <formula1>"5: Very effective, 4: Effective, 3: Moderately effective, 2: Partially effective, 1: Ineffective"</formula1>
    </dataValidation>
    <dataValidation type="list" allowBlank="1" showInputMessage="1" showErrorMessage="1" prompt="Select sector" sqref="Q335 E335 I335 M335" xr:uid="{00000000-0002-0000-0A00-000009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3" xr:uid="{00000000-0002-0000-0A00-00000A000000}">
      <formula1>"Regional, National, Subnational, Community"</formula1>
    </dataValidation>
    <dataValidation type="list" allowBlank="1" showInputMessage="1" showErrorMessage="1" prompt="Select integration level" sqref="P333 H333 L333" xr:uid="{00000000-0002-0000-0A00-00000B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R333:S333 N333:O333" xr:uid="{00000000-0002-0000-0A00-00000C000000}">
      <formula1>"Innovation rolled out, Innovation accelerated, Innovation scaled-up, Innovation replicated"</formula1>
    </dataValidation>
    <dataValidation type="list" allowBlank="1" showInputMessage="1" showErrorMessage="1" prompt="Select status" sqref="J335 N335 F335 R335" xr:uid="{00000000-0002-0000-0A00-00000D000000}">
      <formula1>"No innovative practices, Undertaking innovative practices, Completed innovation practices"</formula1>
    </dataValidation>
    <dataValidation type="list" allowBlank="1" showInputMessage="1" showErrorMessage="1" prompt="Select type" sqref="E337:F337 I337:J337 M337:N337 Q337:R337" xr:uid="{00000000-0002-0000-0A00-00000E000000}">
      <formula1>"Innovative practice, Innovative product, Innovative technology "</formula1>
    </dataValidation>
    <dataValidation type="list" allowBlank="1" showInputMessage="1" showErrorMessage="1" sqref="J74:K74 R74:S74 N74:O74" xr:uid="{00000000-0002-0000-0A00-00000F000000}">
      <formula1>"Regional, National, Sub-national, Local"</formula1>
    </dataValidation>
    <dataValidation type="list" allowBlank="1" showInputMessage="1" showErrorMessage="1" errorTitle="Invalid data" error="Please enter a number between 0 and 100" sqref="I74 M74 Q74" xr:uid="{00000000-0002-0000-0A00-000010000000}">
      <formula1>"Training manuals, Handbooks, Technical guidelines"</formula1>
    </dataValidation>
    <dataValidation type="list" allowBlank="1" showInputMessage="1" showErrorMessage="1" prompt="Select level of awarness" sqref="F74:G74" xr:uid="{00000000-0002-0000-0A00-000011000000}">
      <formula1>"Regional, National, Sub-national, Local"</formula1>
    </dataValidation>
    <dataValidation type="list" allowBlank="1" showInputMessage="1" showErrorMessage="1" prompt="Select level of awarness" sqref="F72:G72 J72:K72 N72:O72 R72:S72" xr:uid="{00000000-0002-0000-0A00-000012000000}">
      <formula1>"5: Fully aware, 4: Mostly aware, 3: Partially aware, 2: Partially not aware, 1: Aware of neither"</formula1>
    </dataValidation>
    <dataValidation type="list" allowBlank="1" showInputMessage="1" showErrorMessage="1" errorTitle="Invalid data" error="Please enter a number between 0 and 100" sqref="E74" xr:uid="{00000000-0002-0000-0A00-000013000000}">
      <formula1>"Training manuals, handbooks, technical guidelines"</formula1>
    </dataValidation>
    <dataValidation type="list" allowBlank="1" showInputMessage="1" showErrorMessage="1" prompt="Select sector" sqref="N64" xr:uid="{00000000-0002-0000-0A00-000014000000}">
      <formula1>"Agriculture, Coastal Management, DRR, Food security, Urban development, Water management, Multi-sector, DRR and Early Warning System, Forests, Innovation, Other"</formula1>
    </dataValidation>
    <dataValidation type="list" allowBlank="1" showInputMessage="1" showErrorMessage="1" prompt="Select sector" sqref="J64" xr:uid="{00000000-0002-0000-0A00-000015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F64" xr:uid="{00000000-0002-0000-0A00-000016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R64" xr:uid="{00000000-0002-0000-0A00-000017000000}">
      <formula1>"Agriculture, Coastal management, DRR, Food security, Urban development, Water management, Multi-sector, DRR and Early Warning Systems, Forests, Innovation, Other"</formula1>
    </dataValidation>
    <dataValidation type="list" allowBlank="1" showInputMessage="1" showErrorMessage="1" prompt="Select scale" sqref="E64 I64 M64 Q64" xr:uid="{00000000-0002-0000-0A00-000018000000}">
      <formula1>"National, Local"</formula1>
    </dataValidation>
    <dataValidation type="list" allowBlank="1" showInputMessage="1" showErrorMessage="1" prompt="Select scale" sqref="G64 K64 O64 S64" xr:uid="{00000000-0002-0000-0A00-000019000000}">
      <formula1>"4: High capacity, 3: Medium capacity, 2: Low capacity, 1: No capacity"</formula1>
    </dataValidation>
    <dataValidation allowBlank="1" showInputMessage="1" showErrorMessage="1" prompt="Please include number of institutions" sqref="P64 D64 H64 L64" xr:uid="{00000000-0002-0000-0A00-00001A000000}"/>
    <dataValidation type="list" allowBlank="1" showInputMessage="1" showErrorMessage="1" error="Select from the drop-down list._x000a_" prompt="Select overall effectiveness" sqref="G30:G31 K30:K31 O30:O31 S30:S31" xr:uid="{00000000-0002-0000-0A00-00001B000000}">
      <formula1>$K$163:$K$167</formula1>
    </dataValidation>
    <dataValidation allowBlank="1" showInputMessage="1" showErrorMessage="1" prompt="Enter the name of the Implementing Entity_x000a_" sqref="C13" xr:uid="{00000000-0002-0000-0A00-00001C000000}"/>
    <dataValidation allowBlank="1" showInputMessage="1" showErrorMessage="1" prompt="Please enter your project ID" sqref="C12" xr:uid="{00000000-0002-0000-0A00-00001D000000}"/>
    <dataValidation type="list" allowBlank="1" showInputMessage="1" showErrorMessage="1" error="Select from the drop-down list" prompt="Select from the drop-down list" sqref="C15:C18" xr:uid="{00000000-0002-0000-0A00-00001E000000}">
      <formula1>$B$170:$B$328</formula1>
    </dataValidation>
    <dataValidation type="list" allowBlank="1" showInputMessage="1" showErrorMessage="1" error="Select from the drop-down list" prompt="Select from the drop-down list" sqref="C19" xr:uid="{00000000-0002-0000-0A00-00001F000000}">
      <formula1>$B$164:$B$167</formula1>
    </dataValidation>
    <dataValidation type="list" allowBlank="1" showInputMessage="1" showErrorMessage="1" error="Please select from the drop-down list" prompt="Please select from the drop-down list" sqref="C14" xr:uid="{00000000-0002-0000-0A00-000020000000}">
      <formula1>$C$164:$C$166</formula1>
    </dataValidation>
    <dataValidation type="list" allowBlank="1" showInputMessage="1" showErrorMessage="1" error="Please select the from the drop-down list_x000a_" prompt="Please select from the drop-down list" sqref="C20" xr:uid="{00000000-0002-0000-0A00-000021000000}">
      <formula1>$J$155:$J$162</formula1>
    </dataValidation>
    <dataValidation type="list" allowBlank="1" showInputMessage="1" showErrorMessage="1" prompt="Select state of enforcement" sqref="E137:F137 Q137:R137 M137:N137 I137:J137" xr:uid="{00000000-0002-0000-0A00-000022000000}">
      <formula1>$I$144:$I$148</formula1>
    </dataValidation>
    <dataValidation type="list" allowBlank="1" showInputMessage="1" showErrorMessage="1" prompt="Select integration level" sqref="D133:S133" xr:uid="{00000000-0002-0000-0A00-000023000000}">
      <formula1>$H$151:$H$155</formula1>
    </dataValidation>
    <dataValidation type="list" allowBlank="1" showInputMessage="1" showErrorMessage="1" prompt="Select adaptation strategy" sqref="G121 S121 O121 K121" xr:uid="{00000000-0002-0000-0A00-000024000000}">
      <formula1>$I$169:$I$185</formula1>
    </dataValidation>
    <dataValidation type="list" allowBlank="1" showInputMessage="1" showErrorMessage="1" error="Please select improvement level from the drop-down list" prompt="Select improvement level" sqref="F111:G111 R111:S111 N111:O111 J111:K111" xr:uid="{00000000-0002-0000-0A00-000025000000}">
      <formula1>$H$158:$H$162</formula1>
    </dataValidation>
    <dataValidation type="list" allowBlank="1" showInputMessage="1" showErrorMessage="1" error="Please select a level of effectiveness from the drop-down list" prompt="Select the level of effectiveness of protection/rehabilitation" sqref="G97:G98 R97:R98 R100:R101 R103:R104 R106:R107 O106:O107 O103:O104 O100:O101 O97:O98 K97:K98 K100:K101 K103:K104 K106:K107 G106:G107 G103:G104 G100:G101" xr:uid="{00000000-0002-0000-0A00-000026000000}">
      <formula1>$K$163:$K$167</formula1>
    </dataValidation>
    <dataValidation type="list" allowBlank="1" showInputMessage="1" showErrorMessage="1" prompt="Select type" sqref="G95 O95 S95 K95" xr:uid="{00000000-0002-0000-0A00-000027000000}">
      <formula1>$F$144:$F$148</formula1>
    </dataValidation>
    <dataValidation type="list" allowBlank="1" showInputMessage="1" showErrorMessage="1" prompt="Select level of improvements" sqref="D95:E95 P95 L95 H95" xr:uid="{00000000-0002-0000-0A00-000028000000}">
      <formula1>$K$163:$K$167</formula1>
    </dataValidation>
    <dataValidation type="list" allowBlank="1" showInputMessage="1" showErrorMessage="1" sqref="E86:F91 I86:J91 M86:N91 Q86:R91" xr:uid="{00000000-0002-0000-0A00-000029000000}">
      <formula1>type1</formula1>
    </dataValidation>
    <dataValidation type="list" allowBlank="1" showInputMessage="1" showErrorMessage="1" prompt="Select type" sqref="F60:G60 P62 L62 H62 D62 R60:S60 N60:O60 J60:K60" xr:uid="{00000000-0002-0000-0A00-00002A000000}">
      <formula1>$D$155:$D$157</formula1>
    </dataValidation>
    <dataValidation type="list" allowBlank="1" showInputMessage="1" showErrorMessage="1" errorTitle="Select from the list" error="Select from the list" prompt="Select hazard addressed by the Early Warning System" sqref="S42 G42 G45 G48 G51 K51 K48 K45 K42 O42 O45 O48 O51 S51 S48 S45" xr:uid="{00000000-0002-0000-0A00-00002B000000}">
      <formula1>$D$143:$D$150</formula1>
    </dataValidation>
    <dataValidation type="whole" allowBlank="1" showInputMessage="1" showErrorMessage="1" errorTitle="Please enter a number here" error="Please enter a number here" promptTitle="Please enter a number here" sqref="D33 D35 D37 D39 D41 H41 H39 H37 H35 H33 L33 L35 L37 L39 L41 P41 P39 P37 P35 P33" xr:uid="{00000000-0002-0000-0A00-00002C000000}">
      <formula1>0</formula1>
      <formula2>99999</formula2>
    </dataValidation>
    <dataValidation type="list" allowBlank="1" showInputMessage="1" showErrorMessage="1" error="Select from the drop-down list" prompt="Select type of hazards information generated from the drop-down list_x000a_" sqref="F30:F31 R30:R31 N30:N31 J30:J31" xr:uid="{00000000-0002-0000-0A00-00002D000000}">
      <formula1>$D$143:$D$150</formula1>
    </dataValidation>
    <dataValidation type="list" allowBlank="1" showInputMessage="1" showErrorMessage="1" sqref="B71:B73" xr:uid="{00000000-0002-0000-0A00-00002E000000}">
      <formula1>selectyn</formula1>
    </dataValidation>
    <dataValidation type="list" allowBlank="1" showInputMessage="1" showErrorMessage="1" sqref="I134 O120 K85 I85 G85 K134 M134 Q85 S85 E134 O134 F120 G134 S120 O85 M85 K120 S134 Q134 I334 K334 M334 E334 O334 G334 S334 Q334" xr:uid="{00000000-0002-0000-0A00-00002F000000}">
      <formula1>group</formula1>
    </dataValidation>
    <dataValidation type="list" allowBlank="1" showInputMessage="1" showErrorMessage="1" prompt="Select sector" sqref="F57 Q135 R57 R121 N121 J121 F121 R62 E135 S86:S91 P79:P84 O86:O91 L79:L84 K86:K91 H79:H84 G86:G91 D79:D84 J62 N62 I135 J57 N57 M135 F62" xr:uid="{00000000-0002-0000-0A00-000030000000}">
      <formula1>$J$154:$J$162</formula1>
    </dataValidation>
    <dataValidation type="list" allowBlank="1" showInputMessage="1" showErrorMessage="1" prompt="Select capacity level" sqref="G57 S57 K57 O57" xr:uid="{00000000-0002-0000-0A00-000031000000}">
      <formula1>$F$163:$F$166</formula1>
    </dataValidation>
    <dataValidation type="list" allowBlank="1" showInputMessage="1" showErrorMessage="1" prompt="Select scale" sqref="F135 Q62 M62 I62 E62 R41 R39 R37 R35 R33 N33 N35 N37 N39 N41 J41 J39 J37 J35 J33 F41 F39 F37 F35 F33 R135 N135 J135" xr:uid="{00000000-0002-0000-0A00-000032000000}">
      <formula1>$D$159:$D$161</formula1>
    </dataValidation>
    <dataValidation type="list" allowBlank="1" showInputMessage="1" showErrorMessage="1" prompt="Select scale" sqref="G62 S62 K62 O62" xr:uid="{00000000-0002-0000-0A00-000033000000}">
      <formula1>$F$163:$F$166</formula1>
    </dataValidation>
    <dataValidation type="list" allowBlank="1" showInputMessage="1" showErrorMessage="1" prompt="Select level of awarness" sqref="F70:G70 R70:S70 N70:O70 J70:K70" xr:uid="{00000000-0002-0000-0A00-000034000000}">
      <formula1>$G$163:$G$167</formula1>
    </dataValidation>
    <dataValidation type="list" allowBlank="1" showInputMessage="1" showErrorMessage="1" prompt="Select project/programme sector" sqref="D77 Q33 Q35 Q37 Q39 Q41 M41 M39 M37 M35 M33 I33 I35 I37 I39 I41 E41 E39 E37 E35 E33 P77 L77 H77" xr:uid="{00000000-0002-0000-0A00-000035000000}">
      <formula1>$J$154:$J$162</formula1>
    </dataValidation>
    <dataValidation type="list" allowBlank="1" showInputMessage="1" showErrorMessage="1" prompt="Select geographical scale" sqref="E77 Q77 M77 I77" xr:uid="{00000000-0002-0000-0A00-000036000000}">
      <formula1>$D$159:$D$161</formula1>
    </dataValidation>
    <dataValidation type="list" allowBlank="1" showInputMessage="1" showErrorMessage="1" prompt="Select response level" sqref="F77 R77 N77 J77" xr:uid="{00000000-0002-0000-0A00-000037000000}">
      <formula1>$H$163:$H$167</formula1>
    </dataValidation>
    <dataValidation type="list" allowBlank="1" showInputMessage="1" showErrorMessage="1" prompt="Select changes in asset" sqref="F79:G84 R79:S84 N79:O84 J79:K84" xr:uid="{00000000-0002-0000-0A00-000038000000}">
      <formula1>$I$163:$I$167</formula1>
    </dataValidation>
    <dataValidation type="list" allowBlank="1" showInputMessage="1" showErrorMessage="1" prompt="Select level of improvements" sqref="I95 M95 Q95" xr:uid="{00000000-0002-0000-0A00-000039000000}">
      <formula1>effectiveness</formula1>
    </dataValidation>
    <dataValidation type="list" allowBlank="1" showInputMessage="1" showErrorMessage="1" prompt="Select programme/sector" sqref="F95 R95 N95 J95" xr:uid="{00000000-0002-0000-0A00-00003A000000}">
      <formula1>$J$154:$J$162</formula1>
    </dataValidation>
    <dataValidation type="list" allowBlank="1" showInputMessage="1" showErrorMessage="1" prompt="Select the effectiveness of protection/rehabilitation" sqref="S106 S100 S103 S97" xr:uid="{00000000-0002-0000-0A00-00003B000000}">
      <formula1>effectiveness</formula1>
    </dataValidation>
    <dataValidation type="list" allowBlank="1" showInputMessage="1" showErrorMessage="1" prompt="Select income source" sqref="Q123 Q127 Q129 Q125" xr:uid="{00000000-0002-0000-0A00-00003C000000}">
      <formula1>incomesource</formula1>
    </dataValidation>
    <dataValidation type="list" allowBlank="1" showInputMessage="1" showErrorMessage="1" prompt="Select type of policy" sqref="S135 K135 O135" xr:uid="{00000000-0002-0000-0A00-00003D000000}">
      <formula1>policy</formula1>
    </dataValidation>
    <dataValidation type="decimal" allowBlank="1" showInputMessage="1" showErrorMessage="1" errorTitle="Invalid data" error="Please enter a number between 0 and 100" prompt="Enter a percentage between 0 and 100" sqref="P68:Q68 E70 I25:I26 M25:M26 M31 I31 Q25:Q26 E31 E58 E111 I58 M58 M60 I60 Q31 E60 Q60 I70 M70 Q70 Q111 M119 I119 M111 I111 E119 Q58 D68:E68 E113 E115 E117 I113 I115 I117 M113 M115 M117 Q113 Q115 Q117 Q119 H68:I68 L68:M68" xr:uid="{00000000-0002-0000-0A00-00003E000000}">
      <formula1>0</formula1>
      <formula2>100</formula2>
    </dataValidation>
    <dataValidation type="decimal" allowBlank="1" showInputMessage="1" showErrorMessage="1" errorTitle="Invalid data" error="Enter a percentage between 0 and 100" prompt="Enter a percentage (between 0 and 100)" sqref="N25:O26 J25:K26 R25:S26" xr:uid="{00000000-0002-0000-0A00-00003F000000}">
      <formula1>0</formula1>
      <formula2>100</formula2>
    </dataValidation>
    <dataValidation type="decimal" allowBlank="1" showInputMessage="1" showErrorMessage="1" errorTitle="Invalid data" error="Please enter a number between 0 and 9999999" prompt="Enter a number here" sqref="Q30 E30 I24:K24 Q24:S24 M30 I30 M24:O24 E24:G26" xr:uid="{00000000-0002-0000-0A00-000040000000}">
      <formula1>0</formula1>
      <formula2>99999999999</formula2>
    </dataValidation>
    <dataValidation type="list" allowBlank="1" showInputMessage="1" showErrorMessage="1" prompt="Select a sector" sqref="F68:G68 R68:S68 N68:O68 J68:K68" xr:uid="{00000000-0002-0000-0A00-000041000000}">
      <formula1>$J$154:$J$162</formula1>
    </dataValidation>
    <dataValidation type="list" allowBlank="1" showInputMessage="1" showErrorMessage="1" prompt="Select effectiveness" sqref="G137 S137 O137 K137" xr:uid="{00000000-0002-0000-0A00-000042000000}">
      <formula1>$K$163:$K$167</formula1>
    </dataValidation>
    <dataValidation type="list" allowBlank="1" showInputMessage="1" showErrorMessage="1" sqref="E150:E151" xr:uid="{00000000-0002-0000-0A00-000043000000}">
      <formula1>$D$19:$D$21</formula1>
    </dataValidation>
    <dataValidation type="list" allowBlank="1" showInputMessage="1" showErrorMessage="1" prompt="Select status" sqref="O41 S41 S39 S37 S35 S33 O39 O37 O35 O33 K39 K37 K35 K33 G41 G37 G35 G33 G39 K41" xr:uid="{00000000-0002-0000-0A00-000044000000}">
      <formula1>$E$171:$E$173</formula1>
    </dataValidation>
    <dataValidation type="list" allowBlank="1" showInputMessage="1" showErrorMessage="1" error="Select from the drop-down list" prompt="Select category of early warning systems_x000a__x000a_" sqref="E43:E44 Q49:Q50 Q52:Q53 Q46:Q47 Q43:Q44 E49:E50 E52:E53 I49:I50 M49:M50 E46:E47 I52:I53 I46:I47 I43:I44 M52:M53 M46:M47 M43:M44" xr:uid="{00000000-0002-0000-0A00-000045000000}">
      <formula1>$D$171:$D$174</formula1>
    </dataValidation>
    <dataValidation type="list" allowBlank="1" showInputMessage="1" showErrorMessage="1" prompt="Select targeted asset" sqref="E79:E84 I79:I84 M79:M84 Q79:Q84" xr:uid="{00000000-0002-0000-0A00-000046000000}">
      <formula1>$J$173:$J$174</formula1>
    </dataValidation>
    <dataValidation type="list" allowBlank="1" showInputMessage="1" showErrorMessage="1" prompt="Enter the unit and type of the natural asset of ecosystem restored" sqref="F97:F98 J100:J101 J103:J104 J106:J107 N100:N101 N103:N104 N106:N107 F106:F107 F103:F104 F100:F101 N97:N98 J97:J98" xr:uid="{00000000-0002-0000-0A00-000047000000}">
      <formula1>$C$168:$C$171</formula1>
    </dataValidation>
    <dataValidation type="list" allowBlank="1" showInputMessage="1" showErrorMessage="1" prompt="Select type of natural assets protected or rehabilitated" sqref="D97:D98 D100:D101 D103:D104 D106:D107 H97:H98 H100:H101 H103:H104 H106:H107 L100:L101 L103:L104 L106:L107 P100:P101 P103:P104 P106:P107 L97:L98 P97:P98" xr:uid="{00000000-0002-0000-0A00-000048000000}">
      <formula1>$C$174:$C$181</formula1>
    </dataValidation>
    <dataValidation type="list" allowBlank="1" showInputMessage="1" showErrorMessage="1" prompt="Select % increase in income level" sqref="F119 R119 R117 R115 R113 N117 N115 N113 J117 J115 J113 F117 F115 J119 F113 N119" xr:uid="{00000000-0002-0000-0A00-000049000000}">
      <formula1>$E$176:$E$184</formula1>
    </dataValidation>
    <dataValidation type="list" allowBlank="1" showInputMessage="1" showErrorMessage="1" prompt="Please select the alternate source" sqref="G119 S119 S117 S115 S113 O117 O115 O113 K117 K115 K113 G117 G115 K119 G113 O119" xr:uid="{00000000-0002-0000-0A00-00004A000000}">
      <formula1>$K$147:$K$161</formula1>
    </dataValidation>
    <dataValidation type="list" allowBlank="1" showInputMessage="1" showErrorMessage="1" prompt="Select income source" sqref="E123:F123 R129 R127 R125 M129 M127 M125 I129 I127 I125 R123 M123 I123 E125:F125 E127:F127 E129:F129" xr:uid="{00000000-0002-0000-0A00-00004B000000}">
      <formula1>$K$147:$K$161</formula1>
    </dataValidation>
    <dataValidation type="decimal" allowBlank="1" showInputMessage="1" showErrorMessage="1" errorTitle="Invalid data" error="Please enter a number here" prompt="Enter the number of adopted Early Warning Systems" sqref="D43:D44 D46:D47 D49:D50 D52:D53 H43:H44 H46:H47 H49:H50 H52:H53 L43:L44 L46:L47 L49:L50 L52:L53 P43:P44 P46:P47 P49:P50 P52:P53" xr:uid="{00000000-0002-0000-0A00-00004C000000}">
      <formula1>0</formula1>
      <formula2>9999999999</formula2>
    </dataValidation>
    <dataValidation type="list" allowBlank="1" showInputMessage="1" showErrorMessage="1" error="Select from the drop-down list" prompt="Select the geographical coverage of the Early Warning System" sqref="G43 S52 S49 S46 S43 O52 O49 O46 O43 K52 K49 K46 K43 G52 G49 G46" xr:uid="{00000000-0002-0000-0A00-00004D000000}">
      <formula1>$D$159:$D$161</formula1>
    </dataValidation>
    <dataValidation type="decimal" allowBlank="1" showInputMessage="1" showErrorMessage="1" errorTitle="Invalid data" error="Please enter a number" prompt="Enter the number of municipalities covered by the Early Warning System" sqref="G44 G47 G50 G53 K44 K47 K50 K53 O44 O47 O50 O53 S44 S47 S50 S53" xr:uid="{00000000-0002-0000-0A00-00004E000000}">
      <formula1>0</formula1>
      <formula2>9999999</formula2>
    </dataValidation>
    <dataValidation type="decimal" allowBlank="1" showInputMessage="1" showErrorMessage="1" errorTitle="Invalid data" error="Please enter a number" sqref="Q57 P60 L60 H60 M57" xr:uid="{00000000-0002-0000-0A00-00004F000000}">
      <formula1>0</formula1>
      <formula2>9999999999</formula2>
    </dataValidation>
    <dataValidation type="decimal" allowBlank="1" showInputMessage="1" showErrorMessage="1" errorTitle="Invalid data" error="Please enter a number" prompt="Enter total number of staff trained" sqref="D60" xr:uid="{00000000-0002-0000-0A00-000050000000}">
      <formula1>0</formula1>
      <formula2>9999999999</formula2>
    </dataValidation>
    <dataValidation type="decimal" allowBlank="1" showInputMessage="1" showErrorMessage="1" errorTitle="Invalid data" error="Please enter a number" prompt="Please enter a number here" sqref="E57 I57 D70 H70 L70 P70 H72 L72 P72 D72 H74 L74 P74 D74" xr:uid="{00000000-0002-0000-0A00-000051000000}">
      <formula1>0</formula1>
      <formula2>9999999999</formula2>
    </dataValidation>
    <dataValidation type="whole" allowBlank="1" showInputMessage="1" showErrorMessage="1" error="Please enter a number here" prompt="Please enter a number" sqref="D86:D91 H86:H91 L86:L91 P86:P91" xr:uid="{00000000-0002-0000-0A00-000052000000}">
      <formula1>0</formula1>
      <formula2>9999999999999990</formula2>
    </dataValidation>
    <dataValidation type="whole" operator="greaterThan" allowBlank="1" showInputMessage="1" showErrorMessage="1" error="You need to enter a quantitative value greater than 0_x000a_" prompt="Enter total number of assets or ecosystem projected/rehabilitated" sqref="E97:E98 E100:E101 E103:E104 E106:E107 I97:I98 M100:M101 I100:I101 I103:I104 I106:I107 M106:M107 M103:M104 M97:M98 Q97:Q98 Q100:Q101 Q103:Q104 Q106:Q107" xr:uid="{00000000-0002-0000-0A00-000053000000}">
      <formula1>0</formula1>
    </dataValidation>
    <dataValidation type="whole" allowBlank="1" showInputMessage="1" showErrorMessage="1" error="Please enter a number here" prompt="Please enter the No. of targeted households" sqref="D111 L119 H111 D119 H119 L111 P111 D113 D115 D117 H113 H115 H117 L113 L115 L117 P113 P115 P117 P119" xr:uid="{00000000-0002-0000-0A00-000054000000}">
      <formula1>0</formula1>
      <formula2>999999999999999</formula2>
    </dataValidation>
    <dataValidation type="whole" allowBlank="1" showInputMessage="1" showErrorMessage="1" prompt="Enter number of assets" sqref="D121 P121 L121 H121" xr:uid="{00000000-0002-0000-0A00-000055000000}">
      <formula1>0</formula1>
      <formula2>9999999999999</formula2>
    </dataValidation>
    <dataValidation type="whole" allowBlank="1" showInputMessage="1" showErrorMessage="1" prompt="Enter number of households" sqref="L129 D129 H129 D123 D125 D127 H123 H125 H127 L123 L125 L127 P123 P125 P127 P129" xr:uid="{00000000-0002-0000-0A00-000056000000}">
      <formula1>0</formula1>
      <formula2>999999999999</formula2>
    </dataValidation>
    <dataValidation type="decimal" allowBlank="1" showInputMessage="1" showErrorMessage="1" error="Please enter a number" prompt="Enter income level of households" sqref="O129 G129 K129 G123 G125 G127 K123 K125 K127 O123 O125 O127" xr:uid="{00000000-0002-0000-0A00-000057000000}">
      <formula1>0</formula1>
      <formula2>9999999999999</formula2>
    </dataValidation>
    <dataValidation type="whole" allowBlank="1" showInputMessage="1" showErrorMessage="1" error="Please enter a number" prompt="Enter No. of policy introduced or adjusted" sqref="D135 H135 L135 P135" xr:uid="{00000000-0002-0000-0A00-000058000000}">
      <formula1>0</formula1>
      <formula2>999999999999</formula2>
    </dataValidation>
    <dataValidation type="whole" allowBlank="1" showInputMessage="1" showErrorMessage="1" error="Please enter a number here" prompt="Enter No. of development strategies" sqref="D137 H137 L137 P137" xr:uid="{00000000-0002-0000-0A00-000059000000}">
      <formula1>0</formula1>
      <formula2>999999999</formula2>
    </dataValidation>
    <dataValidation type="list" allowBlank="1" showInputMessage="1" showErrorMessage="1" prompt="Select type of assets" sqref="E121 Q121 M121 I121" xr:uid="{00000000-0002-0000-0A00-00005A000000}">
      <formula1>$L$148:$L$154</formula1>
    </dataValidation>
    <dataValidation type="list" allowBlank="1" showInputMessage="1" showErrorMessage="1" prompt="Select type of policy" sqref="G135" xr:uid="{00000000-0002-0000-0A00-00005B000000}">
      <formula1>$H$172:$H$193</formula1>
    </dataValidation>
  </dataValidations>
  <hyperlinks>
    <hyperlink ref="B8" r:id="rId1" xr:uid="{00000000-0004-0000-0A00-000000000000}"/>
  </hyperlinks>
  <pageMargins left="0.7" right="0.7" top="0.75" bottom="0.75" header="0.3" footer="0.3"/>
  <pageSetup paperSize="8" scale="36" fitToHeight="0" orientation="landscape" cellComments="asDisplaye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71"/>
  <sheetViews>
    <sheetView topLeftCell="A35" zoomScale="70" zoomScaleNormal="70" zoomScalePageLayoutView="70" workbookViewId="0">
      <selection activeCell="C13" sqref="C13:F13"/>
    </sheetView>
  </sheetViews>
  <sheetFormatPr defaultColWidth="8.54296875" defaultRowHeight="14" x14ac:dyDescent="0.3"/>
  <cols>
    <col min="1" max="1" width="1.453125" style="22" customWidth="1"/>
    <col min="2" max="2" width="1.453125" style="21" customWidth="1"/>
    <col min="3" max="3" width="10.453125" style="21" customWidth="1"/>
    <col min="4" max="4" width="21" style="21" customWidth="1"/>
    <col min="5" max="5" width="27.453125" style="22" customWidth="1"/>
    <col min="6" max="6" width="22.54296875" style="22" customWidth="1"/>
    <col min="7" max="7" width="13.453125" style="22" customWidth="1"/>
    <col min="8" max="8" width="1.7265625" style="22" customWidth="1"/>
    <col min="9" max="9" width="11.453125" style="22" customWidth="1"/>
    <col min="10" max="10" width="6.26953125" style="22" customWidth="1"/>
    <col min="11" max="12" width="18.26953125" style="22" customWidth="1"/>
    <col min="13" max="13" width="27.54296875" style="22" customWidth="1"/>
    <col min="14" max="14" width="18.453125" style="22" customWidth="1"/>
    <col min="15" max="15" width="14.453125" style="22" customWidth="1"/>
    <col min="16" max="16" width="1.54296875" style="22" customWidth="1"/>
    <col min="17" max="17" width="10.453125" style="22" customWidth="1"/>
    <col min="18" max="19" width="8.54296875" style="22"/>
    <col min="20" max="20" width="23" style="22" customWidth="1"/>
    <col min="21" max="21" width="28.453125" style="22" customWidth="1"/>
    <col min="22" max="22" width="23.54296875" style="22" customWidth="1"/>
    <col min="23" max="23" width="12.453125" style="22" customWidth="1"/>
    <col min="24" max="24" width="2.453125" style="22" customWidth="1"/>
    <col min="25" max="25" width="10.54296875" style="22" customWidth="1"/>
    <col min="26" max="26" width="5.7265625" style="22" customWidth="1"/>
    <col min="27" max="27" width="4.54296875" style="22" customWidth="1"/>
    <col min="28" max="28" width="24.54296875" style="22" customWidth="1"/>
    <col min="29" max="29" width="22.453125" style="22" customWidth="1"/>
    <col min="30" max="30" width="30.453125" style="22" customWidth="1"/>
    <col min="31" max="31" width="13.453125" style="22" customWidth="1"/>
    <col min="32" max="32" width="2.54296875" style="22" customWidth="1"/>
    <col min="33" max="33" width="10.54296875" style="22" customWidth="1"/>
    <col min="34" max="34" width="4.54296875" style="22" customWidth="1"/>
    <col min="35" max="35" width="5" style="22" customWidth="1"/>
    <col min="36" max="36" width="23.453125" style="22" customWidth="1"/>
    <col min="37" max="37" width="21" style="22" customWidth="1"/>
    <col min="38" max="38" width="32.26953125" style="22" customWidth="1"/>
    <col min="39" max="39" width="14.26953125" style="22" customWidth="1"/>
    <col min="40" max="40" width="2.7265625" style="22" customWidth="1"/>
    <col min="41" max="16384" width="8.54296875" style="22"/>
  </cols>
  <sheetData>
    <row r="1" spans="2:40" ht="14.5" thickBot="1" x14ac:dyDescent="0.35"/>
    <row r="2" spans="2:40" ht="14.5" thickBot="1" x14ac:dyDescent="0.35">
      <c r="B2" s="65"/>
      <c r="C2" s="66"/>
      <c r="D2" s="66"/>
      <c r="E2" s="67"/>
      <c r="F2" s="67"/>
      <c r="G2" s="67"/>
      <c r="H2" s="68"/>
      <c r="J2" s="65"/>
      <c r="K2" s="66"/>
      <c r="L2" s="66"/>
      <c r="M2" s="67"/>
      <c r="N2" s="67"/>
      <c r="O2" s="67"/>
      <c r="P2" s="68"/>
      <c r="R2" s="65"/>
      <c r="S2" s="66"/>
      <c r="T2" s="66"/>
      <c r="U2" s="67"/>
      <c r="V2" s="67"/>
      <c r="W2" s="67"/>
      <c r="X2" s="68"/>
      <c r="Z2" s="65"/>
      <c r="AA2" s="66"/>
      <c r="AB2" s="66"/>
      <c r="AC2" s="67"/>
      <c r="AD2" s="67"/>
      <c r="AE2" s="67"/>
      <c r="AF2" s="68"/>
      <c r="AH2" s="65"/>
      <c r="AI2" s="66"/>
      <c r="AJ2" s="66"/>
      <c r="AK2" s="67"/>
      <c r="AL2" s="67"/>
      <c r="AM2" s="67"/>
      <c r="AN2" s="68"/>
    </row>
    <row r="3" spans="2:40" ht="20.9" customHeight="1" thickBot="1" x14ac:dyDescent="0.45">
      <c r="B3" s="69"/>
      <c r="C3" s="538" t="s">
        <v>1027</v>
      </c>
      <c r="D3" s="539"/>
      <c r="E3" s="539"/>
      <c r="F3" s="539"/>
      <c r="G3" s="540"/>
      <c r="H3" s="70"/>
      <c r="J3" s="69"/>
      <c r="K3" s="538" t="s">
        <v>778</v>
      </c>
      <c r="L3" s="539"/>
      <c r="M3" s="539"/>
      <c r="N3" s="539"/>
      <c r="O3" s="540"/>
      <c r="P3" s="70"/>
      <c r="R3" s="69"/>
      <c r="S3" s="538" t="s">
        <v>779</v>
      </c>
      <c r="T3" s="539"/>
      <c r="U3" s="539"/>
      <c r="V3" s="539"/>
      <c r="W3" s="540"/>
      <c r="X3" s="70"/>
      <c r="Z3" s="69"/>
      <c r="AA3" s="538" t="s">
        <v>780</v>
      </c>
      <c r="AB3" s="539"/>
      <c r="AC3" s="539"/>
      <c r="AD3" s="539"/>
      <c r="AE3" s="540"/>
      <c r="AF3" s="70"/>
      <c r="AH3" s="69"/>
      <c r="AI3" s="538" t="s">
        <v>781</v>
      </c>
      <c r="AJ3" s="539"/>
      <c r="AK3" s="539"/>
      <c r="AL3" s="539"/>
      <c r="AM3" s="540"/>
      <c r="AN3" s="70"/>
    </row>
    <row r="4" spans="2:40" ht="14.9" customHeight="1" x14ac:dyDescent="0.3">
      <c r="B4" s="541"/>
      <c r="C4" s="542"/>
      <c r="D4" s="542"/>
      <c r="E4" s="542"/>
      <c r="F4" s="542"/>
      <c r="G4" s="72"/>
      <c r="H4" s="70"/>
      <c r="J4" s="543"/>
      <c r="K4" s="542"/>
      <c r="L4" s="542"/>
      <c r="M4" s="542"/>
      <c r="N4" s="542"/>
      <c r="O4" s="72"/>
      <c r="P4" s="70"/>
      <c r="R4" s="543"/>
      <c r="S4" s="542"/>
      <c r="T4" s="542"/>
      <c r="U4" s="542"/>
      <c r="V4" s="542"/>
      <c r="W4" s="72"/>
      <c r="X4" s="70"/>
      <c r="Z4" s="543"/>
      <c r="AA4" s="542"/>
      <c r="AB4" s="542"/>
      <c r="AC4" s="542"/>
      <c r="AD4" s="542"/>
      <c r="AE4" s="72"/>
      <c r="AF4" s="70"/>
      <c r="AH4" s="543"/>
      <c r="AI4" s="542"/>
      <c r="AJ4" s="542"/>
      <c r="AK4" s="542"/>
      <c r="AL4" s="542"/>
      <c r="AM4" s="72"/>
      <c r="AN4" s="70"/>
    </row>
    <row r="5" spans="2:40" x14ac:dyDescent="0.3">
      <c r="B5" s="71"/>
      <c r="C5" s="536"/>
      <c r="D5" s="536"/>
      <c r="E5" s="536"/>
      <c r="F5" s="536"/>
      <c r="G5" s="72"/>
      <c r="H5" s="70"/>
      <c r="J5" s="71"/>
      <c r="K5" s="536"/>
      <c r="L5" s="536"/>
      <c r="M5" s="536"/>
      <c r="N5" s="536"/>
      <c r="O5" s="72"/>
      <c r="P5" s="70"/>
      <c r="R5" s="71"/>
      <c r="S5" s="536"/>
      <c r="T5" s="536"/>
      <c r="U5" s="536"/>
      <c r="V5" s="536"/>
      <c r="W5" s="72"/>
      <c r="X5" s="70"/>
      <c r="Z5" s="71"/>
      <c r="AA5" s="536"/>
      <c r="AB5" s="536"/>
      <c r="AC5" s="536"/>
      <c r="AD5" s="536"/>
      <c r="AE5" s="72"/>
      <c r="AF5" s="70"/>
      <c r="AH5" s="71"/>
      <c r="AI5" s="536"/>
      <c r="AJ5" s="536"/>
      <c r="AK5" s="536"/>
      <c r="AL5" s="536"/>
      <c r="AM5" s="72"/>
      <c r="AN5" s="70"/>
    </row>
    <row r="6" spans="2:40" x14ac:dyDescent="0.3">
      <c r="B6" s="71"/>
      <c r="C6" s="47"/>
      <c r="D6" s="52"/>
      <c r="E6" s="48"/>
      <c r="F6" s="72"/>
      <c r="G6" s="72"/>
      <c r="H6" s="70"/>
      <c r="J6" s="71"/>
      <c r="K6" s="47"/>
      <c r="L6" s="52"/>
      <c r="M6" s="48"/>
      <c r="N6" s="72"/>
      <c r="O6" s="72"/>
      <c r="P6" s="70"/>
      <c r="R6" s="71"/>
      <c r="S6" s="47"/>
      <c r="T6" s="52"/>
      <c r="U6" s="48"/>
      <c r="V6" s="72"/>
      <c r="W6" s="72"/>
      <c r="X6" s="70"/>
      <c r="Z6" s="71"/>
      <c r="AA6" s="47"/>
      <c r="AB6" s="52"/>
      <c r="AC6" s="48"/>
      <c r="AD6" s="72"/>
      <c r="AE6" s="72"/>
      <c r="AF6" s="70"/>
      <c r="AH6" s="71"/>
      <c r="AI6" s="47"/>
      <c r="AJ6" s="52"/>
      <c r="AK6" s="48"/>
      <c r="AL6" s="72"/>
      <c r="AM6" s="72"/>
      <c r="AN6" s="70"/>
    </row>
    <row r="7" spans="2:40" ht="14.15" customHeight="1" thickBot="1" x14ac:dyDescent="0.35">
      <c r="B7" s="71"/>
      <c r="C7" s="537" t="s">
        <v>230</v>
      </c>
      <c r="D7" s="537"/>
      <c r="E7" s="49"/>
      <c r="F7" s="72"/>
      <c r="G7" s="72"/>
      <c r="H7" s="70"/>
      <c r="J7" s="71"/>
      <c r="K7" s="537" t="s">
        <v>230</v>
      </c>
      <c r="L7" s="537"/>
      <c r="M7" s="49"/>
      <c r="N7" s="72"/>
      <c r="O7" s="72"/>
      <c r="P7" s="70"/>
      <c r="R7" s="71"/>
      <c r="S7" s="537" t="s">
        <v>230</v>
      </c>
      <c r="T7" s="537"/>
      <c r="U7" s="49"/>
      <c r="V7" s="72"/>
      <c r="W7" s="72"/>
      <c r="X7" s="70"/>
      <c r="Z7" s="71"/>
      <c r="AA7" s="537" t="s">
        <v>230</v>
      </c>
      <c r="AB7" s="537"/>
      <c r="AC7" s="49"/>
      <c r="AD7" s="72"/>
      <c r="AE7" s="72"/>
      <c r="AF7" s="70"/>
      <c r="AH7" s="71"/>
      <c r="AI7" s="537" t="s">
        <v>230</v>
      </c>
      <c r="AJ7" s="537"/>
      <c r="AK7" s="49"/>
      <c r="AL7" s="72"/>
      <c r="AM7" s="72"/>
      <c r="AN7" s="70"/>
    </row>
    <row r="8" spans="2:40" ht="27.75" customHeight="1" thickBot="1" x14ac:dyDescent="0.35">
      <c r="B8" s="71"/>
      <c r="C8" s="544" t="s">
        <v>238</v>
      </c>
      <c r="D8" s="544"/>
      <c r="E8" s="544"/>
      <c r="F8" s="544"/>
      <c r="G8" s="72"/>
      <c r="H8" s="70"/>
      <c r="I8" s="383"/>
      <c r="J8" s="71"/>
      <c r="K8" s="544" t="s">
        <v>238</v>
      </c>
      <c r="L8" s="544"/>
      <c r="M8" s="544"/>
      <c r="N8" s="544"/>
      <c r="O8" s="72"/>
      <c r="P8" s="70"/>
      <c r="Q8" s="379"/>
      <c r="R8" s="71"/>
      <c r="S8" s="544" t="s">
        <v>238</v>
      </c>
      <c r="T8" s="544"/>
      <c r="U8" s="544"/>
      <c r="V8" s="544"/>
      <c r="W8" s="72"/>
      <c r="X8" s="70"/>
      <c r="Y8" s="379"/>
      <c r="Z8" s="71"/>
      <c r="AA8" s="544" t="s">
        <v>238</v>
      </c>
      <c r="AB8" s="544"/>
      <c r="AC8" s="544"/>
      <c r="AD8" s="544"/>
      <c r="AE8" s="72"/>
      <c r="AF8" s="70"/>
      <c r="AG8" s="388"/>
      <c r="AH8" s="71"/>
      <c r="AI8" s="544" t="s">
        <v>238</v>
      </c>
      <c r="AJ8" s="544"/>
      <c r="AK8" s="544"/>
      <c r="AL8" s="544"/>
      <c r="AM8" s="72"/>
      <c r="AN8" s="70"/>
    </row>
    <row r="9" spans="2:40" ht="50.15" customHeight="1" thickBot="1" x14ac:dyDescent="0.35">
      <c r="B9" s="71"/>
      <c r="C9" s="545" t="s">
        <v>1028</v>
      </c>
      <c r="D9" s="545"/>
      <c r="E9" s="546">
        <v>830033</v>
      </c>
      <c r="F9" s="547"/>
      <c r="G9" s="72"/>
      <c r="H9" s="70"/>
      <c r="J9" s="71"/>
      <c r="K9" s="545" t="s">
        <v>657</v>
      </c>
      <c r="L9" s="545"/>
      <c r="M9" s="548"/>
      <c r="N9" s="549"/>
      <c r="O9" s="72"/>
      <c r="P9" s="70"/>
      <c r="R9" s="71"/>
      <c r="S9" s="545" t="s">
        <v>657</v>
      </c>
      <c r="T9" s="545"/>
      <c r="U9" s="548"/>
      <c r="V9" s="549"/>
      <c r="W9" s="72"/>
      <c r="X9" s="70"/>
      <c r="Z9" s="71"/>
      <c r="AA9" s="545" t="s">
        <v>657</v>
      </c>
      <c r="AB9" s="545"/>
      <c r="AC9" s="548"/>
      <c r="AD9" s="549"/>
      <c r="AE9" s="72"/>
      <c r="AF9" s="70"/>
      <c r="AH9" s="71"/>
      <c r="AI9" s="545" t="s">
        <v>657</v>
      </c>
      <c r="AJ9" s="545"/>
      <c r="AK9" s="548"/>
      <c r="AL9" s="549"/>
      <c r="AM9" s="72"/>
      <c r="AN9" s="70"/>
    </row>
    <row r="10" spans="2:40" ht="100.4" customHeight="1" thickBot="1" x14ac:dyDescent="0.35">
      <c r="B10" s="71"/>
      <c r="C10" s="537" t="s">
        <v>231</v>
      </c>
      <c r="D10" s="537"/>
      <c r="E10" s="550" t="s">
        <v>987</v>
      </c>
      <c r="F10" s="551"/>
      <c r="G10" s="72"/>
      <c r="H10" s="70"/>
      <c r="J10" s="71"/>
      <c r="K10" s="537" t="s">
        <v>231</v>
      </c>
      <c r="L10" s="537"/>
      <c r="M10" s="550"/>
      <c r="N10" s="551"/>
      <c r="O10" s="72"/>
      <c r="P10" s="70"/>
      <c r="R10" s="71"/>
      <c r="S10" s="537" t="s">
        <v>231</v>
      </c>
      <c r="T10" s="537"/>
      <c r="U10" s="550"/>
      <c r="V10" s="551"/>
      <c r="W10" s="72"/>
      <c r="X10" s="70"/>
      <c r="Z10" s="71"/>
      <c r="AA10" s="537" t="s">
        <v>231</v>
      </c>
      <c r="AB10" s="537"/>
      <c r="AC10" s="550"/>
      <c r="AD10" s="551"/>
      <c r="AE10" s="72"/>
      <c r="AF10" s="70"/>
      <c r="AH10" s="71"/>
      <c r="AI10" s="537" t="s">
        <v>231</v>
      </c>
      <c r="AJ10" s="537"/>
      <c r="AK10" s="550"/>
      <c r="AL10" s="551"/>
      <c r="AM10" s="72"/>
      <c r="AN10" s="70"/>
    </row>
    <row r="11" spans="2:40" ht="14.5" thickBot="1" x14ac:dyDescent="0.35">
      <c r="B11" s="71"/>
      <c r="C11" s="52"/>
      <c r="D11" s="52"/>
      <c r="E11" s="72"/>
      <c r="F11" s="72"/>
      <c r="G11" s="72"/>
      <c r="H11" s="70"/>
      <c r="J11" s="71"/>
      <c r="K11" s="52"/>
      <c r="L11" s="52"/>
      <c r="M11" s="72"/>
      <c r="N11" s="72"/>
      <c r="O11" s="72"/>
      <c r="P11" s="70"/>
      <c r="R11" s="71"/>
      <c r="S11" s="52"/>
      <c r="T11" s="52"/>
      <c r="U11" s="72"/>
      <c r="V11" s="72"/>
      <c r="W11" s="72"/>
      <c r="X11" s="70"/>
      <c r="Z11" s="71"/>
      <c r="AA11" s="52"/>
      <c r="AB11" s="52"/>
      <c r="AC11" s="72"/>
      <c r="AD11" s="72"/>
      <c r="AE11" s="72"/>
      <c r="AF11" s="70"/>
      <c r="AH11" s="71"/>
      <c r="AI11" s="52"/>
      <c r="AJ11" s="52"/>
      <c r="AK11" s="72"/>
      <c r="AL11" s="72"/>
      <c r="AM11" s="72"/>
      <c r="AN11" s="70"/>
    </row>
    <row r="12" spans="2:40" ht="18.75" customHeight="1" thickBot="1" x14ac:dyDescent="0.35">
      <c r="B12" s="71"/>
      <c r="C12" s="537" t="s">
        <v>295</v>
      </c>
      <c r="D12" s="537"/>
      <c r="E12" s="552">
        <v>495</v>
      </c>
      <c r="F12" s="553"/>
      <c r="G12" s="72"/>
      <c r="H12" s="70"/>
      <c r="J12" s="71"/>
      <c r="K12" s="537" t="s">
        <v>295</v>
      </c>
      <c r="L12" s="537"/>
      <c r="M12" s="548"/>
      <c r="N12" s="549"/>
      <c r="O12" s="72"/>
      <c r="P12" s="70"/>
      <c r="R12" s="71"/>
      <c r="S12" s="537" t="s">
        <v>295</v>
      </c>
      <c r="T12" s="537"/>
      <c r="U12" s="548"/>
      <c r="V12" s="549"/>
      <c r="W12" s="72"/>
      <c r="X12" s="70"/>
      <c r="Z12" s="71"/>
      <c r="AA12" s="537" t="s">
        <v>295</v>
      </c>
      <c r="AB12" s="537"/>
      <c r="AC12" s="548"/>
      <c r="AD12" s="549"/>
      <c r="AE12" s="72"/>
      <c r="AF12" s="70"/>
      <c r="AH12" s="71"/>
      <c r="AI12" s="537" t="s">
        <v>295</v>
      </c>
      <c r="AJ12" s="537"/>
      <c r="AK12" s="548"/>
      <c r="AL12" s="549"/>
      <c r="AM12" s="72"/>
      <c r="AN12" s="70"/>
    </row>
    <row r="13" spans="2:40" ht="15" customHeight="1" x14ac:dyDescent="0.3">
      <c r="B13" s="71"/>
      <c r="C13" s="554" t="s">
        <v>294</v>
      </c>
      <c r="D13" s="554"/>
      <c r="E13" s="554"/>
      <c r="F13" s="554"/>
      <c r="G13" s="72"/>
      <c r="H13" s="70"/>
      <c r="J13" s="71"/>
      <c r="K13" s="554" t="s">
        <v>294</v>
      </c>
      <c r="L13" s="554"/>
      <c r="M13" s="554"/>
      <c r="N13" s="554"/>
      <c r="O13" s="72"/>
      <c r="P13" s="70"/>
      <c r="R13" s="71"/>
      <c r="S13" s="554" t="s">
        <v>294</v>
      </c>
      <c r="T13" s="554"/>
      <c r="U13" s="554"/>
      <c r="V13" s="554"/>
      <c r="W13" s="72"/>
      <c r="X13" s="70"/>
      <c r="Z13" s="71"/>
      <c r="AA13" s="554" t="s">
        <v>294</v>
      </c>
      <c r="AB13" s="554"/>
      <c r="AC13" s="554"/>
      <c r="AD13" s="554"/>
      <c r="AE13" s="72"/>
      <c r="AF13" s="70"/>
      <c r="AH13" s="71"/>
      <c r="AI13" s="554" t="s">
        <v>294</v>
      </c>
      <c r="AJ13" s="554"/>
      <c r="AK13" s="554"/>
      <c r="AL13" s="554"/>
      <c r="AM13" s="72"/>
      <c r="AN13" s="70"/>
    </row>
    <row r="14" spans="2:40" ht="15" customHeight="1" x14ac:dyDescent="0.3">
      <c r="B14" s="71"/>
      <c r="C14" s="373"/>
      <c r="D14" s="373"/>
      <c r="E14" s="373"/>
      <c r="F14" s="373"/>
      <c r="G14" s="72"/>
      <c r="H14" s="70"/>
      <c r="J14" s="71"/>
      <c r="K14" s="373"/>
      <c r="L14" s="373"/>
      <c r="M14" s="373"/>
      <c r="N14" s="373"/>
      <c r="O14" s="72"/>
      <c r="P14" s="70"/>
      <c r="R14" s="71"/>
      <c r="S14" s="373"/>
      <c r="T14" s="373"/>
      <c r="U14" s="373"/>
      <c r="V14" s="373"/>
      <c r="W14" s="72"/>
      <c r="X14" s="70"/>
      <c r="Z14" s="71"/>
      <c r="AA14" s="382"/>
      <c r="AB14" s="382"/>
      <c r="AC14" s="382"/>
      <c r="AD14" s="382"/>
      <c r="AE14" s="72"/>
      <c r="AF14" s="70"/>
      <c r="AH14" s="71"/>
      <c r="AI14" s="382"/>
      <c r="AJ14" s="382"/>
      <c r="AK14" s="382"/>
      <c r="AL14" s="382"/>
      <c r="AM14" s="72"/>
      <c r="AN14" s="70"/>
    </row>
    <row r="15" spans="2:40" ht="14.9" customHeight="1" thickBot="1" x14ac:dyDescent="0.35">
      <c r="B15" s="71"/>
      <c r="C15" s="537" t="s">
        <v>214</v>
      </c>
      <c r="D15" s="537"/>
      <c r="E15" s="72"/>
      <c r="F15" s="72"/>
      <c r="G15" s="72"/>
      <c r="H15" s="70"/>
      <c r="I15" s="23"/>
      <c r="J15" s="71"/>
      <c r="K15" s="537" t="s">
        <v>214</v>
      </c>
      <c r="L15" s="537"/>
      <c r="M15" s="72"/>
      <c r="N15" s="72"/>
      <c r="O15" s="72"/>
      <c r="P15" s="70"/>
      <c r="R15" s="71"/>
      <c r="S15" s="537" t="s">
        <v>214</v>
      </c>
      <c r="T15" s="537"/>
      <c r="U15" s="72"/>
      <c r="V15" s="72"/>
      <c r="W15" s="72"/>
      <c r="X15" s="70"/>
      <c r="Z15" s="71"/>
      <c r="AA15" s="537" t="s">
        <v>214</v>
      </c>
      <c r="AB15" s="537"/>
      <c r="AC15" s="72"/>
      <c r="AD15" s="72"/>
      <c r="AE15" s="72"/>
      <c r="AF15" s="70"/>
      <c r="AH15" s="71"/>
      <c r="AI15" s="537" t="s">
        <v>214</v>
      </c>
      <c r="AJ15" s="537"/>
      <c r="AK15" s="72"/>
      <c r="AL15" s="72"/>
      <c r="AM15" s="72"/>
      <c r="AN15" s="70"/>
    </row>
    <row r="16" spans="2:40" ht="50.15" customHeight="1" thickBot="1" x14ac:dyDescent="0.35">
      <c r="B16" s="71"/>
      <c r="C16" s="537" t="s">
        <v>271</v>
      </c>
      <c r="D16" s="537"/>
      <c r="E16" s="502" t="s">
        <v>215</v>
      </c>
      <c r="F16" s="162" t="s">
        <v>216</v>
      </c>
      <c r="G16" s="72"/>
      <c r="H16" s="70"/>
      <c r="I16" s="23"/>
      <c r="J16" s="71"/>
      <c r="K16" s="537" t="s">
        <v>271</v>
      </c>
      <c r="L16" s="537"/>
      <c r="M16" s="161" t="s">
        <v>215</v>
      </c>
      <c r="N16" s="162" t="s">
        <v>216</v>
      </c>
      <c r="O16" s="72"/>
      <c r="P16" s="70"/>
      <c r="R16" s="71"/>
      <c r="S16" s="537" t="s">
        <v>271</v>
      </c>
      <c r="T16" s="537"/>
      <c r="U16" s="161" t="s">
        <v>215</v>
      </c>
      <c r="V16" s="162" t="s">
        <v>216</v>
      </c>
      <c r="W16" s="72"/>
      <c r="X16" s="70"/>
      <c r="Z16" s="71"/>
      <c r="AA16" s="537" t="s">
        <v>271</v>
      </c>
      <c r="AB16" s="537"/>
      <c r="AC16" s="161" t="s">
        <v>215</v>
      </c>
      <c r="AD16" s="162" t="s">
        <v>216</v>
      </c>
      <c r="AE16" s="72"/>
      <c r="AF16" s="70"/>
      <c r="AH16" s="71"/>
      <c r="AI16" s="537" t="s">
        <v>271</v>
      </c>
      <c r="AJ16" s="537"/>
      <c r="AK16" s="161" t="s">
        <v>215</v>
      </c>
      <c r="AL16" s="162" t="s">
        <v>216</v>
      </c>
      <c r="AM16" s="72"/>
      <c r="AN16" s="70"/>
    </row>
    <row r="17" spans="2:40" ht="42.75" customHeight="1" x14ac:dyDescent="0.3">
      <c r="B17" s="71"/>
      <c r="C17" s="52"/>
      <c r="D17" s="52"/>
      <c r="E17" s="34" t="s">
        <v>914</v>
      </c>
      <c r="F17" s="506">
        <v>35000</v>
      </c>
      <c r="G17" s="72"/>
      <c r="H17" s="70"/>
      <c r="I17" s="23"/>
      <c r="J17" s="71"/>
      <c r="K17" s="52"/>
      <c r="L17" s="52"/>
      <c r="M17" s="34"/>
      <c r="N17" s="35"/>
      <c r="O17" s="72"/>
      <c r="P17" s="70"/>
      <c r="R17" s="71"/>
      <c r="S17" s="52"/>
      <c r="T17" s="52"/>
      <c r="U17" s="34"/>
      <c r="V17" s="35"/>
      <c r="W17" s="72"/>
      <c r="X17" s="70"/>
      <c r="Z17" s="71"/>
      <c r="AA17" s="52"/>
      <c r="AB17" s="52"/>
      <c r="AC17" s="34"/>
      <c r="AD17" s="35"/>
      <c r="AE17" s="72"/>
      <c r="AF17" s="70"/>
      <c r="AH17" s="71"/>
      <c r="AI17" s="52"/>
      <c r="AJ17" s="52"/>
      <c r="AK17" s="34"/>
      <c r="AL17" s="35"/>
      <c r="AM17" s="72"/>
      <c r="AN17" s="70"/>
    </row>
    <row r="18" spans="2:40" ht="57.75" customHeight="1" x14ac:dyDescent="0.3">
      <c r="B18" s="71"/>
      <c r="C18" s="52"/>
      <c r="D18" s="52"/>
      <c r="E18" s="25" t="s">
        <v>915</v>
      </c>
      <c r="F18" s="507">
        <v>150000</v>
      </c>
      <c r="G18" s="72"/>
      <c r="H18" s="70"/>
      <c r="I18" s="23"/>
      <c r="J18" s="71"/>
      <c r="K18" s="52"/>
      <c r="L18" s="52"/>
      <c r="M18" s="25"/>
      <c r="N18" s="26"/>
      <c r="O18" s="72"/>
      <c r="P18" s="70"/>
      <c r="R18" s="71"/>
      <c r="S18" s="52"/>
      <c r="T18" s="52"/>
      <c r="U18" s="25"/>
      <c r="V18" s="26"/>
      <c r="W18" s="72"/>
      <c r="X18" s="70"/>
      <c r="Z18" s="71"/>
      <c r="AA18" s="52"/>
      <c r="AB18" s="52"/>
      <c r="AC18" s="25"/>
      <c r="AD18" s="26"/>
      <c r="AE18" s="72"/>
      <c r="AF18" s="70"/>
      <c r="AH18" s="71"/>
      <c r="AI18" s="52"/>
      <c r="AJ18" s="52"/>
      <c r="AK18" s="25"/>
      <c r="AL18" s="26"/>
      <c r="AM18" s="72"/>
      <c r="AN18" s="70"/>
    </row>
    <row r="19" spans="2:40" ht="86.25" customHeight="1" x14ac:dyDescent="0.3">
      <c r="B19" s="71"/>
      <c r="C19" s="52"/>
      <c r="D19" s="52"/>
      <c r="E19" s="25" t="s">
        <v>916</v>
      </c>
      <c r="F19" s="507">
        <v>89954.34</v>
      </c>
      <c r="G19" s="72"/>
      <c r="H19" s="70"/>
      <c r="I19" s="23"/>
      <c r="J19" s="71"/>
      <c r="K19" s="52"/>
      <c r="L19" s="52"/>
      <c r="M19" s="25"/>
      <c r="N19" s="26"/>
      <c r="O19" s="72"/>
      <c r="P19" s="70"/>
      <c r="R19" s="71"/>
      <c r="S19" s="52"/>
      <c r="T19" s="52"/>
      <c r="U19" s="25"/>
      <c r="V19" s="26"/>
      <c r="W19" s="72"/>
      <c r="X19" s="70"/>
      <c r="Z19" s="71"/>
      <c r="AA19" s="52"/>
      <c r="AB19" s="52"/>
      <c r="AC19" s="25"/>
      <c r="AD19" s="26"/>
      <c r="AE19" s="72"/>
      <c r="AF19" s="70"/>
      <c r="AH19" s="71"/>
      <c r="AI19" s="52"/>
      <c r="AJ19" s="52"/>
      <c r="AK19" s="25"/>
      <c r="AL19" s="26"/>
      <c r="AM19" s="72"/>
      <c r="AN19" s="70"/>
    </row>
    <row r="20" spans="2:40" ht="70" x14ac:dyDescent="0.3">
      <c r="B20" s="71"/>
      <c r="C20" s="52"/>
      <c r="D20" s="52"/>
      <c r="E20" s="25" t="s">
        <v>917</v>
      </c>
      <c r="F20" s="507">
        <v>30000</v>
      </c>
      <c r="G20" s="72"/>
      <c r="H20" s="70"/>
      <c r="I20" s="23"/>
      <c r="J20" s="71"/>
      <c r="K20" s="52"/>
      <c r="L20" s="52"/>
      <c r="M20" s="25"/>
      <c r="N20" s="26"/>
      <c r="O20" s="72"/>
      <c r="P20" s="70"/>
      <c r="R20" s="71"/>
      <c r="S20" s="52"/>
      <c r="T20" s="52"/>
      <c r="U20" s="25"/>
      <c r="V20" s="26"/>
      <c r="W20" s="72"/>
      <c r="X20" s="70"/>
      <c r="Z20" s="71"/>
      <c r="AA20" s="52"/>
      <c r="AB20" s="52"/>
      <c r="AC20" s="25"/>
      <c r="AD20" s="26"/>
      <c r="AE20" s="72"/>
      <c r="AF20" s="70"/>
      <c r="AH20" s="71"/>
      <c r="AI20" s="52"/>
      <c r="AJ20" s="52"/>
      <c r="AK20" s="25"/>
      <c r="AL20" s="26"/>
      <c r="AM20" s="72"/>
      <c r="AN20" s="70"/>
    </row>
    <row r="21" spans="2:40" ht="44.25" customHeight="1" x14ac:dyDescent="0.3">
      <c r="B21" s="71"/>
      <c r="C21" s="52"/>
      <c r="D21" s="52"/>
      <c r="E21" s="25" t="s">
        <v>918</v>
      </c>
      <c r="F21" s="507">
        <f>62133.02+7866.98</f>
        <v>70000</v>
      </c>
      <c r="G21" s="72"/>
      <c r="H21" s="70"/>
      <c r="I21" s="23"/>
      <c r="J21" s="71"/>
      <c r="K21" s="52"/>
      <c r="L21" s="52"/>
      <c r="M21" s="25"/>
      <c r="N21" s="26"/>
      <c r="O21" s="72"/>
      <c r="P21" s="70"/>
      <c r="R21" s="71"/>
      <c r="S21" s="52"/>
      <c r="T21" s="52"/>
      <c r="U21" s="25"/>
      <c r="V21" s="26"/>
      <c r="W21" s="72"/>
      <c r="X21" s="70"/>
      <c r="Z21" s="71"/>
      <c r="AA21" s="52"/>
      <c r="AB21" s="52"/>
      <c r="AC21" s="25"/>
      <c r="AD21" s="26"/>
      <c r="AE21" s="72"/>
      <c r="AF21" s="70"/>
      <c r="AH21" s="71"/>
      <c r="AI21" s="52"/>
      <c r="AJ21" s="52"/>
      <c r="AK21" s="25"/>
      <c r="AL21" s="26"/>
      <c r="AM21" s="72"/>
      <c r="AN21" s="70"/>
    </row>
    <row r="22" spans="2:40" ht="56" x14ac:dyDescent="0.3">
      <c r="B22" s="71"/>
      <c r="C22" s="52"/>
      <c r="D22" s="52"/>
      <c r="E22" s="25" t="s">
        <v>919</v>
      </c>
      <c r="F22" s="507">
        <f>86090.6+40302.03</f>
        <v>126392.63</v>
      </c>
      <c r="G22" s="72"/>
      <c r="H22" s="70"/>
      <c r="I22" s="23"/>
      <c r="J22" s="71"/>
      <c r="K22" s="52"/>
      <c r="L22" s="52"/>
      <c r="M22" s="25"/>
      <c r="N22" s="26"/>
      <c r="O22" s="72"/>
      <c r="P22" s="70"/>
      <c r="R22" s="71"/>
      <c r="S22" s="52"/>
      <c r="T22" s="52"/>
      <c r="U22" s="25"/>
      <c r="V22" s="26"/>
      <c r="W22" s="72"/>
      <c r="X22" s="70"/>
      <c r="Z22" s="71"/>
      <c r="AA22" s="52"/>
      <c r="AB22" s="52"/>
      <c r="AC22" s="25"/>
      <c r="AD22" s="26"/>
      <c r="AE22" s="72"/>
      <c r="AF22" s="70"/>
      <c r="AH22" s="71"/>
      <c r="AI22" s="52"/>
      <c r="AJ22" s="52"/>
      <c r="AK22" s="25"/>
      <c r="AL22" s="26"/>
      <c r="AM22" s="72"/>
      <c r="AN22" s="70"/>
    </row>
    <row r="23" spans="2:40" ht="47.25" customHeight="1" x14ac:dyDescent="0.3">
      <c r="B23" s="71"/>
      <c r="C23" s="52"/>
      <c r="D23" s="52"/>
      <c r="E23" s="25" t="s">
        <v>920</v>
      </c>
      <c r="F23" s="507">
        <v>12480</v>
      </c>
      <c r="G23" s="72"/>
      <c r="H23" s="70"/>
      <c r="I23" s="23"/>
      <c r="J23" s="71"/>
      <c r="K23" s="52"/>
      <c r="L23" s="52"/>
      <c r="M23" s="25"/>
      <c r="N23" s="26"/>
      <c r="O23" s="72"/>
      <c r="P23" s="70"/>
      <c r="R23" s="71"/>
      <c r="S23" s="52"/>
      <c r="T23" s="52"/>
      <c r="U23" s="25"/>
      <c r="V23" s="26"/>
      <c r="W23" s="72"/>
      <c r="X23" s="70"/>
      <c r="Z23" s="71"/>
      <c r="AA23" s="52"/>
      <c r="AB23" s="52"/>
      <c r="AC23" s="25"/>
      <c r="AD23" s="26"/>
      <c r="AE23" s="72"/>
      <c r="AF23" s="70"/>
      <c r="AH23" s="71"/>
      <c r="AI23" s="52"/>
      <c r="AJ23" s="52"/>
      <c r="AK23" s="25"/>
      <c r="AL23" s="26"/>
      <c r="AM23" s="72"/>
      <c r="AN23" s="70"/>
    </row>
    <row r="24" spans="2:40" ht="42" x14ac:dyDescent="0.3">
      <c r="B24" s="71"/>
      <c r="C24" s="52"/>
      <c r="D24" s="52"/>
      <c r="E24" s="25" t="s">
        <v>921</v>
      </c>
      <c r="F24" s="507">
        <v>10000</v>
      </c>
      <c r="G24" s="72"/>
      <c r="H24" s="70"/>
      <c r="I24" s="23"/>
      <c r="J24" s="71"/>
      <c r="K24" s="52"/>
      <c r="L24" s="52"/>
      <c r="M24" s="25"/>
      <c r="N24" s="26"/>
      <c r="O24" s="72"/>
      <c r="P24" s="70"/>
      <c r="R24" s="71"/>
      <c r="S24" s="52"/>
      <c r="T24" s="52"/>
      <c r="U24" s="25"/>
      <c r="V24" s="26"/>
      <c r="W24" s="72"/>
      <c r="X24" s="70"/>
      <c r="Z24" s="71"/>
      <c r="AA24" s="52"/>
      <c r="AB24" s="52"/>
      <c r="AC24" s="25"/>
      <c r="AD24" s="26"/>
      <c r="AE24" s="72"/>
      <c r="AF24" s="70"/>
      <c r="AH24" s="71"/>
      <c r="AI24" s="52"/>
      <c r="AJ24" s="52"/>
      <c r="AK24" s="25"/>
      <c r="AL24" s="26"/>
      <c r="AM24" s="72"/>
      <c r="AN24" s="70"/>
    </row>
    <row r="25" spans="2:40" ht="28" x14ac:dyDescent="0.3">
      <c r="B25" s="71"/>
      <c r="C25" s="52"/>
      <c r="D25" s="52"/>
      <c r="E25" s="25" t="s">
        <v>922</v>
      </c>
      <c r="F25" s="507">
        <f>5034.34+4965.66</f>
        <v>10000</v>
      </c>
      <c r="G25" s="72"/>
      <c r="H25" s="70"/>
      <c r="I25" s="23"/>
      <c r="J25" s="71"/>
      <c r="K25" s="52"/>
      <c r="L25" s="52"/>
      <c r="M25" s="25"/>
      <c r="N25" s="26"/>
      <c r="O25" s="72"/>
      <c r="P25" s="70"/>
      <c r="R25" s="71"/>
      <c r="S25" s="52"/>
      <c r="T25" s="52"/>
      <c r="U25" s="25"/>
      <c r="V25" s="26"/>
      <c r="W25" s="72"/>
      <c r="X25" s="70"/>
      <c r="Z25" s="71"/>
      <c r="AA25" s="52"/>
      <c r="AB25" s="52"/>
      <c r="AC25" s="25"/>
      <c r="AD25" s="26"/>
      <c r="AE25" s="72"/>
      <c r="AF25" s="70"/>
      <c r="AH25" s="71"/>
      <c r="AI25" s="52"/>
      <c r="AJ25" s="52"/>
      <c r="AK25" s="25"/>
      <c r="AL25" s="26"/>
      <c r="AM25" s="72"/>
      <c r="AN25" s="70"/>
    </row>
    <row r="26" spans="2:40" ht="47.25" customHeight="1" x14ac:dyDescent="0.3">
      <c r="B26" s="71"/>
      <c r="C26" s="52"/>
      <c r="D26" s="52"/>
      <c r="E26" s="153" t="s">
        <v>923</v>
      </c>
      <c r="F26" s="508">
        <f>39173.72+15630.42+62.64+5000+13050</f>
        <v>72916.78</v>
      </c>
      <c r="G26" s="72"/>
      <c r="H26" s="70"/>
      <c r="I26" s="23"/>
      <c r="J26" s="71"/>
      <c r="K26" s="52"/>
      <c r="L26" s="52"/>
      <c r="M26" s="153"/>
      <c r="N26" s="158"/>
      <c r="O26" s="72"/>
      <c r="P26" s="70"/>
      <c r="R26" s="71"/>
      <c r="S26" s="52"/>
      <c r="T26" s="52"/>
      <c r="U26" s="153"/>
      <c r="V26" s="158"/>
      <c r="W26" s="72"/>
      <c r="X26" s="70"/>
      <c r="Z26" s="71"/>
      <c r="AA26" s="52"/>
      <c r="AB26" s="52"/>
      <c r="AC26" s="153"/>
      <c r="AD26" s="158"/>
      <c r="AE26" s="72"/>
      <c r="AF26" s="70"/>
      <c r="AH26" s="71"/>
      <c r="AI26" s="52"/>
      <c r="AJ26" s="52"/>
      <c r="AK26" s="153"/>
      <c r="AL26" s="158"/>
      <c r="AM26" s="72"/>
      <c r="AN26" s="70"/>
    </row>
    <row r="27" spans="2:40" ht="75.75" customHeight="1" x14ac:dyDescent="0.3">
      <c r="B27" s="71"/>
      <c r="C27" s="52"/>
      <c r="D27" s="52"/>
      <c r="E27" s="153" t="s">
        <v>924</v>
      </c>
      <c r="F27" s="508">
        <f>95151.14+965.66+131.23+54.74</f>
        <v>96302.77</v>
      </c>
      <c r="G27" s="72"/>
      <c r="H27" s="70"/>
      <c r="I27" s="23"/>
      <c r="J27" s="71"/>
      <c r="K27" s="52"/>
      <c r="L27" s="52"/>
      <c r="M27" s="153"/>
      <c r="N27" s="158"/>
      <c r="O27" s="72"/>
      <c r="P27" s="70"/>
      <c r="R27" s="71"/>
      <c r="S27" s="52"/>
      <c r="T27" s="52"/>
      <c r="U27" s="153"/>
      <c r="V27" s="158"/>
      <c r="W27" s="72"/>
      <c r="X27" s="70"/>
      <c r="Z27" s="71"/>
      <c r="AA27" s="52"/>
      <c r="AB27" s="52"/>
      <c r="AC27" s="153"/>
      <c r="AD27" s="158"/>
      <c r="AE27" s="72"/>
      <c r="AF27" s="70"/>
      <c r="AH27" s="71"/>
      <c r="AI27" s="52"/>
      <c r="AJ27" s="52"/>
      <c r="AK27" s="153"/>
      <c r="AL27" s="158"/>
      <c r="AM27" s="72"/>
      <c r="AN27" s="70"/>
    </row>
    <row r="28" spans="2:40" ht="90" customHeight="1" x14ac:dyDescent="0.3">
      <c r="B28" s="71"/>
      <c r="C28" s="52"/>
      <c r="D28" s="52"/>
      <c r="E28" s="153" t="s">
        <v>925</v>
      </c>
      <c r="F28" s="508">
        <f>12256.62+10000+2300+1090</f>
        <v>25646.620000000003</v>
      </c>
      <c r="G28" s="72"/>
      <c r="H28" s="70"/>
      <c r="I28" s="23"/>
      <c r="J28" s="71"/>
      <c r="K28" s="52"/>
      <c r="L28" s="52"/>
      <c r="M28" s="153"/>
      <c r="N28" s="158"/>
      <c r="O28" s="72"/>
      <c r="P28" s="70"/>
      <c r="R28" s="71"/>
      <c r="S28" s="52"/>
      <c r="T28" s="52"/>
      <c r="U28" s="153"/>
      <c r="V28" s="158"/>
      <c r="W28" s="72"/>
      <c r="X28" s="70"/>
      <c r="Z28" s="71"/>
      <c r="AA28" s="52"/>
      <c r="AB28" s="52"/>
      <c r="AC28" s="153"/>
      <c r="AD28" s="158"/>
      <c r="AE28" s="72"/>
      <c r="AF28" s="70"/>
      <c r="AH28" s="71"/>
      <c r="AI28" s="52"/>
      <c r="AJ28" s="52"/>
      <c r="AK28" s="153"/>
      <c r="AL28" s="158"/>
      <c r="AM28" s="72"/>
      <c r="AN28" s="70"/>
    </row>
    <row r="29" spans="2:40" ht="16.5" customHeight="1" x14ac:dyDescent="0.3">
      <c r="B29" s="71"/>
      <c r="C29" s="52"/>
      <c r="D29" s="52"/>
      <c r="E29" s="153" t="s">
        <v>926</v>
      </c>
      <c r="F29" s="508">
        <v>3889.94</v>
      </c>
      <c r="G29" s="72"/>
      <c r="H29" s="70"/>
      <c r="I29" s="23"/>
      <c r="J29" s="71"/>
      <c r="K29" s="52"/>
      <c r="L29" s="52"/>
      <c r="M29" s="153"/>
      <c r="N29" s="158"/>
      <c r="O29" s="72"/>
      <c r="P29" s="70"/>
      <c r="R29" s="71"/>
      <c r="S29" s="52"/>
      <c r="T29" s="52"/>
      <c r="U29" s="153"/>
      <c r="V29" s="158"/>
      <c r="W29" s="72"/>
      <c r="X29" s="70"/>
      <c r="Z29" s="71"/>
      <c r="AA29" s="52"/>
      <c r="AB29" s="52"/>
      <c r="AC29" s="153"/>
      <c r="AD29" s="158"/>
      <c r="AE29" s="72"/>
      <c r="AF29" s="70"/>
      <c r="AH29" s="71"/>
      <c r="AI29" s="52"/>
      <c r="AJ29" s="52"/>
      <c r="AK29" s="153"/>
      <c r="AL29" s="158"/>
      <c r="AM29" s="72"/>
      <c r="AN29" s="70"/>
    </row>
    <row r="30" spans="2:40" ht="14.5" thickBot="1" x14ac:dyDescent="0.35">
      <c r="B30" s="71"/>
      <c r="C30" s="52"/>
      <c r="D30" s="52"/>
      <c r="E30" s="153" t="s">
        <v>927</v>
      </c>
      <c r="F30" s="508">
        <f>50493.11+8113.55</f>
        <v>58606.66</v>
      </c>
      <c r="G30" s="72"/>
      <c r="H30" s="70"/>
      <c r="I30" s="23"/>
      <c r="J30" s="71"/>
      <c r="K30" s="52"/>
      <c r="L30" s="52"/>
      <c r="M30" s="153"/>
      <c r="N30" s="158"/>
      <c r="O30" s="72"/>
      <c r="P30" s="70"/>
      <c r="R30" s="71"/>
      <c r="S30" s="52"/>
      <c r="T30" s="52"/>
      <c r="U30" s="153"/>
      <c r="V30" s="158"/>
      <c r="W30" s="72"/>
      <c r="X30" s="70"/>
      <c r="Z30" s="71"/>
      <c r="AA30" s="52"/>
      <c r="AB30" s="52"/>
      <c r="AC30" s="153"/>
      <c r="AD30" s="158"/>
      <c r="AE30" s="72"/>
      <c r="AF30" s="70"/>
      <c r="AH30" s="71"/>
      <c r="AI30" s="52"/>
      <c r="AJ30" s="52"/>
      <c r="AK30" s="153"/>
      <c r="AL30" s="158"/>
      <c r="AM30" s="72"/>
      <c r="AN30" s="70"/>
    </row>
    <row r="31" spans="2:40" ht="14.5" thickBot="1" x14ac:dyDescent="0.35">
      <c r="B31" s="71"/>
      <c r="C31" s="52"/>
      <c r="D31" s="52"/>
      <c r="E31" s="160" t="s">
        <v>265</v>
      </c>
      <c r="F31" s="509">
        <f>SUM(F17:F30)</f>
        <v>791189.74</v>
      </c>
      <c r="G31" s="72"/>
      <c r="H31" s="70"/>
      <c r="I31" s="23"/>
      <c r="J31" s="71"/>
      <c r="K31" s="52"/>
      <c r="L31" s="52"/>
      <c r="M31" s="160" t="s">
        <v>265</v>
      </c>
      <c r="N31" s="159">
        <f>SUM(N17:N30)</f>
        <v>0</v>
      </c>
      <c r="O31" s="72"/>
      <c r="P31" s="70"/>
      <c r="R31" s="71"/>
      <c r="S31" s="52"/>
      <c r="T31" s="52"/>
      <c r="U31" s="160" t="s">
        <v>265</v>
      </c>
      <c r="V31" s="159">
        <f>SUM(V17:V30)</f>
        <v>0</v>
      </c>
      <c r="W31" s="72"/>
      <c r="X31" s="70"/>
      <c r="Z31" s="71"/>
      <c r="AA31" s="52"/>
      <c r="AB31" s="52"/>
      <c r="AC31" s="160" t="s">
        <v>265</v>
      </c>
      <c r="AD31" s="159">
        <f>SUM(AD17:AD30)</f>
        <v>0</v>
      </c>
      <c r="AE31" s="72"/>
      <c r="AF31" s="70"/>
      <c r="AH31" s="71"/>
      <c r="AI31" s="52"/>
      <c r="AJ31" s="52"/>
      <c r="AK31" s="160" t="s">
        <v>265</v>
      </c>
      <c r="AL31" s="159">
        <f>SUM(AL17:AL30)</f>
        <v>0</v>
      </c>
      <c r="AM31" s="72"/>
      <c r="AN31" s="70"/>
    </row>
    <row r="32" spans="2:40" x14ac:dyDescent="0.3">
      <c r="B32" s="71"/>
      <c r="C32" s="52"/>
      <c r="D32" s="52"/>
      <c r="E32" s="72"/>
      <c r="F32" s="72"/>
      <c r="G32" s="72"/>
      <c r="H32" s="70"/>
      <c r="I32" s="23"/>
      <c r="J32" s="71"/>
      <c r="K32" s="52"/>
      <c r="L32" s="52"/>
      <c r="M32" s="72"/>
      <c r="N32" s="72"/>
      <c r="O32" s="72"/>
      <c r="P32" s="70"/>
      <c r="R32" s="71"/>
      <c r="S32" s="52"/>
      <c r="T32" s="52"/>
      <c r="U32" s="72"/>
      <c r="V32" s="72"/>
      <c r="W32" s="72"/>
      <c r="X32" s="70"/>
      <c r="Z32" s="71"/>
      <c r="AA32" s="52"/>
      <c r="AB32" s="52"/>
      <c r="AC32" s="72"/>
      <c r="AD32" s="72"/>
      <c r="AE32" s="72"/>
      <c r="AF32" s="70"/>
      <c r="AH32" s="71"/>
      <c r="AI32" s="52"/>
      <c r="AJ32" s="52"/>
      <c r="AK32" s="72"/>
      <c r="AL32" s="72"/>
      <c r="AM32" s="72"/>
      <c r="AN32" s="70"/>
    </row>
    <row r="33" spans="2:40" ht="34.5" customHeight="1" thickBot="1" x14ac:dyDescent="0.35">
      <c r="B33" s="71"/>
      <c r="C33" s="537" t="s">
        <v>269</v>
      </c>
      <c r="D33" s="537"/>
      <c r="E33" s="72"/>
      <c r="F33" s="72"/>
      <c r="G33" s="72"/>
      <c r="H33" s="70"/>
      <c r="I33" s="23"/>
      <c r="J33" s="71"/>
      <c r="K33" s="537" t="s">
        <v>269</v>
      </c>
      <c r="L33" s="537"/>
      <c r="M33" s="72"/>
      <c r="N33" s="72"/>
      <c r="O33" s="72"/>
      <c r="P33" s="70"/>
      <c r="R33" s="71"/>
      <c r="S33" s="537" t="s">
        <v>269</v>
      </c>
      <c r="T33" s="537"/>
      <c r="U33" s="72"/>
      <c r="V33" s="72"/>
      <c r="W33" s="72"/>
      <c r="X33" s="70"/>
      <c r="Z33" s="71"/>
      <c r="AA33" s="537" t="s">
        <v>269</v>
      </c>
      <c r="AB33" s="537"/>
      <c r="AC33" s="72"/>
      <c r="AD33" s="72"/>
      <c r="AE33" s="72"/>
      <c r="AF33" s="70"/>
      <c r="AH33" s="71"/>
      <c r="AI33" s="537" t="s">
        <v>269</v>
      </c>
      <c r="AJ33" s="537"/>
      <c r="AK33" s="72"/>
      <c r="AL33" s="72"/>
      <c r="AM33" s="72"/>
      <c r="AN33" s="70"/>
    </row>
    <row r="34" spans="2:40" ht="63.75" customHeight="1" thickBot="1" x14ac:dyDescent="0.35">
      <c r="B34" s="71"/>
      <c r="C34" s="537" t="s">
        <v>272</v>
      </c>
      <c r="D34" s="537"/>
      <c r="E34" s="503" t="s">
        <v>215</v>
      </c>
      <c r="F34" s="504" t="s">
        <v>217</v>
      </c>
      <c r="G34" s="505" t="s">
        <v>239</v>
      </c>
      <c r="H34" s="70"/>
      <c r="J34" s="71"/>
      <c r="K34" s="537" t="s">
        <v>272</v>
      </c>
      <c r="L34" s="537"/>
      <c r="M34" s="372" t="s">
        <v>215</v>
      </c>
      <c r="N34" s="163" t="s">
        <v>217</v>
      </c>
      <c r="O34" s="100" t="s">
        <v>239</v>
      </c>
      <c r="P34" s="70"/>
      <c r="R34" s="71"/>
      <c r="S34" s="537" t="s">
        <v>272</v>
      </c>
      <c r="T34" s="537"/>
      <c r="U34" s="372" t="s">
        <v>215</v>
      </c>
      <c r="V34" s="163" t="s">
        <v>217</v>
      </c>
      <c r="W34" s="100" t="s">
        <v>239</v>
      </c>
      <c r="X34" s="70"/>
      <c r="Z34" s="71"/>
      <c r="AA34" s="537" t="s">
        <v>272</v>
      </c>
      <c r="AB34" s="537"/>
      <c r="AC34" s="381" t="s">
        <v>215</v>
      </c>
      <c r="AD34" s="163" t="s">
        <v>217</v>
      </c>
      <c r="AE34" s="100" t="s">
        <v>239</v>
      </c>
      <c r="AF34" s="70"/>
      <c r="AH34" s="71"/>
      <c r="AI34" s="537" t="s">
        <v>272</v>
      </c>
      <c r="AJ34" s="537"/>
      <c r="AK34" s="381" t="s">
        <v>215</v>
      </c>
      <c r="AL34" s="163" t="s">
        <v>217</v>
      </c>
      <c r="AM34" s="100" t="s">
        <v>239</v>
      </c>
      <c r="AN34" s="70"/>
    </row>
    <row r="35" spans="2:40" ht="60" customHeight="1" thickBot="1" x14ac:dyDescent="0.35">
      <c r="B35" s="71"/>
      <c r="C35" s="559" t="s">
        <v>1045</v>
      </c>
      <c r="D35" s="560"/>
      <c r="E35" s="34" t="s">
        <v>914</v>
      </c>
      <c r="F35" s="111">
        <v>35000</v>
      </c>
      <c r="G35" s="444">
        <v>45017</v>
      </c>
      <c r="H35" s="70"/>
      <c r="J35" s="71"/>
      <c r="K35" s="52"/>
      <c r="L35" s="52"/>
      <c r="M35" s="24"/>
      <c r="N35" s="111"/>
      <c r="O35" s="139"/>
      <c r="P35" s="70"/>
      <c r="R35" s="71"/>
      <c r="S35" s="52"/>
      <c r="T35" s="52"/>
      <c r="U35" s="24"/>
      <c r="V35" s="111"/>
      <c r="W35" s="139"/>
      <c r="X35" s="70"/>
      <c r="Z35" s="71"/>
      <c r="AA35" s="52"/>
      <c r="AB35" s="52"/>
      <c r="AC35" s="24"/>
      <c r="AD35" s="111"/>
      <c r="AE35" s="139"/>
      <c r="AF35" s="70"/>
      <c r="AH35" s="71"/>
      <c r="AI35" s="52"/>
      <c r="AJ35" s="52"/>
      <c r="AK35" s="24"/>
      <c r="AL35" s="111"/>
      <c r="AM35" s="139"/>
      <c r="AN35" s="70"/>
    </row>
    <row r="36" spans="2:40" ht="56.5" thickBot="1" x14ac:dyDescent="0.35">
      <c r="B36" s="71"/>
      <c r="C36" s="561"/>
      <c r="D36" s="560"/>
      <c r="E36" s="25" t="s">
        <v>915</v>
      </c>
      <c r="F36" s="112">
        <v>150000</v>
      </c>
      <c r="G36" s="444">
        <v>45017</v>
      </c>
      <c r="H36" s="70"/>
      <c r="J36" s="71"/>
      <c r="K36" s="52"/>
      <c r="L36" s="52"/>
      <c r="M36" s="25"/>
      <c r="N36" s="112"/>
      <c r="O36" s="140"/>
      <c r="P36" s="70"/>
      <c r="R36" s="71"/>
      <c r="S36" s="52"/>
      <c r="T36" s="52"/>
      <c r="U36" s="25"/>
      <c r="V36" s="112"/>
      <c r="W36" s="140"/>
      <c r="X36" s="70"/>
      <c r="Z36" s="71"/>
      <c r="AA36" s="52"/>
      <c r="AB36" s="52"/>
      <c r="AC36" s="25"/>
      <c r="AD36" s="112"/>
      <c r="AE36" s="140"/>
      <c r="AF36" s="70"/>
      <c r="AH36" s="71"/>
      <c r="AI36" s="52"/>
      <c r="AJ36" s="52"/>
      <c r="AK36" s="25"/>
      <c r="AL36" s="112"/>
      <c r="AM36" s="140"/>
      <c r="AN36" s="70"/>
    </row>
    <row r="37" spans="2:40" ht="122.25" customHeight="1" thickBot="1" x14ac:dyDescent="0.35">
      <c r="B37" s="71"/>
      <c r="C37" s="561"/>
      <c r="D37" s="560"/>
      <c r="E37" s="25" t="s">
        <v>916</v>
      </c>
      <c r="F37" s="112">
        <v>90000</v>
      </c>
      <c r="G37" s="444">
        <v>45017</v>
      </c>
      <c r="H37" s="70"/>
      <c r="J37" s="71"/>
      <c r="K37" s="52"/>
      <c r="L37" s="52"/>
      <c r="M37" s="25"/>
      <c r="N37" s="112"/>
      <c r="O37" s="140"/>
      <c r="P37" s="70"/>
      <c r="R37" s="71"/>
      <c r="S37" s="52"/>
      <c r="T37" s="52"/>
      <c r="U37" s="25"/>
      <c r="V37" s="112"/>
      <c r="W37" s="140"/>
      <c r="X37" s="70"/>
      <c r="Z37" s="71"/>
      <c r="AA37" s="52"/>
      <c r="AB37" s="52"/>
      <c r="AC37" s="25"/>
      <c r="AD37" s="112"/>
      <c r="AE37" s="140"/>
      <c r="AF37" s="70"/>
      <c r="AH37" s="71"/>
      <c r="AI37" s="52"/>
      <c r="AJ37" s="52"/>
      <c r="AK37" s="25"/>
      <c r="AL37" s="112"/>
      <c r="AM37" s="140"/>
      <c r="AN37" s="70"/>
    </row>
    <row r="38" spans="2:40" ht="99" customHeight="1" thickBot="1" x14ac:dyDescent="0.35">
      <c r="B38" s="71"/>
      <c r="C38" s="52"/>
      <c r="D38" s="52"/>
      <c r="E38" s="25" t="s">
        <v>1041</v>
      </c>
      <c r="F38" s="112">
        <v>40000</v>
      </c>
      <c r="G38" s="444">
        <v>45017</v>
      </c>
      <c r="H38" s="70"/>
      <c r="J38" s="71"/>
      <c r="K38" s="52"/>
      <c r="L38" s="52"/>
      <c r="M38" s="25"/>
      <c r="N38" s="112"/>
      <c r="O38" s="140"/>
      <c r="P38" s="70"/>
      <c r="R38" s="71"/>
      <c r="S38" s="52"/>
      <c r="T38" s="52"/>
      <c r="U38" s="25"/>
      <c r="V38" s="112"/>
      <c r="W38" s="140"/>
      <c r="X38" s="70"/>
      <c r="Z38" s="71"/>
      <c r="AA38" s="52"/>
      <c r="AB38" s="52"/>
      <c r="AC38" s="25"/>
      <c r="AD38" s="112"/>
      <c r="AE38" s="140"/>
      <c r="AF38" s="70"/>
      <c r="AH38" s="71"/>
      <c r="AI38" s="52"/>
      <c r="AJ38" s="52"/>
      <c r="AK38" s="25"/>
      <c r="AL38" s="112"/>
      <c r="AM38" s="140"/>
      <c r="AN38" s="70"/>
    </row>
    <row r="39" spans="2:40" ht="63.75" customHeight="1" thickBot="1" x14ac:dyDescent="0.35">
      <c r="B39" s="71"/>
      <c r="C39" s="52"/>
      <c r="D39" s="52"/>
      <c r="E39" s="25" t="s">
        <v>1042</v>
      </c>
      <c r="F39" s="112">
        <v>70000</v>
      </c>
      <c r="G39" s="444">
        <v>45017</v>
      </c>
      <c r="H39" s="70"/>
      <c r="J39" s="71"/>
      <c r="K39" s="52"/>
      <c r="L39" s="52"/>
      <c r="M39" s="25"/>
      <c r="N39" s="112"/>
      <c r="O39" s="140"/>
      <c r="P39" s="70"/>
      <c r="R39" s="71"/>
      <c r="S39" s="52"/>
      <c r="T39" s="52"/>
      <c r="U39" s="25"/>
      <c r="V39" s="112"/>
      <c r="W39" s="140"/>
      <c r="X39" s="70"/>
      <c r="Z39" s="71"/>
      <c r="AA39" s="52"/>
      <c r="AB39" s="52"/>
      <c r="AC39" s="25"/>
      <c r="AD39" s="112"/>
      <c r="AE39" s="140"/>
      <c r="AF39" s="70"/>
      <c r="AH39" s="71"/>
      <c r="AI39" s="52"/>
      <c r="AJ39" s="52"/>
      <c r="AK39" s="25"/>
      <c r="AL39" s="112"/>
      <c r="AM39" s="140"/>
      <c r="AN39" s="70"/>
    </row>
    <row r="40" spans="2:40" ht="78.75" customHeight="1" thickBot="1" x14ac:dyDescent="0.35">
      <c r="B40" s="71"/>
      <c r="C40" s="52"/>
      <c r="D40" s="52"/>
      <c r="E40" s="25" t="s">
        <v>919</v>
      </c>
      <c r="F40" s="112">
        <v>110000</v>
      </c>
      <c r="G40" s="444">
        <v>45017</v>
      </c>
      <c r="H40" s="70"/>
      <c r="J40" s="71"/>
      <c r="K40" s="52"/>
      <c r="L40" s="52"/>
      <c r="M40" s="25"/>
      <c r="N40" s="112"/>
      <c r="O40" s="140"/>
      <c r="P40" s="70"/>
      <c r="R40" s="71"/>
      <c r="S40" s="52"/>
      <c r="T40" s="52"/>
      <c r="U40" s="25"/>
      <c r="V40" s="112"/>
      <c r="W40" s="140"/>
      <c r="X40" s="70"/>
      <c r="Z40" s="71"/>
      <c r="AA40" s="52"/>
      <c r="AB40" s="52"/>
      <c r="AC40" s="25"/>
      <c r="AD40" s="112"/>
      <c r="AE40" s="140"/>
      <c r="AF40" s="70"/>
      <c r="AH40" s="71"/>
      <c r="AI40" s="52"/>
      <c r="AJ40" s="52"/>
      <c r="AK40" s="25"/>
      <c r="AL40" s="112"/>
      <c r="AM40" s="140"/>
      <c r="AN40" s="70"/>
    </row>
    <row r="41" spans="2:40" ht="60" customHeight="1" thickBot="1" x14ac:dyDescent="0.35">
      <c r="B41" s="71"/>
      <c r="C41" s="52"/>
      <c r="D41" s="52"/>
      <c r="E41" s="25" t="s">
        <v>920</v>
      </c>
      <c r="F41" s="112">
        <v>12480</v>
      </c>
      <c r="G41" s="444">
        <v>45017</v>
      </c>
      <c r="H41" s="70"/>
      <c r="J41" s="71"/>
      <c r="K41" s="52"/>
      <c r="L41" s="52"/>
      <c r="M41" s="25"/>
      <c r="N41" s="112"/>
      <c r="O41" s="140"/>
      <c r="P41" s="70"/>
      <c r="R41" s="71"/>
      <c r="S41" s="52"/>
      <c r="T41" s="52"/>
      <c r="U41" s="25"/>
      <c r="V41" s="112"/>
      <c r="W41" s="140"/>
      <c r="X41" s="70"/>
      <c r="Z41" s="71"/>
      <c r="AA41" s="52"/>
      <c r="AB41" s="52"/>
      <c r="AC41" s="25"/>
      <c r="AD41" s="112"/>
      <c r="AE41" s="140"/>
      <c r="AF41" s="70"/>
      <c r="AH41" s="71"/>
      <c r="AI41" s="52"/>
      <c r="AJ41" s="52"/>
      <c r="AK41" s="25"/>
      <c r="AL41" s="112"/>
      <c r="AM41" s="140"/>
      <c r="AN41" s="70"/>
    </row>
    <row r="42" spans="2:40" ht="49" thickBot="1" x14ac:dyDescent="0.35">
      <c r="B42" s="71"/>
      <c r="C42" s="52"/>
      <c r="D42" s="52"/>
      <c r="E42" s="25" t="s">
        <v>1043</v>
      </c>
      <c r="F42" s="112">
        <v>610000</v>
      </c>
      <c r="G42" s="444">
        <v>45017</v>
      </c>
      <c r="H42" s="70"/>
      <c r="J42" s="71"/>
      <c r="K42" s="52"/>
      <c r="L42" s="52"/>
      <c r="M42" s="25"/>
      <c r="N42" s="112"/>
      <c r="O42" s="140"/>
      <c r="P42" s="70"/>
      <c r="R42" s="71"/>
      <c r="S42" s="52"/>
      <c r="T42" s="52"/>
      <c r="U42" s="25"/>
      <c r="V42" s="112"/>
      <c r="W42" s="140"/>
      <c r="X42" s="70"/>
      <c r="Z42" s="71"/>
      <c r="AA42" s="52"/>
      <c r="AB42" s="52"/>
      <c r="AC42" s="25"/>
      <c r="AD42" s="112"/>
      <c r="AE42" s="140"/>
      <c r="AF42" s="70"/>
      <c r="AH42" s="71"/>
      <c r="AI42" s="52"/>
      <c r="AJ42" s="52"/>
      <c r="AK42" s="25"/>
      <c r="AL42" s="112"/>
      <c r="AM42" s="140"/>
      <c r="AN42" s="70"/>
    </row>
    <row r="43" spans="2:40" ht="49" thickBot="1" x14ac:dyDescent="0.35">
      <c r="B43" s="71"/>
      <c r="C43" s="52"/>
      <c r="D43" s="52"/>
      <c r="E43" s="25" t="s">
        <v>1044</v>
      </c>
      <c r="F43" s="112">
        <v>460000</v>
      </c>
      <c r="G43" s="444">
        <v>45017</v>
      </c>
      <c r="H43" s="70"/>
      <c r="J43" s="71"/>
      <c r="K43" s="52"/>
      <c r="L43" s="52"/>
      <c r="M43" s="25"/>
      <c r="N43" s="112"/>
      <c r="O43" s="140"/>
      <c r="P43" s="70"/>
      <c r="R43" s="71"/>
      <c r="S43" s="52"/>
      <c r="T43" s="52"/>
      <c r="U43" s="25"/>
      <c r="V43" s="112"/>
      <c r="W43" s="140"/>
      <c r="X43" s="70"/>
      <c r="Z43" s="71"/>
      <c r="AA43" s="52"/>
      <c r="AB43" s="52"/>
      <c r="AC43" s="25"/>
      <c r="AD43" s="112"/>
      <c r="AE43" s="140"/>
      <c r="AF43" s="70"/>
      <c r="AH43" s="71"/>
      <c r="AI43" s="52"/>
      <c r="AJ43" s="52"/>
      <c r="AK43" s="25"/>
      <c r="AL43" s="112"/>
      <c r="AM43" s="140"/>
      <c r="AN43" s="70"/>
    </row>
    <row r="44" spans="2:40" ht="48.75" customHeight="1" thickBot="1" x14ac:dyDescent="0.35">
      <c r="B44" s="71"/>
      <c r="C44" s="52"/>
      <c r="D44" s="52"/>
      <c r="E44" s="153" t="s">
        <v>928</v>
      </c>
      <c r="F44" s="154">
        <v>200000</v>
      </c>
      <c r="G44" s="444">
        <v>45017</v>
      </c>
      <c r="H44" s="70"/>
      <c r="J44" s="71"/>
      <c r="K44" s="52"/>
      <c r="L44" s="52"/>
      <c r="M44" s="153"/>
      <c r="N44" s="154"/>
      <c r="O44" s="155"/>
      <c r="P44" s="70"/>
      <c r="R44" s="71"/>
      <c r="S44" s="52"/>
      <c r="T44" s="52"/>
      <c r="U44" s="153"/>
      <c r="V44" s="154"/>
      <c r="W44" s="155"/>
      <c r="X44" s="70"/>
      <c r="Z44" s="71"/>
      <c r="AA44" s="52"/>
      <c r="AB44" s="52"/>
      <c r="AC44" s="153"/>
      <c r="AD44" s="154"/>
      <c r="AE44" s="155"/>
      <c r="AF44" s="70"/>
      <c r="AH44" s="71"/>
      <c r="AI44" s="52"/>
      <c r="AJ44" s="52"/>
      <c r="AK44" s="153"/>
      <c r="AL44" s="154"/>
      <c r="AM44" s="155"/>
      <c r="AN44" s="70"/>
    </row>
    <row r="45" spans="2:40" ht="63.75" customHeight="1" thickBot="1" x14ac:dyDescent="0.35">
      <c r="B45" s="71"/>
      <c r="C45" s="52"/>
      <c r="D45" s="52"/>
      <c r="E45" s="153" t="s">
        <v>923</v>
      </c>
      <c r="F45" s="154">
        <v>10000</v>
      </c>
      <c r="G45" s="444">
        <v>45017</v>
      </c>
      <c r="H45" s="70"/>
      <c r="J45" s="71"/>
      <c r="K45" s="52"/>
      <c r="L45" s="52"/>
      <c r="M45" s="153"/>
      <c r="N45" s="154"/>
      <c r="O45" s="155"/>
      <c r="P45" s="70"/>
      <c r="R45" s="71"/>
      <c r="S45" s="52"/>
      <c r="T45" s="52"/>
      <c r="U45" s="153"/>
      <c r="V45" s="154"/>
      <c r="W45" s="155"/>
      <c r="X45" s="70"/>
      <c r="Z45" s="71"/>
      <c r="AA45" s="52"/>
      <c r="AB45" s="52"/>
      <c r="AC45" s="153"/>
      <c r="AD45" s="154"/>
      <c r="AE45" s="155"/>
      <c r="AF45" s="70"/>
      <c r="AH45" s="71"/>
      <c r="AI45" s="52"/>
      <c r="AJ45" s="52"/>
      <c r="AK45" s="153"/>
      <c r="AL45" s="154"/>
      <c r="AM45" s="155"/>
      <c r="AN45" s="70"/>
    </row>
    <row r="46" spans="2:40" ht="107.25" customHeight="1" thickBot="1" x14ac:dyDescent="0.35">
      <c r="B46" s="71"/>
      <c r="C46" s="52"/>
      <c r="D46" s="52"/>
      <c r="E46" s="153" t="s">
        <v>924</v>
      </c>
      <c r="F46" s="154">
        <v>99060</v>
      </c>
      <c r="G46" s="444">
        <v>45017</v>
      </c>
      <c r="H46" s="70"/>
      <c r="J46" s="71"/>
      <c r="K46" s="52"/>
      <c r="L46" s="52"/>
      <c r="M46" s="153"/>
      <c r="N46" s="154"/>
      <c r="O46" s="155"/>
      <c r="P46" s="70"/>
      <c r="R46" s="71"/>
      <c r="S46" s="52"/>
      <c r="T46" s="52"/>
      <c r="U46" s="153"/>
      <c r="V46" s="154"/>
      <c r="W46" s="155"/>
      <c r="X46" s="70"/>
      <c r="Z46" s="71"/>
      <c r="AA46" s="52"/>
      <c r="AB46" s="52"/>
      <c r="AC46" s="153"/>
      <c r="AD46" s="154"/>
      <c r="AE46" s="155"/>
      <c r="AF46" s="70"/>
      <c r="AH46" s="71"/>
      <c r="AI46" s="52"/>
      <c r="AJ46" s="52"/>
      <c r="AK46" s="153"/>
      <c r="AL46" s="154"/>
      <c r="AM46" s="155"/>
      <c r="AN46" s="70"/>
    </row>
    <row r="47" spans="2:40" ht="84.5" thickBot="1" x14ac:dyDescent="0.35">
      <c r="B47" s="71"/>
      <c r="C47" s="52"/>
      <c r="D47" s="52"/>
      <c r="E47" s="153" t="s">
        <v>925</v>
      </c>
      <c r="F47" s="154">
        <v>66600</v>
      </c>
      <c r="G47" s="444">
        <v>45017</v>
      </c>
      <c r="H47" s="70"/>
      <c r="J47" s="71"/>
      <c r="K47" s="52"/>
      <c r="L47" s="52"/>
      <c r="M47" s="153"/>
      <c r="N47" s="154"/>
      <c r="O47" s="155"/>
      <c r="P47" s="70"/>
      <c r="R47" s="71"/>
      <c r="S47" s="52"/>
      <c r="T47" s="52"/>
      <c r="U47" s="153"/>
      <c r="V47" s="154"/>
      <c r="W47" s="155"/>
      <c r="X47" s="70"/>
      <c r="Z47" s="71"/>
      <c r="AA47" s="52"/>
      <c r="AB47" s="52"/>
      <c r="AC47" s="153"/>
      <c r="AD47" s="154"/>
      <c r="AE47" s="155"/>
      <c r="AF47" s="70"/>
      <c r="AH47" s="71"/>
      <c r="AI47" s="52"/>
      <c r="AJ47" s="52"/>
      <c r="AK47" s="153"/>
      <c r="AL47" s="154"/>
      <c r="AM47" s="155"/>
      <c r="AN47" s="70"/>
    </row>
    <row r="48" spans="2:40" ht="14.5" thickBot="1" x14ac:dyDescent="0.35">
      <c r="B48" s="71"/>
      <c r="C48" s="52"/>
      <c r="D48" s="52"/>
      <c r="E48" s="153" t="s">
        <v>926</v>
      </c>
      <c r="F48" s="154">
        <v>17109</v>
      </c>
      <c r="G48" s="444">
        <v>45017</v>
      </c>
      <c r="H48" s="70"/>
      <c r="J48" s="71"/>
      <c r="K48" s="52"/>
      <c r="L48" s="52"/>
      <c r="M48" s="153"/>
      <c r="N48" s="154"/>
      <c r="O48" s="155"/>
      <c r="P48" s="70"/>
      <c r="R48" s="71"/>
      <c r="S48" s="52"/>
      <c r="T48" s="52"/>
      <c r="U48" s="153"/>
      <c r="V48" s="154"/>
      <c r="W48" s="155"/>
      <c r="X48" s="70"/>
      <c r="Z48" s="71"/>
      <c r="AA48" s="52"/>
      <c r="AB48" s="52"/>
      <c r="AC48" s="153"/>
      <c r="AD48" s="154"/>
      <c r="AE48" s="155"/>
      <c r="AF48" s="70"/>
      <c r="AH48" s="71"/>
      <c r="AI48" s="52"/>
      <c r="AJ48" s="52"/>
      <c r="AK48" s="153"/>
      <c r="AL48" s="154"/>
      <c r="AM48" s="155"/>
      <c r="AN48" s="70"/>
    </row>
    <row r="49" spans="2:40" ht="14.5" thickBot="1" x14ac:dyDescent="0.35">
      <c r="B49" s="71"/>
      <c r="C49" s="52"/>
      <c r="D49" s="52"/>
      <c r="E49" s="153" t="s">
        <v>927</v>
      </c>
      <c r="F49" s="501">
        <v>157620</v>
      </c>
      <c r="G49" s="444">
        <v>45017</v>
      </c>
      <c r="H49" s="70"/>
      <c r="J49" s="71"/>
      <c r="K49" s="52"/>
      <c r="L49" s="52"/>
      <c r="M49" s="153"/>
      <c r="N49" s="154"/>
      <c r="O49" s="155"/>
      <c r="P49" s="70"/>
      <c r="R49" s="71"/>
      <c r="S49" s="52"/>
      <c r="T49" s="52"/>
      <c r="U49" s="153"/>
      <c r="V49" s="154"/>
      <c r="W49" s="155"/>
      <c r="X49" s="70"/>
      <c r="Z49" s="71"/>
      <c r="AA49" s="52"/>
      <c r="AB49" s="52"/>
      <c r="AC49" s="153"/>
      <c r="AD49" s="154"/>
      <c r="AE49" s="155"/>
      <c r="AF49" s="70"/>
      <c r="AH49" s="71"/>
      <c r="AI49" s="52"/>
      <c r="AJ49" s="52"/>
      <c r="AK49" s="153"/>
      <c r="AL49" s="154"/>
      <c r="AM49" s="155"/>
      <c r="AN49" s="70"/>
    </row>
    <row r="50" spans="2:40" ht="14.5" thickBot="1" x14ac:dyDescent="0.35">
      <c r="B50" s="71"/>
      <c r="C50" s="52"/>
      <c r="D50" s="52"/>
      <c r="E50" s="160" t="s">
        <v>265</v>
      </c>
      <c r="F50" s="156">
        <f>SUM(F35:F49)</f>
        <v>2127869</v>
      </c>
      <c r="G50" s="157"/>
      <c r="H50" s="70"/>
      <c r="J50" s="71"/>
      <c r="K50" s="52"/>
      <c r="L50" s="52"/>
      <c r="M50" s="160" t="s">
        <v>265</v>
      </c>
      <c r="N50" s="156">
        <f>SUM(N35:N49)</f>
        <v>0</v>
      </c>
      <c r="O50" s="157"/>
      <c r="P50" s="70"/>
      <c r="R50" s="71"/>
      <c r="S50" s="52"/>
      <c r="T50" s="52"/>
      <c r="U50" s="160" t="s">
        <v>265</v>
      </c>
      <c r="V50" s="156">
        <f>SUM(V35:V49)</f>
        <v>0</v>
      </c>
      <c r="W50" s="157"/>
      <c r="X50" s="70"/>
      <c r="Z50" s="71"/>
      <c r="AA50" s="52"/>
      <c r="AB50" s="52"/>
      <c r="AC50" s="160" t="s">
        <v>265</v>
      </c>
      <c r="AD50" s="156">
        <f>SUM(AD35:AD49)</f>
        <v>0</v>
      </c>
      <c r="AE50" s="157"/>
      <c r="AF50" s="70"/>
      <c r="AH50" s="71"/>
      <c r="AI50" s="52"/>
      <c r="AJ50" s="52"/>
      <c r="AK50" s="160" t="s">
        <v>265</v>
      </c>
      <c r="AL50" s="156">
        <f>SUM(AL35:AL49)</f>
        <v>0</v>
      </c>
      <c r="AM50" s="157"/>
      <c r="AN50" s="70"/>
    </row>
    <row r="51" spans="2:40" x14ac:dyDescent="0.3">
      <c r="B51" s="71"/>
      <c r="C51" s="52"/>
      <c r="D51" s="52"/>
      <c r="E51" s="72"/>
      <c r="F51" s="72"/>
      <c r="G51" s="72"/>
      <c r="H51" s="70"/>
      <c r="J51" s="71"/>
      <c r="K51" s="52"/>
      <c r="L51" s="52"/>
      <c r="M51" s="72"/>
      <c r="N51" s="72"/>
      <c r="O51" s="72"/>
      <c r="P51" s="70"/>
      <c r="R51" s="71"/>
      <c r="S51" s="52"/>
      <c r="T51" s="52"/>
      <c r="U51" s="72"/>
      <c r="V51" s="72"/>
      <c r="W51" s="72"/>
      <c r="X51" s="70"/>
      <c r="Z51" s="71"/>
      <c r="AA51" s="52"/>
      <c r="AB51" s="52"/>
      <c r="AC51" s="72"/>
      <c r="AD51" s="72"/>
      <c r="AE51" s="72"/>
      <c r="AF51" s="70"/>
      <c r="AH51" s="71"/>
      <c r="AI51" s="52"/>
      <c r="AJ51" s="52"/>
      <c r="AK51" s="72"/>
      <c r="AL51" s="72"/>
      <c r="AM51" s="72"/>
      <c r="AN51" s="70"/>
    </row>
    <row r="52" spans="2:40" ht="34.5" customHeight="1" thickBot="1" x14ac:dyDescent="0.35">
      <c r="B52" s="71"/>
      <c r="C52" s="557"/>
      <c r="D52" s="557"/>
      <c r="E52" s="557"/>
      <c r="F52" s="557"/>
      <c r="G52" s="165"/>
      <c r="H52" s="70"/>
      <c r="J52" s="71"/>
      <c r="K52" s="537"/>
      <c r="L52" s="537"/>
      <c r="M52" s="537"/>
      <c r="N52" s="537"/>
      <c r="O52" s="165"/>
      <c r="P52" s="70"/>
      <c r="R52" s="71"/>
      <c r="S52" s="537" t="s">
        <v>273</v>
      </c>
      <c r="T52" s="537"/>
      <c r="U52" s="537"/>
      <c r="V52" s="537"/>
      <c r="W52" s="165"/>
      <c r="X52" s="70"/>
      <c r="Z52" s="71"/>
      <c r="AA52" s="537" t="s">
        <v>273</v>
      </c>
      <c r="AB52" s="537"/>
      <c r="AC52" s="537"/>
      <c r="AD52" s="537"/>
      <c r="AE52" s="165"/>
      <c r="AF52" s="70"/>
      <c r="AH52" s="71"/>
      <c r="AI52" s="537" t="s">
        <v>273</v>
      </c>
      <c r="AJ52" s="537"/>
      <c r="AK52" s="537"/>
      <c r="AL52" s="537"/>
      <c r="AM52" s="165"/>
      <c r="AN52" s="70"/>
    </row>
    <row r="53" spans="2:40" ht="63.75" customHeight="1" thickBot="1" x14ac:dyDescent="0.35">
      <c r="B53" s="71"/>
      <c r="C53" s="537"/>
      <c r="D53" s="537"/>
      <c r="E53" s="558"/>
      <c r="F53" s="558"/>
      <c r="G53" s="72"/>
      <c r="H53" s="70"/>
      <c r="J53" s="71"/>
      <c r="K53" s="537"/>
      <c r="L53" s="537"/>
      <c r="M53" s="558"/>
      <c r="N53" s="558"/>
      <c r="O53" s="72"/>
      <c r="P53" s="70"/>
      <c r="R53" s="71"/>
      <c r="S53" s="537" t="s">
        <v>211</v>
      </c>
      <c r="T53" s="537"/>
      <c r="U53" s="555"/>
      <c r="V53" s="556"/>
      <c r="W53" s="72"/>
      <c r="X53" s="70"/>
      <c r="Z53" s="71"/>
      <c r="AA53" s="537" t="s">
        <v>211</v>
      </c>
      <c r="AB53" s="537"/>
      <c r="AC53" s="555"/>
      <c r="AD53" s="556"/>
      <c r="AE53" s="72"/>
      <c r="AF53" s="70"/>
      <c r="AH53" s="71"/>
      <c r="AI53" s="537" t="s">
        <v>211</v>
      </c>
      <c r="AJ53" s="537"/>
      <c r="AK53" s="555"/>
      <c r="AL53" s="556"/>
      <c r="AM53" s="72"/>
      <c r="AN53" s="70"/>
    </row>
    <row r="54" spans="2:40" ht="14.5" thickBot="1" x14ac:dyDescent="0.35">
      <c r="B54" s="71"/>
      <c r="C54" s="564"/>
      <c r="D54" s="564"/>
      <c r="E54" s="564"/>
      <c r="F54" s="564"/>
      <c r="G54" s="72"/>
      <c r="H54" s="70"/>
      <c r="J54" s="71"/>
      <c r="K54" s="564"/>
      <c r="L54" s="564"/>
      <c r="M54" s="564"/>
      <c r="N54" s="564"/>
      <c r="O54" s="72"/>
      <c r="P54" s="70"/>
      <c r="R54" s="71"/>
      <c r="S54" s="564"/>
      <c r="T54" s="564"/>
      <c r="U54" s="564"/>
      <c r="V54" s="564"/>
      <c r="W54" s="72"/>
      <c r="X54" s="70"/>
      <c r="Z54" s="71"/>
      <c r="AA54" s="564"/>
      <c r="AB54" s="564"/>
      <c r="AC54" s="564"/>
      <c r="AD54" s="564"/>
      <c r="AE54" s="72"/>
      <c r="AF54" s="70"/>
      <c r="AH54" s="71"/>
      <c r="AI54" s="564"/>
      <c r="AJ54" s="564"/>
      <c r="AK54" s="564"/>
      <c r="AL54" s="564"/>
      <c r="AM54" s="72"/>
      <c r="AN54" s="70"/>
    </row>
    <row r="55" spans="2:40" ht="59.15" customHeight="1" thickBot="1" x14ac:dyDescent="0.35">
      <c r="B55" s="71"/>
      <c r="C55" s="537"/>
      <c r="D55" s="537"/>
      <c r="E55" s="565"/>
      <c r="F55" s="565"/>
      <c r="G55" s="72"/>
      <c r="H55" s="70"/>
      <c r="J55" s="71"/>
      <c r="K55" s="537"/>
      <c r="L55" s="537"/>
      <c r="M55" s="565"/>
      <c r="N55" s="565"/>
      <c r="O55" s="72"/>
      <c r="P55" s="70"/>
      <c r="R55" s="71"/>
      <c r="S55" s="537" t="s">
        <v>212</v>
      </c>
      <c r="T55" s="537"/>
      <c r="U55" s="566"/>
      <c r="V55" s="567"/>
      <c r="W55" s="72"/>
      <c r="X55" s="70"/>
      <c r="Z55" s="71"/>
      <c r="AA55" s="537" t="s">
        <v>212</v>
      </c>
      <c r="AB55" s="537"/>
      <c r="AC55" s="566"/>
      <c r="AD55" s="567"/>
      <c r="AE55" s="72"/>
      <c r="AF55" s="70"/>
      <c r="AH55" s="71"/>
      <c r="AI55" s="537" t="s">
        <v>212</v>
      </c>
      <c r="AJ55" s="537"/>
      <c r="AK55" s="566"/>
      <c r="AL55" s="567"/>
      <c r="AM55" s="72"/>
      <c r="AN55" s="70"/>
    </row>
    <row r="56" spans="2:40" ht="16.399999999999999" customHeight="1" thickBot="1" x14ac:dyDescent="0.35">
      <c r="B56" s="71"/>
      <c r="C56" s="402"/>
      <c r="D56" s="402"/>
      <c r="E56" s="403"/>
      <c r="F56" s="403"/>
      <c r="G56" s="72"/>
      <c r="H56" s="70"/>
      <c r="J56" s="71"/>
      <c r="K56" s="402"/>
      <c r="L56" s="402"/>
      <c r="M56" s="403"/>
      <c r="N56" s="403"/>
      <c r="O56" s="72"/>
      <c r="P56" s="70"/>
      <c r="R56" s="71"/>
      <c r="S56" s="402"/>
      <c r="T56" s="402"/>
      <c r="U56" s="568"/>
      <c r="V56" s="568"/>
      <c r="W56" s="72"/>
      <c r="X56" s="70"/>
      <c r="Z56" s="71"/>
      <c r="AA56" s="402"/>
      <c r="AB56" s="402"/>
      <c r="AC56" s="404"/>
      <c r="AD56" s="404"/>
      <c r="AE56" s="72"/>
      <c r="AF56" s="70"/>
      <c r="AH56" s="71"/>
      <c r="AI56" s="402"/>
      <c r="AJ56" s="402"/>
      <c r="AK56" s="404"/>
      <c r="AL56" s="404"/>
      <c r="AM56" s="72"/>
      <c r="AN56" s="70"/>
    </row>
    <row r="57" spans="2:40" ht="100.4" customHeight="1" thickBot="1" x14ac:dyDescent="0.35">
      <c r="B57" s="71"/>
      <c r="C57" s="537"/>
      <c r="D57" s="537"/>
      <c r="E57" s="576"/>
      <c r="F57" s="576"/>
      <c r="G57" s="72"/>
      <c r="H57" s="70"/>
      <c r="J57" s="71"/>
      <c r="K57" s="537"/>
      <c r="L57" s="537"/>
      <c r="M57" s="576"/>
      <c r="N57" s="576"/>
      <c r="O57" s="72"/>
      <c r="P57" s="70"/>
      <c r="R57" s="71"/>
      <c r="S57" s="537" t="s">
        <v>213</v>
      </c>
      <c r="T57" s="537"/>
      <c r="U57" s="562"/>
      <c r="V57" s="563"/>
      <c r="W57" s="72"/>
      <c r="X57" s="70"/>
      <c r="Z57" s="71"/>
      <c r="AA57" s="537" t="s">
        <v>213</v>
      </c>
      <c r="AB57" s="537"/>
      <c r="AC57" s="562"/>
      <c r="AD57" s="563"/>
      <c r="AE57" s="72"/>
      <c r="AF57" s="70"/>
      <c r="AH57" s="71"/>
      <c r="AI57" s="537" t="s">
        <v>213</v>
      </c>
      <c r="AJ57" s="537"/>
      <c r="AK57" s="562"/>
      <c r="AL57" s="563"/>
      <c r="AM57" s="72"/>
      <c r="AN57" s="70"/>
    </row>
    <row r="58" spans="2:40" x14ac:dyDescent="0.3">
      <c r="B58" s="71"/>
      <c r="C58" s="52"/>
      <c r="D58" s="52"/>
      <c r="E58" s="72"/>
      <c r="F58" s="72"/>
      <c r="G58" s="72"/>
      <c r="H58" s="70"/>
      <c r="J58" s="71"/>
      <c r="K58" s="52"/>
      <c r="L58" s="52"/>
      <c r="M58" s="72"/>
      <c r="N58" s="72"/>
      <c r="O58" s="72"/>
      <c r="P58" s="70"/>
      <c r="R58" s="71"/>
      <c r="S58" s="52"/>
      <c r="T58" s="52"/>
      <c r="U58" s="72"/>
      <c r="V58" s="72"/>
      <c r="W58" s="72"/>
      <c r="X58" s="70"/>
      <c r="Z58" s="71"/>
      <c r="AA58" s="52"/>
      <c r="AB58" s="52"/>
      <c r="AC58" s="72"/>
      <c r="AD58" s="72"/>
      <c r="AE58" s="72"/>
      <c r="AF58" s="70"/>
      <c r="AH58" s="71"/>
      <c r="AI58" s="52"/>
      <c r="AJ58" s="52"/>
      <c r="AK58" s="72"/>
      <c r="AL58" s="72"/>
      <c r="AM58" s="72"/>
      <c r="AN58" s="70"/>
    </row>
    <row r="59" spans="2:40" ht="14.5" thickBot="1" x14ac:dyDescent="0.35">
      <c r="B59" s="73"/>
      <c r="C59" s="569"/>
      <c r="D59" s="569"/>
      <c r="E59" s="74"/>
      <c r="F59" s="57"/>
      <c r="G59" s="57"/>
      <c r="H59" s="75"/>
      <c r="J59" s="73"/>
      <c r="K59" s="569"/>
      <c r="L59" s="569"/>
      <c r="M59" s="74"/>
      <c r="N59" s="57"/>
      <c r="O59" s="57"/>
      <c r="P59" s="75"/>
      <c r="R59" s="73"/>
      <c r="S59" s="569"/>
      <c r="T59" s="569"/>
      <c r="U59" s="74"/>
      <c r="V59" s="57"/>
      <c r="W59" s="57"/>
      <c r="X59" s="75"/>
      <c r="Z59" s="73"/>
      <c r="AA59" s="569"/>
      <c r="AB59" s="569"/>
      <c r="AC59" s="74"/>
      <c r="AD59" s="57"/>
      <c r="AE59" s="57"/>
      <c r="AF59" s="75"/>
      <c r="AH59" s="73"/>
      <c r="AI59" s="569"/>
      <c r="AJ59" s="569"/>
      <c r="AK59" s="74"/>
      <c r="AL59" s="57"/>
      <c r="AM59" s="57"/>
      <c r="AN59" s="75"/>
    </row>
    <row r="60" spans="2:40" s="27" customFormat="1" ht="65.150000000000006" customHeight="1" x14ac:dyDescent="0.3">
      <c r="B60" s="370"/>
      <c r="C60" s="570"/>
      <c r="D60" s="570"/>
      <c r="E60" s="571"/>
      <c r="F60" s="571"/>
      <c r="G60" s="13"/>
    </row>
    <row r="61" spans="2:40" ht="59.25" customHeight="1" x14ac:dyDescent="0.3">
      <c r="B61" s="370"/>
      <c r="C61" s="575"/>
      <c r="D61" s="575"/>
      <c r="E61" s="575"/>
      <c r="F61" s="575"/>
      <c r="G61" s="575"/>
    </row>
    <row r="62" spans="2:40" ht="50.15" customHeight="1" x14ac:dyDescent="0.3">
      <c r="B62" s="370"/>
      <c r="C62" s="572"/>
      <c r="D62" s="572"/>
      <c r="E62" s="574"/>
      <c r="F62" s="574"/>
      <c r="G62" s="13"/>
    </row>
    <row r="63" spans="2:40" ht="100.4" customHeight="1" x14ac:dyDescent="0.3">
      <c r="B63" s="370"/>
      <c r="C63" s="572"/>
      <c r="D63" s="572"/>
      <c r="E63" s="573"/>
      <c r="F63" s="573"/>
      <c r="G63" s="13"/>
    </row>
    <row r="64" spans="2:40" x14ac:dyDescent="0.3">
      <c r="B64" s="370"/>
      <c r="C64" s="370"/>
      <c r="D64" s="370"/>
      <c r="E64" s="13"/>
      <c r="F64" s="13"/>
      <c r="G64" s="13"/>
    </row>
    <row r="65" spans="2:7" x14ac:dyDescent="0.3">
      <c r="B65" s="370"/>
      <c r="C65" s="570"/>
      <c r="D65" s="570"/>
      <c r="E65" s="13"/>
      <c r="F65" s="13"/>
      <c r="G65" s="13"/>
    </row>
    <row r="66" spans="2:7" ht="50.15" customHeight="1" x14ac:dyDescent="0.3">
      <c r="B66" s="370"/>
      <c r="C66" s="570"/>
      <c r="D66" s="570"/>
      <c r="E66" s="573"/>
      <c r="F66" s="573"/>
      <c r="G66" s="13"/>
    </row>
    <row r="67" spans="2:7" ht="100.4" customHeight="1" x14ac:dyDescent="0.3">
      <c r="B67" s="370"/>
      <c r="C67" s="572"/>
      <c r="D67" s="572"/>
      <c r="E67" s="573"/>
      <c r="F67" s="573"/>
      <c r="G67" s="13"/>
    </row>
    <row r="68" spans="2:7" x14ac:dyDescent="0.3">
      <c r="B68" s="370"/>
      <c r="C68" s="28"/>
      <c r="D68" s="370"/>
      <c r="E68" s="29"/>
      <c r="F68" s="13"/>
      <c r="G68" s="13"/>
    </row>
    <row r="69" spans="2:7" x14ac:dyDescent="0.3">
      <c r="B69" s="370"/>
      <c r="C69" s="28"/>
      <c r="D69" s="28"/>
      <c r="E69" s="29"/>
      <c r="F69" s="29"/>
      <c r="G69" s="12"/>
    </row>
    <row r="70" spans="2:7" x14ac:dyDescent="0.3">
      <c r="E70" s="30"/>
      <c r="F70" s="30"/>
    </row>
    <row r="71" spans="2:7" x14ac:dyDescent="0.3">
      <c r="E71" s="30"/>
      <c r="F71" s="30"/>
    </row>
  </sheetData>
  <mergeCells count="139">
    <mergeCell ref="AI59:AJ59"/>
    <mergeCell ref="AI54:AL54"/>
    <mergeCell ref="AI55:AJ55"/>
    <mergeCell ref="AK55:AL55"/>
    <mergeCell ref="AI57:AJ57"/>
    <mergeCell ref="AK57:AL57"/>
    <mergeCell ref="AI16:AJ16"/>
    <mergeCell ref="AI33:AJ33"/>
    <mergeCell ref="AI34:AJ34"/>
    <mergeCell ref="AI52:AL52"/>
    <mergeCell ref="AI53:AJ53"/>
    <mergeCell ref="AK53:AL53"/>
    <mergeCell ref="AA57:AB57"/>
    <mergeCell ref="AC57:AD57"/>
    <mergeCell ref="AA59:AB59"/>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52:AD52"/>
    <mergeCell ref="AA53:AB53"/>
    <mergeCell ref="AC53:AD53"/>
    <mergeCell ref="AA54:AD54"/>
    <mergeCell ref="AA55:AB55"/>
    <mergeCell ref="AC55:AD55"/>
    <mergeCell ref="AA13:AD13"/>
    <mergeCell ref="AA15:AB15"/>
    <mergeCell ref="AA16:AB16"/>
    <mergeCell ref="AA33:AB33"/>
    <mergeCell ref="AA34:AB34"/>
    <mergeCell ref="AA9:AB9"/>
    <mergeCell ref="AC9:AD9"/>
    <mergeCell ref="AA10:AB10"/>
    <mergeCell ref="AC10:AD10"/>
    <mergeCell ref="AA12:AB12"/>
    <mergeCell ref="AC12:AD12"/>
    <mergeCell ref="AA3:AE3"/>
    <mergeCell ref="Z4:AD4"/>
    <mergeCell ref="AA5:AD5"/>
    <mergeCell ref="AA7:AB7"/>
    <mergeCell ref="AA8:AD8"/>
    <mergeCell ref="S59:T59"/>
    <mergeCell ref="C60:D60"/>
    <mergeCell ref="E60:F60"/>
    <mergeCell ref="C67:D67"/>
    <mergeCell ref="E67:F67"/>
    <mergeCell ref="C62:D62"/>
    <mergeCell ref="E62:F62"/>
    <mergeCell ref="C63:D63"/>
    <mergeCell ref="E63:F63"/>
    <mergeCell ref="C65:D65"/>
    <mergeCell ref="C66:D66"/>
    <mergeCell ref="E66:F66"/>
    <mergeCell ref="C61:G61"/>
    <mergeCell ref="C57:D57"/>
    <mergeCell ref="E57:F57"/>
    <mergeCell ref="K57:L57"/>
    <mergeCell ref="M57:N57"/>
    <mergeCell ref="C59:D59"/>
    <mergeCell ref="K59:L59"/>
    <mergeCell ref="S57:T57"/>
    <mergeCell ref="U57:V57"/>
    <mergeCell ref="C54:F54"/>
    <mergeCell ref="K54:N54"/>
    <mergeCell ref="S54:V54"/>
    <mergeCell ref="C55:D55"/>
    <mergeCell ref="E55:F55"/>
    <mergeCell ref="K55:L55"/>
    <mergeCell ref="M55:N55"/>
    <mergeCell ref="S55:T55"/>
    <mergeCell ref="U55:V55"/>
    <mergeCell ref="U56:V56"/>
    <mergeCell ref="U53:V53"/>
    <mergeCell ref="C34:D34"/>
    <mergeCell ref="K34:L34"/>
    <mergeCell ref="S34:T34"/>
    <mergeCell ref="C52:F52"/>
    <mergeCell ref="K52:N52"/>
    <mergeCell ref="S52:V52"/>
    <mergeCell ref="C53:D53"/>
    <mergeCell ref="E53:F53"/>
    <mergeCell ref="K53:L53"/>
    <mergeCell ref="M53:N53"/>
    <mergeCell ref="S53:T53"/>
    <mergeCell ref="C35:D37"/>
    <mergeCell ref="C16:D16"/>
    <mergeCell ref="K16:L16"/>
    <mergeCell ref="S16:T16"/>
    <mergeCell ref="C33:D33"/>
    <mergeCell ref="K33:L33"/>
    <mergeCell ref="S33:T33"/>
    <mergeCell ref="C13:F13"/>
    <mergeCell ref="K13:N13"/>
    <mergeCell ref="S13:V13"/>
    <mergeCell ref="C15:D15"/>
    <mergeCell ref="K15:L15"/>
    <mergeCell ref="S15:T15"/>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66" xr:uid="{00000000-0002-0000-0100-000000000000}">
      <formula1>$J$72:$J$73</formula1>
    </dataValidation>
    <dataValidation type="whole" allowBlank="1" showInputMessage="1" showErrorMessage="1" sqref="E62 E55:E56 E9 M55:M56 M9 U55:U56 U9 AC55:AC56 AC9 AK55:AK56 AK9" xr:uid="{00000000-0002-0000-0100-000001000000}">
      <formula1>-999999999</formula1>
      <formula2>999999999</formula2>
    </dataValidation>
  </dataValidations>
  <pageMargins left="0.25" right="0.25" top="0.18" bottom="0.19" header="0.17" footer="0.17"/>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6"/>
  <sheetViews>
    <sheetView topLeftCell="A15" zoomScale="70" zoomScaleNormal="70" zoomScalePageLayoutView="70" workbookViewId="0">
      <selection activeCell="D28" sqref="D28"/>
    </sheetView>
  </sheetViews>
  <sheetFormatPr defaultColWidth="8.54296875" defaultRowHeight="14.5" x14ac:dyDescent="0.35"/>
  <cols>
    <col min="1" max="2" width="1.54296875" customWidth="1"/>
    <col min="3" max="3" width="28.26953125" customWidth="1"/>
    <col min="4" max="4" width="31.453125" customWidth="1"/>
    <col min="5" max="5" width="22.54296875" customWidth="1"/>
    <col min="6" max="6" width="20.453125" customWidth="1"/>
    <col min="7" max="7" width="2" customWidth="1"/>
    <col min="8" max="8" width="1.453125" customWidth="1"/>
  </cols>
  <sheetData>
    <row r="1" spans="2:7" ht="15" thickBot="1" x14ac:dyDescent="0.4"/>
    <row r="2" spans="2:7" ht="15" thickBot="1" x14ac:dyDescent="0.4">
      <c r="B2" s="89"/>
      <c r="C2" s="90"/>
      <c r="D2" s="90"/>
      <c r="E2" s="90"/>
      <c r="F2" s="90"/>
      <c r="G2" s="91"/>
    </row>
    <row r="3" spans="2:7" ht="20.5" thickBot="1" x14ac:dyDescent="0.45">
      <c r="B3" s="92"/>
      <c r="C3" s="538" t="s">
        <v>218</v>
      </c>
      <c r="D3" s="539"/>
      <c r="E3" s="539"/>
      <c r="F3" s="540"/>
      <c r="G3" s="59"/>
    </row>
    <row r="4" spans="2:7" x14ac:dyDescent="0.35">
      <c r="B4" s="541"/>
      <c r="C4" s="586"/>
      <c r="D4" s="586"/>
      <c r="E4" s="586"/>
      <c r="F4" s="586"/>
      <c r="G4" s="59"/>
    </row>
    <row r="5" spans="2:7" x14ac:dyDescent="0.35">
      <c r="B5" s="60"/>
      <c r="C5" s="587"/>
      <c r="D5" s="587"/>
      <c r="E5" s="587"/>
      <c r="F5" s="587"/>
      <c r="G5" s="59"/>
    </row>
    <row r="6" spans="2:7" x14ac:dyDescent="0.35">
      <c r="B6" s="60"/>
      <c r="C6" s="61"/>
      <c r="D6" s="62"/>
      <c r="E6" s="61"/>
      <c r="F6" s="62"/>
      <c r="G6" s="59"/>
    </row>
    <row r="7" spans="2:7" x14ac:dyDescent="0.35">
      <c r="B7" s="60"/>
      <c r="C7" s="588" t="s">
        <v>227</v>
      </c>
      <c r="D7" s="588"/>
      <c r="E7" s="63"/>
      <c r="F7" s="62"/>
      <c r="G7" s="59"/>
    </row>
    <row r="8" spans="2:7" ht="15" thickBot="1" x14ac:dyDescent="0.4">
      <c r="B8" s="60"/>
      <c r="C8" s="589" t="s">
        <v>280</v>
      </c>
      <c r="D8" s="589"/>
      <c r="E8" s="589"/>
      <c r="F8" s="589"/>
      <c r="G8" s="59"/>
    </row>
    <row r="9" spans="2:7" ht="15" thickBot="1" x14ac:dyDescent="0.4">
      <c r="B9" s="60"/>
      <c r="C9" s="36" t="s">
        <v>229</v>
      </c>
      <c r="D9" s="37" t="s">
        <v>228</v>
      </c>
      <c r="E9" s="590" t="s">
        <v>259</v>
      </c>
      <c r="F9" s="591"/>
      <c r="G9" s="59"/>
    </row>
    <row r="10" spans="2:7" ht="225.75" customHeight="1" x14ac:dyDescent="0.35">
      <c r="B10" s="60"/>
      <c r="C10" s="38" t="s">
        <v>868</v>
      </c>
      <c r="D10" s="435" t="s">
        <v>866</v>
      </c>
      <c r="E10" s="593" t="s">
        <v>935</v>
      </c>
      <c r="F10" s="594"/>
      <c r="G10" s="59"/>
    </row>
    <row r="11" spans="2:7" ht="303" customHeight="1" x14ac:dyDescent="0.35">
      <c r="B11" s="60"/>
      <c r="C11" s="39" t="s">
        <v>869</v>
      </c>
      <c r="D11" s="436" t="s">
        <v>867</v>
      </c>
      <c r="E11" s="577" t="s">
        <v>936</v>
      </c>
      <c r="F11" s="578"/>
      <c r="G11" s="59"/>
    </row>
    <row r="12" spans="2:7" ht="409.5" customHeight="1" x14ac:dyDescent="0.35">
      <c r="B12" s="60"/>
      <c r="C12" s="39" t="s">
        <v>870</v>
      </c>
      <c r="D12" s="436" t="s">
        <v>867</v>
      </c>
      <c r="E12" s="577" t="s">
        <v>937</v>
      </c>
      <c r="F12" s="578"/>
      <c r="G12" s="59"/>
    </row>
    <row r="13" spans="2:7" ht="409.5" customHeight="1" x14ac:dyDescent="0.35">
      <c r="B13" s="60"/>
      <c r="C13" s="39" t="s">
        <v>871</v>
      </c>
      <c r="D13" s="436" t="s">
        <v>867</v>
      </c>
      <c r="E13" s="577" t="s">
        <v>938</v>
      </c>
      <c r="F13" s="578"/>
      <c r="G13" s="59"/>
    </row>
    <row r="14" spans="2:7" ht="194.25" customHeight="1" x14ac:dyDescent="0.35">
      <c r="B14" s="60"/>
      <c r="C14" s="39" t="s">
        <v>934</v>
      </c>
      <c r="D14" s="436" t="s">
        <v>866</v>
      </c>
      <c r="E14" s="577" t="s">
        <v>939</v>
      </c>
      <c r="F14" s="578"/>
      <c r="G14" s="59"/>
    </row>
    <row r="15" spans="2:7" ht="30" customHeight="1" x14ac:dyDescent="0.35">
      <c r="B15" s="60"/>
      <c r="C15" s="39"/>
      <c r="D15" s="39"/>
      <c r="E15" s="582"/>
      <c r="F15" s="583"/>
      <c r="G15" s="59"/>
    </row>
    <row r="16" spans="2:7" ht="30" customHeight="1" x14ac:dyDescent="0.35">
      <c r="B16" s="60"/>
      <c r="C16" s="39"/>
      <c r="D16" s="39"/>
      <c r="E16" s="582"/>
      <c r="F16" s="583"/>
      <c r="G16" s="59"/>
    </row>
    <row r="17" spans="2:7" ht="30" customHeight="1" x14ac:dyDescent="0.35">
      <c r="B17" s="60"/>
      <c r="C17" s="39"/>
      <c r="D17" s="39"/>
      <c r="E17" s="582"/>
      <c r="F17" s="583"/>
      <c r="G17" s="59"/>
    </row>
    <row r="18" spans="2:7" ht="30" customHeight="1" x14ac:dyDescent="0.35">
      <c r="B18" s="60"/>
      <c r="C18" s="39"/>
      <c r="D18" s="39"/>
      <c r="E18" s="582"/>
      <c r="F18" s="583"/>
      <c r="G18" s="59"/>
    </row>
    <row r="19" spans="2:7" ht="30" customHeight="1" x14ac:dyDescent="0.35">
      <c r="B19" s="60"/>
      <c r="C19" s="39"/>
      <c r="D19" s="39"/>
      <c r="E19" s="582"/>
      <c r="F19" s="583"/>
      <c r="G19" s="59"/>
    </row>
    <row r="20" spans="2:7" ht="30" customHeight="1" thickBot="1" x14ac:dyDescent="0.4">
      <c r="B20" s="60"/>
      <c r="C20" s="40"/>
      <c r="D20" s="40"/>
      <c r="E20" s="584"/>
      <c r="F20" s="585"/>
      <c r="G20" s="59"/>
    </row>
    <row r="21" spans="2:7" x14ac:dyDescent="0.35">
      <c r="B21" s="60"/>
      <c r="C21" s="62"/>
      <c r="D21" s="62"/>
      <c r="E21" s="62"/>
      <c r="F21" s="62"/>
      <c r="G21" s="59"/>
    </row>
    <row r="22" spans="2:7" x14ac:dyDescent="0.35">
      <c r="B22" s="60"/>
      <c r="C22" s="580" t="s">
        <v>243</v>
      </c>
      <c r="D22" s="580"/>
      <c r="E22" s="580"/>
      <c r="F22" s="580"/>
      <c r="G22" s="59"/>
    </row>
    <row r="23" spans="2:7" ht="15" thickBot="1" x14ac:dyDescent="0.4">
      <c r="B23" s="60"/>
      <c r="C23" s="581" t="s">
        <v>257</v>
      </c>
      <c r="D23" s="581"/>
      <c r="E23" s="581"/>
      <c r="F23" s="581"/>
      <c r="G23" s="59"/>
    </row>
    <row r="24" spans="2:7" ht="15" thickBot="1" x14ac:dyDescent="0.4">
      <c r="B24" s="60"/>
      <c r="C24" s="36" t="s">
        <v>229</v>
      </c>
      <c r="D24" s="37" t="s">
        <v>228</v>
      </c>
      <c r="E24" s="590" t="s">
        <v>259</v>
      </c>
      <c r="F24" s="591"/>
      <c r="G24" s="59"/>
    </row>
    <row r="25" spans="2:7" ht="293.64999999999998" customHeight="1" x14ac:dyDescent="0.35">
      <c r="B25" s="60"/>
      <c r="C25" s="38" t="s">
        <v>940</v>
      </c>
      <c r="D25" s="435" t="s">
        <v>866</v>
      </c>
      <c r="E25" s="593" t="s">
        <v>943</v>
      </c>
      <c r="F25" s="594"/>
      <c r="G25" s="59"/>
    </row>
    <row r="26" spans="2:7" ht="40.4" customHeight="1" x14ac:dyDescent="0.35">
      <c r="B26" s="60"/>
      <c r="C26" s="39"/>
      <c r="D26" s="39"/>
      <c r="E26" s="582"/>
      <c r="F26" s="583"/>
      <c r="G26" s="59"/>
    </row>
    <row r="27" spans="2:7" ht="40.4" customHeight="1" x14ac:dyDescent="0.35">
      <c r="B27" s="60"/>
      <c r="C27" s="39"/>
      <c r="D27" s="39"/>
      <c r="E27" s="582"/>
      <c r="F27" s="583"/>
      <c r="G27" s="59"/>
    </row>
    <row r="28" spans="2:7" ht="40.4" customHeight="1" thickBot="1" x14ac:dyDescent="0.4">
      <c r="B28" s="60"/>
      <c r="C28" s="40"/>
      <c r="D28" s="40"/>
      <c r="E28" s="584"/>
      <c r="F28" s="585"/>
      <c r="G28" s="59"/>
    </row>
    <row r="29" spans="2:7" x14ac:dyDescent="0.35">
      <c r="B29" s="60"/>
      <c r="C29" s="62"/>
      <c r="D29" s="62"/>
      <c r="E29" s="62"/>
      <c r="F29" s="62"/>
      <c r="G29" s="59"/>
    </row>
    <row r="30" spans="2:7" x14ac:dyDescent="0.35">
      <c r="B30" s="60"/>
      <c r="C30" s="62"/>
      <c r="D30" s="62"/>
      <c r="E30" s="62"/>
      <c r="F30" s="62"/>
      <c r="G30" s="59"/>
    </row>
    <row r="31" spans="2:7" ht="31.5" customHeight="1" x14ac:dyDescent="0.35">
      <c r="B31" s="60"/>
      <c r="C31" s="579" t="s">
        <v>242</v>
      </c>
      <c r="D31" s="579"/>
      <c r="E31" s="579"/>
      <c r="F31" s="579"/>
      <c r="G31" s="59"/>
    </row>
    <row r="32" spans="2:7" ht="15" thickBot="1" x14ac:dyDescent="0.4">
      <c r="B32" s="60"/>
      <c r="C32" s="589" t="s">
        <v>260</v>
      </c>
      <c r="D32" s="589"/>
      <c r="E32" s="592"/>
      <c r="F32" s="592"/>
      <c r="G32" s="59"/>
    </row>
    <row r="33" spans="2:8" ht="100.4" customHeight="1" thickBot="1" x14ac:dyDescent="0.4">
      <c r="B33" s="60"/>
      <c r="C33" s="600"/>
      <c r="D33" s="601"/>
      <c r="E33" s="601"/>
      <c r="F33" s="602"/>
      <c r="G33" s="59"/>
    </row>
    <row r="34" spans="2:8" ht="15" thickBot="1" x14ac:dyDescent="0.4">
      <c r="B34" s="389"/>
      <c r="C34" s="605"/>
      <c r="D34" s="606"/>
      <c r="E34" s="605"/>
      <c r="F34" s="606"/>
      <c r="G34" s="64"/>
      <c r="H34" s="391"/>
    </row>
    <row r="35" spans="2:8" ht="15" customHeight="1" x14ac:dyDescent="0.35">
      <c r="B35" s="390"/>
      <c r="C35" s="607"/>
      <c r="D35" s="607"/>
      <c r="E35" s="607"/>
      <c r="F35" s="607"/>
      <c r="G35" s="390"/>
    </row>
    <row r="36" spans="2:8" x14ac:dyDescent="0.35">
      <c r="B36" s="8"/>
      <c r="C36" s="607"/>
      <c r="D36" s="607"/>
      <c r="E36" s="607"/>
      <c r="F36" s="607"/>
      <c r="G36" s="8"/>
    </row>
    <row r="37" spans="2:8" x14ac:dyDescent="0.35">
      <c r="B37" s="8"/>
      <c r="C37" s="604"/>
      <c r="D37" s="604"/>
      <c r="E37" s="604"/>
      <c r="F37" s="604"/>
      <c r="G37" s="8"/>
    </row>
    <row r="38" spans="2:8" x14ac:dyDescent="0.35">
      <c r="B38" s="8"/>
      <c r="C38" s="8"/>
      <c r="D38" s="8"/>
      <c r="E38" s="8"/>
      <c r="F38" s="8"/>
      <c r="G38" s="8"/>
    </row>
    <row r="39" spans="2:8" x14ac:dyDescent="0.35">
      <c r="B39" s="8"/>
      <c r="C39" s="8"/>
      <c r="D39" s="8"/>
      <c r="E39" s="8"/>
      <c r="F39" s="8"/>
      <c r="G39" s="8"/>
    </row>
    <row r="40" spans="2:8" x14ac:dyDescent="0.35">
      <c r="B40" s="8"/>
      <c r="C40" s="595"/>
      <c r="D40" s="595"/>
      <c r="E40" s="7"/>
      <c r="F40" s="8"/>
      <c r="G40" s="8"/>
    </row>
    <row r="41" spans="2:8" x14ac:dyDescent="0.35">
      <c r="B41" s="8"/>
      <c r="C41" s="595"/>
      <c r="D41" s="595"/>
      <c r="E41" s="7"/>
      <c r="F41" s="8"/>
      <c r="G41" s="8"/>
    </row>
    <row r="42" spans="2:8" x14ac:dyDescent="0.35">
      <c r="B42" s="8"/>
      <c r="C42" s="603"/>
      <c r="D42" s="603"/>
      <c r="E42" s="603"/>
      <c r="F42" s="603"/>
      <c r="G42" s="8"/>
    </row>
    <row r="43" spans="2:8" x14ac:dyDescent="0.35">
      <c r="B43" s="8"/>
      <c r="C43" s="598"/>
      <c r="D43" s="598"/>
      <c r="E43" s="599"/>
      <c r="F43" s="599"/>
      <c r="G43" s="8"/>
    </row>
    <row r="44" spans="2:8" x14ac:dyDescent="0.35">
      <c r="B44" s="8"/>
      <c r="C44" s="598"/>
      <c r="D44" s="598"/>
      <c r="E44" s="596"/>
      <c r="F44" s="596"/>
      <c r="G44" s="8"/>
    </row>
    <row r="45" spans="2:8" x14ac:dyDescent="0.35">
      <c r="B45" s="8"/>
      <c r="C45" s="8"/>
      <c r="D45" s="8"/>
      <c r="E45" s="8"/>
      <c r="F45" s="8"/>
      <c r="G45" s="8"/>
    </row>
    <row r="46" spans="2:8" x14ac:dyDescent="0.35">
      <c r="B46" s="8"/>
      <c r="C46" s="595"/>
      <c r="D46" s="595"/>
      <c r="E46" s="7"/>
      <c r="F46" s="8"/>
      <c r="G46" s="8"/>
    </row>
    <row r="47" spans="2:8" x14ac:dyDescent="0.35">
      <c r="B47" s="8"/>
      <c r="C47" s="595"/>
      <c r="D47" s="595"/>
      <c r="E47" s="597"/>
      <c r="F47" s="597"/>
      <c r="G47" s="8"/>
    </row>
    <row r="48" spans="2:8" x14ac:dyDescent="0.35">
      <c r="B48" s="8"/>
      <c r="C48" s="7"/>
      <c r="D48" s="7"/>
      <c r="E48" s="7"/>
      <c r="F48" s="7"/>
      <c r="G48" s="8"/>
    </row>
    <row r="49" spans="2:7" x14ac:dyDescent="0.35">
      <c r="B49" s="8"/>
      <c r="C49" s="598"/>
      <c r="D49" s="598"/>
      <c r="E49" s="599"/>
      <c r="F49" s="599"/>
      <c r="G49" s="8"/>
    </row>
    <row r="50" spans="2:7" x14ac:dyDescent="0.35">
      <c r="B50" s="8"/>
      <c r="C50" s="598"/>
      <c r="D50" s="598"/>
      <c r="E50" s="596"/>
      <c r="F50" s="596"/>
      <c r="G50" s="8"/>
    </row>
    <row r="51" spans="2:7" x14ac:dyDescent="0.35">
      <c r="B51" s="8"/>
      <c r="C51" s="8"/>
      <c r="D51" s="8"/>
      <c r="E51" s="8"/>
      <c r="F51" s="8"/>
      <c r="G51" s="8"/>
    </row>
    <row r="52" spans="2:7" x14ac:dyDescent="0.35">
      <c r="B52" s="8"/>
      <c r="C52" s="595"/>
      <c r="D52" s="595"/>
      <c r="E52" s="8"/>
      <c r="F52" s="8"/>
      <c r="G52" s="8"/>
    </row>
    <row r="53" spans="2:7" x14ac:dyDescent="0.35">
      <c r="B53" s="8"/>
      <c r="C53" s="595"/>
      <c r="D53" s="595"/>
      <c r="E53" s="596"/>
      <c r="F53" s="596"/>
      <c r="G53" s="8"/>
    </row>
    <row r="54" spans="2:7" x14ac:dyDescent="0.35">
      <c r="B54" s="8"/>
      <c r="C54" s="598"/>
      <c r="D54" s="598"/>
      <c r="E54" s="596"/>
      <c r="F54" s="596"/>
      <c r="G54" s="8"/>
    </row>
    <row r="55" spans="2:7" x14ac:dyDescent="0.35">
      <c r="B55" s="8"/>
      <c r="C55" s="9"/>
      <c r="D55" s="8"/>
      <c r="E55" s="9"/>
      <c r="F55" s="8"/>
      <c r="G55" s="8"/>
    </row>
    <row r="56" spans="2:7" x14ac:dyDescent="0.35">
      <c r="B56" s="8"/>
      <c r="C56" s="9"/>
      <c r="D56" s="9"/>
      <c r="E56" s="9"/>
      <c r="F56" s="9"/>
      <c r="G56" s="10"/>
    </row>
  </sheetData>
  <mergeCells count="55">
    <mergeCell ref="C37:D37"/>
    <mergeCell ref="E37:F37"/>
    <mergeCell ref="C34:D34"/>
    <mergeCell ref="E34:F34"/>
    <mergeCell ref="C35:D35"/>
    <mergeCell ref="E35:F35"/>
    <mergeCell ref="C36:D36"/>
    <mergeCell ref="E36:F36"/>
    <mergeCell ref="C54:D54"/>
    <mergeCell ref="E54:F54"/>
    <mergeCell ref="C50:D50"/>
    <mergeCell ref="E50:F50"/>
    <mergeCell ref="C40:D40"/>
    <mergeCell ref="C41:D41"/>
    <mergeCell ref="E44:F44"/>
    <mergeCell ref="C46:D46"/>
    <mergeCell ref="C42:F42"/>
    <mergeCell ref="C43:D43"/>
    <mergeCell ref="C3:F3"/>
    <mergeCell ref="C52:D52"/>
    <mergeCell ref="C53:D53"/>
    <mergeCell ref="E53:F53"/>
    <mergeCell ref="C47:D47"/>
    <mergeCell ref="E47:F47"/>
    <mergeCell ref="C49:D49"/>
    <mergeCell ref="E49:F49"/>
    <mergeCell ref="C33:F33"/>
    <mergeCell ref="C32:D32"/>
    <mergeCell ref="E10:F10"/>
    <mergeCell ref="E11:F11"/>
    <mergeCell ref="E12:F12"/>
    <mergeCell ref="E43:F43"/>
    <mergeCell ref="C44:D44"/>
    <mergeCell ref="E18:F18"/>
    <mergeCell ref="E32:F32"/>
    <mergeCell ref="E24:F24"/>
    <mergeCell ref="E25:F25"/>
    <mergeCell ref="E26:F26"/>
    <mergeCell ref="E27:F27"/>
    <mergeCell ref="B4:F4"/>
    <mergeCell ref="C5:F5"/>
    <mergeCell ref="C7:D7"/>
    <mergeCell ref="C8:F8"/>
    <mergeCell ref="E9:F9"/>
    <mergeCell ref="E13:F13"/>
    <mergeCell ref="E14:F14"/>
    <mergeCell ref="C31:F31"/>
    <mergeCell ref="C22:F22"/>
    <mergeCell ref="C23:F23"/>
    <mergeCell ref="E16:F16"/>
    <mergeCell ref="E17:F17"/>
    <mergeCell ref="E28:F28"/>
    <mergeCell ref="E15:F15"/>
    <mergeCell ref="E19:F19"/>
    <mergeCell ref="E20:F20"/>
  </mergeCells>
  <dataValidations disablePrompts="1" count="2">
    <dataValidation type="whole" allowBlank="1" showInputMessage="1" showErrorMessage="1" sqref="E49 E43" xr:uid="{00000000-0002-0000-0300-000000000000}">
      <formula1>-999999999</formula1>
      <formula2>999999999</formula2>
    </dataValidation>
    <dataValidation type="list" allowBlank="1" showInputMessage="1" showErrorMessage="1" sqref="E53" xr:uid="{00000000-0002-0000-0300-000001000000}">
      <formula1>$K$60:$K$61</formula1>
    </dataValidation>
  </dataValidations>
  <pageMargins left="0.25" right="0.25" top="0.17" bottom="0.17" header="0.17" footer="0.17"/>
  <pageSetup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A64" zoomScale="80" zoomScaleNormal="80" zoomScalePageLayoutView="125" workbookViewId="0">
      <selection activeCell="E45" sqref="E45:G45"/>
    </sheetView>
  </sheetViews>
  <sheetFormatPr defaultColWidth="9.453125" defaultRowHeight="14.5" x14ac:dyDescent="0.35"/>
  <cols>
    <col min="1" max="2" width="1.54296875" style="259" customWidth="1"/>
    <col min="3" max="3" width="45.453125" style="259" customWidth="1"/>
    <col min="4" max="4" width="33.54296875" style="259" customWidth="1"/>
    <col min="5" max="6" width="38.453125" style="259" customWidth="1"/>
    <col min="7" max="7" width="36.453125" style="259" customWidth="1"/>
    <col min="8" max="8" width="24" style="259" customWidth="1"/>
    <col min="9" max="9" width="25.453125" style="259" customWidth="1"/>
    <col min="10" max="10" width="22" style="259" customWidth="1"/>
    <col min="11" max="12" width="24.453125" style="259" customWidth="1"/>
    <col min="13" max="14" width="2" style="259" customWidth="1"/>
    <col min="15" max="19" width="9.453125" style="259"/>
    <col min="20" max="16384" width="9.453125" style="258"/>
  </cols>
  <sheetData>
    <row r="1" spans="1:19" ht="15" thickBot="1" x14ac:dyDescent="0.4"/>
    <row r="2" spans="1:19" ht="15" thickBot="1" x14ac:dyDescent="0.4">
      <c r="B2" s="314"/>
      <c r="C2" s="313"/>
      <c r="D2" s="313"/>
      <c r="E2" s="313"/>
      <c r="F2" s="313"/>
      <c r="G2" s="313"/>
      <c r="H2" s="313"/>
      <c r="I2" s="313"/>
      <c r="J2" s="313"/>
      <c r="K2" s="313"/>
      <c r="L2" s="313"/>
      <c r="M2" s="312"/>
      <c r="N2" s="260"/>
    </row>
    <row r="3" spans="1:19" s="450" customFormat="1" ht="20.5" thickBot="1" x14ac:dyDescent="0.45">
      <c r="A3" s="6"/>
      <c r="B3" s="92"/>
      <c r="C3" s="608" t="s">
        <v>703</v>
      </c>
      <c r="D3" s="609"/>
      <c r="E3" s="609"/>
      <c r="F3" s="609"/>
      <c r="G3" s="610"/>
      <c r="H3" s="311"/>
      <c r="I3" s="311"/>
      <c r="J3" s="311"/>
      <c r="K3" s="311"/>
      <c r="L3" s="311"/>
      <c r="M3" s="310"/>
      <c r="N3" s="167"/>
      <c r="O3" s="6"/>
      <c r="P3" s="6"/>
      <c r="Q3" s="6"/>
      <c r="R3" s="6"/>
      <c r="S3" s="6"/>
    </row>
    <row r="4" spans="1:19" s="450" customFormat="1" x14ac:dyDescent="0.35">
      <c r="A4" s="6"/>
      <c r="B4" s="92"/>
      <c r="C4" s="311"/>
      <c r="D4" s="311"/>
      <c r="E4" s="311"/>
      <c r="F4" s="311"/>
      <c r="G4" s="311"/>
      <c r="H4" s="311"/>
      <c r="I4" s="311"/>
      <c r="J4" s="311"/>
      <c r="K4" s="311"/>
      <c r="L4" s="311"/>
      <c r="M4" s="310"/>
      <c r="N4" s="167"/>
      <c r="O4" s="6"/>
      <c r="P4" s="6"/>
      <c r="Q4" s="6"/>
      <c r="R4" s="6"/>
      <c r="S4" s="6"/>
    </row>
    <row r="5" spans="1:19" x14ac:dyDescent="0.35">
      <c r="B5" s="266"/>
      <c r="C5" s="304"/>
      <c r="D5" s="304"/>
      <c r="E5" s="304"/>
      <c r="F5" s="304"/>
      <c r="G5" s="304"/>
      <c r="H5" s="304"/>
      <c r="I5" s="304"/>
      <c r="J5" s="304"/>
      <c r="K5" s="304"/>
      <c r="L5" s="304"/>
      <c r="M5" s="267"/>
      <c r="N5" s="260"/>
    </row>
    <row r="6" spans="1:19" x14ac:dyDescent="0.35">
      <c r="B6" s="266"/>
      <c r="C6" s="270" t="s">
        <v>702</v>
      </c>
      <c r="D6" s="304"/>
      <c r="E6" s="304"/>
      <c r="F6" s="304"/>
      <c r="G6" s="304"/>
      <c r="H6" s="304"/>
      <c r="I6" s="304"/>
      <c r="J6" s="304"/>
      <c r="K6" s="304"/>
      <c r="L6" s="304"/>
      <c r="M6" s="267"/>
      <c r="N6" s="260"/>
    </row>
    <row r="7" spans="1:19" ht="15" thickBot="1" x14ac:dyDescent="0.4">
      <c r="B7" s="266"/>
      <c r="C7" s="304"/>
      <c r="D7" s="304"/>
      <c r="E7" s="304"/>
      <c r="F7" s="304"/>
      <c r="G7" s="304"/>
      <c r="H7" s="304"/>
      <c r="I7" s="304"/>
      <c r="J7" s="304"/>
      <c r="K7" s="304"/>
      <c r="L7" s="304"/>
      <c r="M7" s="267"/>
      <c r="N7" s="260"/>
    </row>
    <row r="8" spans="1:19" ht="51" customHeight="1" thickBot="1" x14ac:dyDescent="0.4">
      <c r="B8" s="266"/>
      <c r="C8" s="461" t="s">
        <v>788</v>
      </c>
      <c r="D8" s="623"/>
      <c r="E8" s="623"/>
      <c r="F8" s="623"/>
      <c r="G8" s="624"/>
      <c r="H8" s="304"/>
      <c r="I8" s="304"/>
      <c r="J8" s="304"/>
      <c r="K8" s="304"/>
      <c r="L8" s="304"/>
      <c r="M8" s="267"/>
      <c r="N8" s="260"/>
    </row>
    <row r="9" spans="1:19" ht="15" thickBot="1" x14ac:dyDescent="0.4">
      <c r="B9" s="266"/>
      <c r="C9" s="304"/>
      <c r="D9" s="304"/>
      <c r="E9" s="304"/>
      <c r="F9" s="304"/>
      <c r="G9" s="304"/>
      <c r="H9" s="304"/>
      <c r="I9" s="304"/>
      <c r="J9" s="304"/>
      <c r="K9" s="304"/>
      <c r="L9" s="304"/>
      <c r="M9" s="267"/>
      <c r="N9" s="260"/>
    </row>
    <row r="10" spans="1:19" ht="98" x14ac:dyDescent="0.35">
      <c r="B10" s="266"/>
      <c r="C10" s="470" t="s">
        <v>789</v>
      </c>
      <c r="D10" s="462" t="s">
        <v>790</v>
      </c>
      <c r="E10" s="462" t="s">
        <v>791</v>
      </c>
      <c r="F10" s="462" t="s">
        <v>701</v>
      </c>
      <c r="G10" s="462" t="s">
        <v>792</v>
      </c>
      <c r="H10" s="462" t="s">
        <v>793</v>
      </c>
      <c r="I10" s="462" t="s">
        <v>700</v>
      </c>
      <c r="J10" s="462" t="s">
        <v>794</v>
      </c>
      <c r="K10" s="462" t="s">
        <v>795</v>
      </c>
      <c r="L10" s="463" t="s">
        <v>796</v>
      </c>
      <c r="M10" s="267"/>
      <c r="N10" s="273"/>
    </row>
    <row r="11" spans="1:19" ht="229.5" customHeight="1" x14ac:dyDescent="0.35">
      <c r="B11" s="266"/>
      <c r="C11" s="282" t="s">
        <v>699</v>
      </c>
      <c r="D11" s="309"/>
      <c r="E11" s="309"/>
      <c r="F11" s="521" t="s">
        <v>1032</v>
      </c>
      <c r="G11" s="521" t="s">
        <v>993</v>
      </c>
      <c r="H11" s="521" t="s">
        <v>992</v>
      </c>
      <c r="I11" s="519" t="s">
        <v>991</v>
      </c>
      <c r="J11" s="519" t="s">
        <v>990</v>
      </c>
      <c r="K11" s="466" t="s">
        <v>988</v>
      </c>
      <c r="L11" s="467" t="s">
        <v>988</v>
      </c>
      <c r="M11" s="274"/>
      <c r="N11" s="273"/>
    </row>
    <row r="12" spans="1:19" ht="20.25" customHeight="1" x14ac:dyDescent="0.35">
      <c r="B12" s="266"/>
      <c r="C12" s="282" t="s">
        <v>698</v>
      </c>
      <c r="D12" s="309"/>
      <c r="E12" s="309"/>
      <c r="F12" s="519"/>
      <c r="G12" s="519"/>
      <c r="H12" s="519"/>
      <c r="I12" s="519"/>
      <c r="J12" s="519"/>
      <c r="K12" s="466"/>
      <c r="L12" s="467"/>
      <c r="M12" s="274"/>
      <c r="N12" s="273"/>
    </row>
    <row r="13" spans="1:19" ht="20.25" customHeight="1" x14ac:dyDescent="0.35">
      <c r="B13" s="266"/>
      <c r="C13" s="282" t="s">
        <v>697</v>
      </c>
      <c r="D13" s="309"/>
      <c r="E13" s="309"/>
      <c r="F13" s="519"/>
      <c r="G13" s="519"/>
      <c r="H13" s="519"/>
      <c r="I13" s="519"/>
      <c r="J13" s="519"/>
      <c r="K13" s="466"/>
      <c r="L13" s="467"/>
      <c r="M13" s="274"/>
      <c r="N13" s="273"/>
    </row>
    <row r="14" spans="1:19" ht="20.25" customHeight="1" x14ac:dyDescent="0.35">
      <c r="B14" s="266"/>
      <c r="C14" s="282" t="s">
        <v>696</v>
      </c>
      <c r="D14" s="309"/>
      <c r="E14" s="309"/>
      <c r="F14" s="519"/>
      <c r="G14" s="519"/>
      <c r="H14" s="519"/>
      <c r="I14" s="519"/>
      <c r="J14" s="519"/>
      <c r="K14" s="466"/>
      <c r="L14" s="467"/>
      <c r="M14" s="274"/>
      <c r="N14" s="273"/>
    </row>
    <row r="15" spans="1:19" ht="261.75" customHeight="1" x14ac:dyDescent="0.35">
      <c r="B15" s="266"/>
      <c r="C15" s="282" t="s">
        <v>695</v>
      </c>
      <c r="D15" s="309"/>
      <c r="E15" s="309"/>
      <c r="F15" s="522" t="s">
        <v>989</v>
      </c>
      <c r="G15" s="522" t="s">
        <v>1035</v>
      </c>
      <c r="H15" s="522" t="s">
        <v>1033</v>
      </c>
      <c r="I15" s="522" t="s">
        <v>1034</v>
      </c>
      <c r="J15" s="519"/>
      <c r="K15" s="471" t="s">
        <v>988</v>
      </c>
      <c r="L15" s="467" t="s">
        <v>988</v>
      </c>
      <c r="M15" s="274"/>
      <c r="N15" s="273"/>
    </row>
    <row r="16" spans="1:19" ht="20.25" customHeight="1" x14ac:dyDescent="0.35">
      <c r="B16" s="266"/>
      <c r="C16" s="282" t="s">
        <v>694</v>
      </c>
      <c r="D16" s="309"/>
      <c r="E16" s="309"/>
      <c r="F16" s="466"/>
      <c r="G16" s="466"/>
      <c r="H16" s="466"/>
      <c r="I16" s="466"/>
      <c r="J16" s="466"/>
      <c r="K16" s="466"/>
      <c r="L16" s="467"/>
      <c r="M16" s="274"/>
      <c r="N16" s="273"/>
    </row>
    <row r="17" spans="1:19" ht="20.25" customHeight="1" x14ac:dyDescent="0.35">
      <c r="B17" s="266"/>
      <c r="C17" s="282" t="s">
        <v>693</v>
      </c>
      <c r="D17" s="309"/>
      <c r="E17" s="309"/>
      <c r="F17" s="466"/>
      <c r="G17" s="466"/>
      <c r="H17" s="466"/>
      <c r="I17" s="466"/>
      <c r="J17" s="466"/>
      <c r="K17" s="466"/>
      <c r="L17" s="467"/>
      <c r="M17" s="274"/>
      <c r="N17" s="273"/>
    </row>
    <row r="18" spans="1:19" ht="20.25" customHeight="1" x14ac:dyDescent="0.35">
      <c r="B18" s="266"/>
      <c r="C18" s="282" t="s">
        <v>692</v>
      </c>
      <c r="D18" s="309"/>
      <c r="E18" s="309"/>
      <c r="F18" s="466"/>
      <c r="G18" s="466"/>
      <c r="H18" s="466"/>
      <c r="I18" s="466"/>
      <c r="J18" s="466"/>
      <c r="K18" s="466"/>
      <c r="L18" s="467"/>
      <c r="M18" s="274"/>
      <c r="N18" s="273"/>
    </row>
    <row r="19" spans="1:19" ht="20.25" customHeight="1" x14ac:dyDescent="0.35">
      <c r="B19" s="266"/>
      <c r="C19" s="282" t="s">
        <v>691</v>
      </c>
      <c r="D19" s="309"/>
      <c r="E19" s="309"/>
      <c r="F19" s="466"/>
      <c r="G19" s="466"/>
      <c r="H19" s="466"/>
      <c r="I19" s="466"/>
      <c r="J19" s="466"/>
      <c r="K19" s="466"/>
      <c r="L19" s="467"/>
      <c r="M19" s="274"/>
      <c r="N19" s="273"/>
    </row>
    <row r="20" spans="1:19" ht="20.25" customHeight="1" x14ac:dyDescent="0.35">
      <c r="B20" s="266"/>
      <c r="C20" s="282" t="s">
        <v>690</v>
      </c>
      <c r="D20" s="309"/>
      <c r="E20" s="309"/>
      <c r="F20" s="466"/>
      <c r="G20" s="466"/>
      <c r="H20" s="466"/>
      <c r="I20" s="466"/>
      <c r="J20" s="466"/>
      <c r="K20" s="466"/>
      <c r="L20" s="467"/>
      <c r="M20" s="274"/>
      <c r="N20" s="273"/>
    </row>
    <row r="21" spans="1:19" ht="20.25" customHeight="1" x14ac:dyDescent="0.35">
      <c r="B21" s="266"/>
      <c r="C21" s="282" t="s">
        <v>689</v>
      </c>
      <c r="D21" s="309"/>
      <c r="E21" s="309"/>
      <c r="F21" s="466"/>
      <c r="G21" s="466"/>
      <c r="H21" s="466"/>
      <c r="I21" s="466"/>
      <c r="J21" s="466"/>
      <c r="K21" s="466"/>
      <c r="L21" s="467"/>
      <c r="M21" s="274"/>
      <c r="N21" s="273"/>
    </row>
    <row r="22" spans="1:19" ht="20.25" customHeight="1" x14ac:dyDescent="0.35">
      <c r="B22" s="266"/>
      <c r="C22" s="282" t="s">
        <v>688</v>
      </c>
      <c r="D22" s="309"/>
      <c r="E22" s="309"/>
      <c r="F22" s="466"/>
      <c r="G22" s="466"/>
      <c r="H22" s="466"/>
      <c r="I22" s="466"/>
      <c r="J22" s="466"/>
      <c r="K22" s="466"/>
      <c r="L22" s="467"/>
      <c r="M22" s="274"/>
      <c r="N22" s="273"/>
    </row>
    <row r="23" spans="1:19" ht="20.25" customHeight="1" x14ac:dyDescent="0.35">
      <c r="B23" s="266"/>
      <c r="C23" s="282" t="s">
        <v>687</v>
      </c>
      <c r="D23" s="309"/>
      <c r="E23" s="309"/>
      <c r="F23" s="466"/>
      <c r="G23" s="466"/>
      <c r="H23" s="466"/>
      <c r="I23" s="466"/>
      <c r="J23" s="466"/>
      <c r="K23" s="466"/>
      <c r="L23" s="467"/>
      <c r="M23" s="274"/>
      <c r="N23" s="273"/>
    </row>
    <row r="24" spans="1:19" ht="20.25" customHeight="1" x14ac:dyDescent="0.35">
      <c r="B24" s="266"/>
      <c r="C24" s="282" t="s">
        <v>686</v>
      </c>
      <c r="D24" s="309"/>
      <c r="E24" s="309"/>
      <c r="F24" s="466"/>
      <c r="G24" s="466"/>
      <c r="H24" s="466"/>
      <c r="I24" s="466"/>
      <c r="J24" s="466"/>
      <c r="K24" s="466"/>
      <c r="L24" s="467"/>
      <c r="M24" s="274"/>
      <c r="N24" s="273"/>
    </row>
    <row r="25" spans="1:19" ht="20.25" customHeight="1" thickBot="1" x14ac:dyDescent="0.4">
      <c r="B25" s="266"/>
      <c r="C25" s="308" t="s">
        <v>685</v>
      </c>
      <c r="D25" s="307"/>
      <c r="E25" s="307"/>
      <c r="F25" s="468"/>
      <c r="G25" s="468"/>
      <c r="H25" s="468"/>
      <c r="I25" s="468"/>
      <c r="J25" s="468"/>
      <c r="K25" s="468"/>
      <c r="L25" s="469"/>
      <c r="M25" s="274"/>
      <c r="N25" s="273"/>
    </row>
    <row r="26" spans="1:19" x14ac:dyDescent="0.35">
      <c r="B26" s="266"/>
      <c r="C26" s="268"/>
      <c r="D26" s="268"/>
      <c r="E26" s="268"/>
      <c r="F26" s="268"/>
      <c r="G26" s="268"/>
      <c r="H26" s="268"/>
      <c r="I26" s="268"/>
      <c r="J26" s="268"/>
      <c r="K26" s="268"/>
      <c r="L26" s="268"/>
      <c r="M26" s="267"/>
      <c r="N26" s="260"/>
    </row>
    <row r="27" spans="1:19" x14ac:dyDescent="0.35">
      <c r="B27" s="266"/>
      <c r="C27" s="268"/>
      <c r="D27" s="268"/>
      <c r="E27" s="268"/>
      <c r="F27" s="268"/>
      <c r="G27" s="268"/>
      <c r="H27" s="268"/>
      <c r="I27" s="268"/>
      <c r="J27" s="268"/>
      <c r="K27" s="268"/>
      <c r="L27" s="268"/>
      <c r="M27" s="267"/>
      <c r="N27" s="260"/>
    </row>
    <row r="28" spans="1:19" x14ac:dyDescent="0.35">
      <c r="B28" s="266"/>
      <c r="C28" s="270" t="s">
        <v>684</v>
      </c>
      <c r="D28" s="268"/>
      <c r="E28" s="268"/>
      <c r="F28" s="268"/>
      <c r="G28" s="268"/>
      <c r="H28" s="268"/>
      <c r="I28" s="268"/>
      <c r="J28" s="268"/>
      <c r="K28" s="268"/>
      <c r="L28" s="268"/>
      <c r="M28" s="267"/>
      <c r="N28" s="260"/>
    </row>
    <row r="29" spans="1:19" ht="15" thickBot="1" x14ac:dyDescent="0.4">
      <c r="B29" s="266"/>
      <c r="C29" s="270"/>
      <c r="D29" s="268"/>
      <c r="E29" s="268"/>
      <c r="F29" s="268"/>
      <c r="G29" s="268"/>
      <c r="H29" s="268"/>
      <c r="I29" s="268"/>
      <c r="J29" s="268"/>
      <c r="K29" s="268"/>
      <c r="L29" s="268"/>
      <c r="M29" s="267"/>
      <c r="N29" s="260"/>
    </row>
    <row r="30" spans="1:19" s="300" customFormat="1" ht="40.4" customHeight="1" x14ac:dyDescent="0.35">
      <c r="A30" s="301"/>
      <c r="B30" s="305"/>
      <c r="C30" s="611" t="s">
        <v>683</v>
      </c>
      <c r="D30" s="612"/>
      <c r="E30" s="617" t="s">
        <v>953</v>
      </c>
      <c r="F30" s="617"/>
      <c r="G30" s="618"/>
      <c r="H30" s="304"/>
      <c r="I30" s="304"/>
      <c r="J30" s="304"/>
      <c r="K30" s="304"/>
      <c r="L30" s="304"/>
      <c r="M30" s="303"/>
      <c r="N30" s="302"/>
      <c r="O30" s="301"/>
      <c r="P30" s="301"/>
      <c r="Q30" s="301"/>
      <c r="R30" s="301"/>
      <c r="S30" s="301"/>
    </row>
    <row r="31" spans="1:19" s="300" customFormat="1" ht="40.4" customHeight="1" x14ac:dyDescent="0.35">
      <c r="A31" s="301"/>
      <c r="B31" s="305"/>
      <c r="C31" s="613" t="s">
        <v>682</v>
      </c>
      <c r="D31" s="614"/>
      <c r="E31" s="619" t="s">
        <v>945</v>
      </c>
      <c r="F31" s="619"/>
      <c r="G31" s="620"/>
      <c r="H31" s="304"/>
      <c r="I31" s="304"/>
      <c r="J31" s="304"/>
      <c r="K31" s="304"/>
      <c r="L31" s="304"/>
      <c r="M31" s="303"/>
      <c r="N31" s="302"/>
      <c r="O31" s="301"/>
      <c r="P31" s="301"/>
      <c r="Q31" s="301"/>
      <c r="R31" s="301"/>
      <c r="S31" s="301"/>
    </row>
    <row r="32" spans="1:19" s="300" customFormat="1" ht="40.4" customHeight="1" thickBot="1" x14ac:dyDescent="0.4">
      <c r="A32" s="301"/>
      <c r="B32" s="305"/>
      <c r="C32" s="615" t="s">
        <v>681</v>
      </c>
      <c r="D32" s="616"/>
      <c r="E32" s="621" t="s">
        <v>946</v>
      </c>
      <c r="F32" s="621"/>
      <c r="G32" s="622"/>
      <c r="H32" s="304"/>
      <c r="I32" s="304"/>
      <c r="J32" s="304"/>
      <c r="K32" s="304"/>
      <c r="L32" s="304"/>
      <c r="M32" s="303"/>
      <c r="N32" s="302"/>
      <c r="O32" s="301"/>
      <c r="P32" s="301"/>
      <c r="Q32" s="301"/>
      <c r="R32" s="301"/>
      <c r="S32" s="301"/>
    </row>
    <row r="33" spans="1:19" s="300" customFormat="1" ht="14" x14ac:dyDescent="0.35">
      <c r="A33" s="301"/>
      <c r="B33" s="305"/>
      <c r="C33" s="291"/>
      <c r="D33" s="304"/>
      <c r="E33" s="304"/>
      <c r="F33" s="304"/>
      <c r="G33" s="304"/>
      <c r="H33" s="304"/>
      <c r="I33" s="304"/>
      <c r="J33" s="304"/>
      <c r="K33" s="304"/>
      <c r="L33" s="304"/>
      <c r="M33" s="303"/>
      <c r="N33" s="302"/>
      <c r="O33" s="301"/>
      <c r="P33" s="301"/>
      <c r="Q33" s="301"/>
      <c r="R33" s="301"/>
      <c r="S33" s="301"/>
    </row>
    <row r="34" spans="1:19" x14ac:dyDescent="0.35">
      <c r="B34" s="266"/>
      <c r="C34" s="291"/>
      <c r="D34" s="268"/>
      <c r="E34" s="268"/>
      <c r="F34" s="268"/>
      <c r="G34" s="268"/>
      <c r="H34" s="268"/>
      <c r="I34" s="268"/>
      <c r="J34" s="268"/>
      <c r="K34" s="268"/>
      <c r="L34" s="268"/>
      <c r="M34" s="267"/>
      <c r="N34" s="260"/>
    </row>
    <row r="35" spans="1:19" x14ac:dyDescent="0.35">
      <c r="B35" s="266"/>
      <c r="C35" s="645" t="s">
        <v>680</v>
      </c>
      <c r="D35" s="645"/>
      <c r="E35" s="299"/>
      <c r="F35" s="299"/>
      <c r="G35" s="299"/>
      <c r="H35" s="299"/>
      <c r="I35" s="299"/>
      <c r="J35" s="299"/>
      <c r="K35" s="299"/>
      <c r="L35" s="299"/>
      <c r="M35" s="298"/>
      <c r="N35" s="297"/>
      <c r="O35" s="290"/>
      <c r="P35" s="290"/>
      <c r="Q35" s="290"/>
      <c r="R35" s="290"/>
      <c r="S35" s="290"/>
    </row>
    <row r="36" spans="1:19" ht="15" thickBot="1" x14ac:dyDescent="0.4">
      <c r="B36" s="266"/>
      <c r="C36" s="464"/>
      <c r="D36" s="299"/>
      <c r="E36" s="299"/>
      <c r="F36" s="299"/>
      <c r="G36" s="299"/>
      <c r="H36" s="299"/>
      <c r="I36" s="299"/>
      <c r="J36" s="299"/>
      <c r="K36" s="299"/>
      <c r="L36" s="299"/>
      <c r="M36" s="298"/>
      <c r="N36" s="297"/>
      <c r="O36" s="290"/>
      <c r="P36" s="290"/>
      <c r="Q36" s="290"/>
      <c r="R36" s="290"/>
      <c r="S36" s="290"/>
    </row>
    <row r="37" spans="1:19" ht="40.4" customHeight="1" x14ac:dyDescent="0.35">
      <c r="B37" s="266"/>
      <c r="C37" s="611" t="s">
        <v>679</v>
      </c>
      <c r="D37" s="612"/>
      <c r="E37" s="635"/>
      <c r="F37" s="635"/>
      <c r="G37" s="636"/>
      <c r="H37" s="268"/>
      <c r="I37" s="268"/>
      <c r="J37" s="268"/>
      <c r="K37" s="268"/>
      <c r="L37" s="268"/>
      <c r="M37" s="267"/>
      <c r="N37" s="260"/>
    </row>
    <row r="38" spans="1:19" ht="40.4" customHeight="1" thickBot="1" x14ac:dyDescent="0.4">
      <c r="B38" s="266"/>
      <c r="C38" s="631" t="s">
        <v>678</v>
      </c>
      <c r="D38" s="632"/>
      <c r="E38" s="633"/>
      <c r="F38" s="633"/>
      <c r="G38" s="634"/>
      <c r="H38" s="268"/>
      <c r="I38" s="268"/>
      <c r="J38" s="268"/>
      <c r="K38" s="268"/>
      <c r="L38" s="268"/>
      <c r="M38" s="267"/>
      <c r="N38" s="260"/>
    </row>
    <row r="39" spans="1:19" x14ac:dyDescent="0.35">
      <c r="B39" s="266"/>
      <c r="C39" s="291"/>
      <c r="D39" s="268"/>
      <c r="E39" s="268"/>
      <c r="F39" s="268"/>
      <c r="G39" s="268"/>
      <c r="H39" s="268"/>
      <c r="I39" s="268"/>
      <c r="J39" s="268"/>
      <c r="K39" s="268"/>
      <c r="L39" s="268"/>
      <c r="M39" s="267"/>
      <c r="N39" s="260"/>
    </row>
    <row r="40" spans="1:19" x14ac:dyDescent="0.35">
      <c r="B40" s="266"/>
      <c r="C40" s="291"/>
      <c r="D40" s="268"/>
      <c r="E40" s="268"/>
      <c r="F40" s="268"/>
      <c r="G40" s="268"/>
      <c r="H40" s="268"/>
      <c r="I40" s="268"/>
      <c r="J40" s="268"/>
      <c r="K40" s="268"/>
      <c r="L40" s="268"/>
      <c r="M40" s="267"/>
      <c r="N40" s="260"/>
    </row>
    <row r="41" spans="1:19" ht="15" customHeight="1" x14ac:dyDescent="0.35">
      <c r="B41" s="266"/>
      <c r="C41" s="645" t="s">
        <v>677</v>
      </c>
      <c r="D41" s="645"/>
      <c r="E41" s="288"/>
      <c r="F41" s="288"/>
      <c r="G41" s="288"/>
      <c r="H41" s="288"/>
      <c r="I41" s="288"/>
      <c r="J41" s="288"/>
      <c r="K41" s="288"/>
      <c r="L41" s="288"/>
      <c r="M41" s="287"/>
      <c r="N41" s="286"/>
      <c r="O41" s="285"/>
      <c r="P41" s="285"/>
      <c r="Q41" s="285"/>
      <c r="R41" s="285"/>
      <c r="S41" s="285"/>
    </row>
    <row r="42" spans="1:19" ht="15" thickBot="1" x14ac:dyDescent="0.4">
      <c r="B42" s="266"/>
      <c r="C42" s="464"/>
      <c r="D42" s="288"/>
      <c r="E42" s="288"/>
      <c r="F42" s="288"/>
      <c r="G42" s="288"/>
      <c r="H42" s="288"/>
      <c r="I42" s="288"/>
      <c r="J42" s="288"/>
      <c r="K42" s="288"/>
      <c r="L42" s="288"/>
      <c r="M42" s="287"/>
      <c r="N42" s="286"/>
      <c r="O42" s="285"/>
      <c r="P42" s="285"/>
      <c r="Q42" s="285"/>
      <c r="R42" s="285"/>
      <c r="S42" s="285"/>
    </row>
    <row r="43" spans="1:19" s="11" customFormat="1" ht="40.4" customHeight="1" x14ac:dyDescent="0.35">
      <c r="A43" s="292"/>
      <c r="B43" s="295"/>
      <c r="C43" s="637" t="s">
        <v>676</v>
      </c>
      <c r="D43" s="638"/>
      <c r="E43" s="625" t="s">
        <v>947</v>
      </c>
      <c r="F43" s="625"/>
      <c r="G43" s="626"/>
      <c r="H43" s="294"/>
      <c r="I43" s="294"/>
      <c r="J43" s="294"/>
      <c r="K43" s="294"/>
      <c r="L43" s="294"/>
      <c r="M43" s="293"/>
      <c r="N43" s="118"/>
      <c r="O43" s="292"/>
      <c r="P43" s="292"/>
      <c r="Q43" s="292"/>
      <c r="R43" s="292"/>
      <c r="S43" s="292"/>
    </row>
    <row r="44" spans="1:19" s="11" customFormat="1" ht="40.4" customHeight="1" x14ac:dyDescent="0.35">
      <c r="A44" s="292"/>
      <c r="B44" s="295"/>
      <c r="C44" s="639" t="s">
        <v>675</v>
      </c>
      <c r="D44" s="640"/>
      <c r="E44" s="627" t="s">
        <v>948</v>
      </c>
      <c r="F44" s="627"/>
      <c r="G44" s="628"/>
      <c r="H44" s="294"/>
      <c r="I44" s="294"/>
      <c r="J44" s="294"/>
      <c r="K44" s="294"/>
      <c r="L44" s="294"/>
      <c r="M44" s="293"/>
      <c r="N44" s="118"/>
      <c r="O44" s="292"/>
      <c r="P44" s="292"/>
      <c r="Q44" s="292"/>
      <c r="R44" s="292"/>
      <c r="S44" s="292"/>
    </row>
    <row r="45" spans="1:19" s="11" customFormat="1" ht="82.5" customHeight="1" x14ac:dyDescent="0.35">
      <c r="A45" s="292"/>
      <c r="B45" s="295"/>
      <c r="C45" s="639" t="s">
        <v>674</v>
      </c>
      <c r="D45" s="640"/>
      <c r="E45" s="627" t="s">
        <v>954</v>
      </c>
      <c r="F45" s="627"/>
      <c r="G45" s="628"/>
      <c r="H45" s="294"/>
      <c r="I45" s="294"/>
      <c r="J45" s="294"/>
      <c r="K45" s="294"/>
      <c r="L45" s="294"/>
      <c r="M45" s="293"/>
      <c r="N45" s="118"/>
      <c r="O45" s="292"/>
      <c r="P45" s="292"/>
      <c r="Q45" s="292"/>
      <c r="R45" s="292"/>
      <c r="S45" s="292"/>
    </row>
    <row r="46" spans="1:19" s="11" customFormat="1" ht="40.4" customHeight="1" thickBot="1" x14ac:dyDescent="0.4">
      <c r="A46" s="292"/>
      <c r="B46" s="295"/>
      <c r="C46" s="631" t="s">
        <v>673</v>
      </c>
      <c r="D46" s="632"/>
      <c r="E46" s="629" t="s">
        <v>949</v>
      </c>
      <c r="F46" s="629"/>
      <c r="G46" s="630"/>
      <c r="H46" s="294"/>
      <c r="I46" s="294"/>
      <c r="J46" s="294"/>
      <c r="K46" s="294"/>
      <c r="L46" s="294"/>
      <c r="M46" s="293"/>
      <c r="N46" s="118"/>
      <c r="O46" s="292"/>
      <c r="P46" s="292"/>
      <c r="Q46" s="292"/>
      <c r="R46" s="292"/>
      <c r="S46" s="292"/>
    </row>
    <row r="47" spans="1:19" x14ac:dyDescent="0.35">
      <c r="B47" s="266"/>
      <c r="C47" s="275"/>
      <c r="D47" s="268"/>
      <c r="E47" s="268"/>
      <c r="F47" s="268"/>
      <c r="G47" s="268"/>
      <c r="H47" s="268"/>
      <c r="I47" s="268"/>
      <c r="J47" s="268"/>
      <c r="K47" s="268"/>
      <c r="L47" s="268"/>
      <c r="M47" s="267"/>
      <c r="N47" s="260"/>
    </row>
    <row r="48" spans="1:19" x14ac:dyDescent="0.35">
      <c r="B48" s="266"/>
      <c r="C48" s="268"/>
      <c r="D48" s="268"/>
      <c r="E48" s="268"/>
      <c r="F48" s="268"/>
      <c r="G48" s="268"/>
      <c r="H48" s="268"/>
      <c r="I48" s="268"/>
      <c r="J48" s="268"/>
      <c r="K48" s="268"/>
      <c r="L48" s="268"/>
      <c r="M48" s="267"/>
      <c r="N48" s="260"/>
    </row>
    <row r="49" spans="1:21" x14ac:dyDescent="0.35">
      <c r="B49" s="266"/>
      <c r="C49" s="270" t="s">
        <v>826</v>
      </c>
      <c r="D49" s="268"/>
      <c r="E49" s="268"/>
      <c r="F49" s="268"/>
      <c r="G49" s="268"/>
      <c r="H49" s="268"/>
      <c r="I49" s="268"/>
      <c r="J49" s="268"/>
      <c r="K49" s="268"/>
      <c r="L49" s="268"/>
      <c r="M49" s="267"/>
      <c r="N49" s="260"/>
    </row>
    <row r="50" spans="1:21" ht="15" thickBot="1" x14ac:dyDescent="0.4">
      <c r="B50" s="266"/>
      <c r="C50" s="268"/>
      <c r="D50" s="275"/>
      <c r="E50" s="268"/>
      <c r="F50" s="268"/>
      <c r="G50" s="268"/>
      <c r="H50" s="268"/>
      <c r="I50" s="268"/>
      <c r="J50" s="268"/>
      <c r="K50" s="268"/>
      <c r="L50" s="268"/>
      <c r="M50" s="267"/>
      <c r="N50" s="260"/>
    </row>
    <row r="51" spans="1:21" ht="50.25" customHeight="1" x14ac:dyDescent="0.35">
      <c r="B51" s="266"/>
      <c r="C51" s="637" t="s">
        <v>827</v>
      </c>
      <c r="D51" s="638"/>
      <c r="E51" s="617"/>
      <c r="F51" s="617"/>
      <c r="G51" s="618"/>
      <c r="H51" s="291"/>
      <c r="I51" s="291"/>
      <c r="J51" s="291"/>
      <c r="K51" s="275"/>
      <c r="L51" s="275"/>
      <c r="M51" s="274"/>
      <c r="N51" s="273"/>
      <c r="O51" s="272"/>
      <c r="P51" s="272"/>
      <c r="Q51" s="272"/>
      <c r="R51" s="272"/>
      <c r="S51" s="272"/>
      <c r="T51" s="271"/>
      <c r="U51" s="271"/>
    </row>
    <row r="52" spans="1:21" ht="50.25" customHeight="1" x14ac:dyDescent="0.35">
      <c r="B52" s="266"/>
      <c r="C52" s="639" t="s">
        <v>672</v>
      </c>
      <c r="D52" s="640"/>
      <c r="E52" s="641" t="s">
        <v>950</v>
      </c>
      <c r="F52" s="641"/>
      <c r="G52" s="642"/>
      <c r="H52" s="291"/>
      <c r="I52" s="291"/>
      <c r="J52" s="291"/>
      <c r="K52" s="275"/>
      <c r="L52" s="275"/>
      <c r="M52" s="274"/>
      <c r="N52" s="273"/>
      <c r="O52" s="272"/>
      <c r="P52" s="272"/>
      <c r="Q52" s="272"/>
      <c r="R52" s="272"/>
      <c r="S52" s="272"/>
      <c r="T52" s="271"/>
      <c r="U52" s="271"/>
    </row>
    <row r="53" spans="1:21" ht="50.25" customHeight="1" thickBot="1" x14ac:dyDescent="0.4">
      <c r="B53" s="266"/>
      <c r="C53" s="631" t="s">
        <v>828</v>
      </c>
      <c r="D53" s="632"/>
      <c r="E53" s="643" t="s">
        <v>951</v>
      </c>
      <c r="F53" s="643"/>
      <c r="G53" s="644"/>
      <c r="H53" s="291"/>
      <c r="I53" s="291"/>
      <c r="J53" s="291"/>
      <c r="K53" s="275"/>
      <c r="L53" s="275"/>
      <c r="M53" s="274"/>
      <c r="N53" s="273"/>
      <c r="O53" s="272"/>
      <c r="P53" s="272"/>
      <c r="Q53" s="272"/>
      <c r="R53" s="272"/>
      <c r="S53" s="272"/>
      <c r="T53" s="271"/>
      <c r="U53" s="271"/>
    </row>
    <row r="54" spans="1:21" s="450" customFormat="1" ht="15" customHeight="1" thickBot="1" x14ac:dyDescent="0.4">
      <c r="A54" s="6"/>
      <c r="B54" s="92"/>
      <c r="C54" s="93"/>
      <c r="D54" s="93"/>
      <c r="E54" s="93"/>
      <c r="F54" s="93"/>
      <c r="G54" s="93"/>
      <c r="H54" s="93"/>
      <c r="I54" s="93"/>
      <c r="J54" s="93"/>
      <c r="K54" s="93"/>
      <c r="L54" s="93"/>
      <c r="M54" s="95"/>
      <c r="N54" s="167"/>
    </row>
    <row r="55" spans="1:21" s="283" customFormat="1" ht="87.75" customHeight="1" x14ac:dyDescent="0.35">
      <c r="A55" s="290"/>
      <c r="B55" s="289"/>
      <c r="C55" s="465" t="s">
        <v>829</v>
      </c>
      <c r="D55" s="462" t="s">
        <v>671</v>
      </c>
      <c r="E55" s="462" t="s">
        <v>670</v>
      </c>
      <c r="F55" s="462" t="s">
        <v>669</v>
      </c>
      <c r="G55" s="462" t="s">
        <v>830</v>
      </c>
      <c r="H55" s="462" t="s">
        <v>668</v>
      </c>
      <c r="I55" s="462" t="s">
        <v>667</v>
      </c>
      <c r="J55" s="463" t="s">
        <v>666</v>
      </c>
      <c r="K55" s="288"/>
      <c r="L55" s="288"/>
      <c r="M55" s="287"/>
      <c r="N55" s="286"/>
      <c r="O55" s="285"/>
      <c r="P55" s="285"/>
      <c r="Q55" s="285"/>
      <c r="R55" s="285"/>
      <c r="S55" s="285"/>
      <c r="T55" s="284"/>
      <c r="U55" s="284"/>
    </row>
    <row r="56" spans="1:21" ht="30" customHeight="1" x14ac:dyDescent="0.35">
      <c r="B56" s="266"/>
      <c r="C56" s="282" t="s">
        <v>665</v>
      </c>
      <c r="D56" s="466"/>
      <c r="E56" s="466"/>
      <c r="F56" s="466"/>
      <c r="G56" s="466"/>
      <c r="H56" s="466"/>
      <c r="I56" s="466"/>
      <c r="J56" s="467"/>
      <c r="K56" s="275"/>
      <c r="L56" s="275"/>
      <c r="M56" s="274"/>
      <c r="N56" s="273"/>
      <c r="O56" s="272"/>
      <c r="P56" s="272"/>
      <c r="Q56" s="272"/>
      <c r="R56" s="272"/>
      <c r="S56" s="272"/>
      <c r="T56" s="271"/>
      <c r="U56" s="271"/>
    </row>
    <row r="57" spans="1:21" ht="30" customHeight="1" x14ac:dyDescent="0.35">
      <c r="B57" s="266"/>
      <c r="C57" s="282" t="s">
        <v>664</v>
      </c>
      <c r="D57" s="466"/>
      <c r="E57" s="466"/>
      <c r="F57" s="466"/>
      <c r="G57" s="466"/>
      <c r="H57" s="466"/>
      <c r="I57" s="466"/>
      <c r="J57" s="467"/>
      <c r="K57" s="275"/>
      <c r="L57" s="275"/>
      <c r="M57" s="274"/>
      <c r="N57" s="273"/>
      <c r="O57" s="272"/>
      <c r="P57" s="272"/>
      <c r="Q57" s="272"/>
      <c r="R57" s="272"/>
      <c r="S57" s="272"/>
      <c r="T57" s="271"/>
      <c r="U57" s="271"/>
    </row>
    <row r="58" spans="1:21" ht="30" customHeight="1" x14ac:dyDescent="0.35">
      <c r="B58" s="266"/>
      <c r="C58" s="282" t="s">
        <v>663</v>
      </c>
      <c r="D58" s="466"/>
      <c r="E58" s="466"/>
      <c r="F58" s="466"/>
      <c r="G58" s="466"/>
      <c r="H58" s="466"/>
      <c r="I58" s="466"/>
      <c r="J58" s="467"/>
      <c r="K58" s="275"/>
      <c r="L58" s="275"/>
      <c r="M58" s="274"/>
      <c r="N58" s="273"/>
      <c r="O58" s="272"/>
      <c r="P58" s="272"/>
      <c r="Q58" s="272"/>
      <c r="R58" s="272"/>
      <c r="S58" s="272"/>
      <c r="T58" s="271"/>
      <c r="U58" s="271"/>
    </row>
    <row r="59" spans="1:21" ht="30" customHeight="1" x14ac:dyDescent="0.35">
      <c r="B59" s="266"/>
      <c r="C59" s="282" t="s">
        <v>662</v>
      </c>
      <c r="D59" s="466"/>
      <c r="E59" s="466"/>
      <c r="F59" s="466"/>
      <c r="G59" s="466"/>
      <c r="H59" s="466"/>
      <c r="I59" s="466"/>
      <c r="J59" s="467"/>
      <c r="K59" s="275"/>
      <c r="L59" s="275"/>
      <c r="M59" s="274"/>
      <c r="N59" s="273"/>
      <c r="O59" s="272"/>
      <c r="P59" s="272"/>
      <c r="Q59" s="272"/>
      <c r="R59" s="272"/>
      <c r="S59" s="272"/>
      <c r="T59" s="271"/>
      <c r="U59" s="271"/>
    </row>
    <row r="60" spans="1:21" ht="30" customHeight="1" x14ac:dyDescent="0.35">
      <c r="B60" s="266"/>
      <c r="C60" s="282" t="s">
        <v>661</v>
      </c>
      <c r="D60" s="281"/>
      <c r="E60" s="466"/>
      <c r="F60" s="466"/>
      <c r="G60" s="466"/>
      <c r="H60" s="466"/>
      <c r="I60" s="466"/>
      <c r="J60" s="467"/>
      <c r="K60" s="275"/>
      <c r="L60" s="275"/>
      <c r="M60" s="274"/>
      <c r="N60" s="273"/>
      <c r="O60" s="272"/>
      <c r="P60" s="272"/>
      <c r="Q60" s="272"/>
      <c r="R60" s="272"/>
      <c r="S60" s="272"/>
      <c r="T60" s="271"/>
      <c r="U60" s="271"/>
    </row>
    <row r="61" spans="1:21" ht="30" customHeight="1" thickBot="1" x14ac:dyDescent="0.4">
      <c r="B61" s="266"/>
      <c r="C61" s="279"/>
      <c r="D61" s="278"/>
      <c r="E61" s="277"/>
      <c r="F61" s="277"/>
      <c r="G61" s="277"/>
      <c r="H61" s="277"/>
      <c r="I61" s="277"/>
      <c r="J61" s="276"/>
      <c r="K61" s="275"/>
      <c r="L61" s="275"/>
      <c r="M61" s="274"/>
      <c r="N61" s="273"/>
      <c r="O61" s="272"/>
      <c r="P61" s="272"/>
      <c r="Q61" s="272"/>
      <c r="R61" s="272"/>
      <c r="S61" s="272"/>
      <c r="T61" s="271"/>
      <c r="U61" s="271"/>
    </row>
    <row r="62" spans="1:21" x14ac:dyDescent="0.35">
      <c r="B62" s="266"/>
      <c r="C62" s="268"/>
      <c r="D62" s="268"/>
      <c r="E62" s="268"/>
      <c r="F62" s="268"/>
      <c r="G62" s="268"/>
      <c r="H62" s="268"/>
      <c r="I62" s="268"/>
      <c r="J62" s="268"/>
      <c r="K62" s="268"/>
      <c r="L62" s="268"/>
      <c r="M62" s="267"/>
      <c r="N62" s="260"/>
    </row>
    <row r="63" spans="1:21" x14ac:dyDescent="0.35">
      <c r="B63" s="266"/>
      <c r="C63" s="270" t="s">
        <v>660</v>
      </c>
      <c r="D63" s="268"/>
      <c r="E63" s="268"/>
      <c r="F63" s="268"/>
      <c r="G63" s="268"/>
      <c r="H63" s="268"/>
      <c r="I63" s="268"/>
      <c r="J63" s="268"/>
      <c r="K63" s="268"/>
      <c r="L63" s="268"/>
      <c r="M63" s="267"/>
      <c r="N63" s="260"/>
    </row>
    <row r="64" spans="1:21" ht="15" thickBot="1" x14ac:dyDescent="0.4">
      <c r="B64" s="266"/>
      <c r="C64" s="270"/>
      <c r="D64" s="268"/>
      <c r="E64" s="268"/>
      <c r="F64" s="268"/>
      <c r="G64" s="268"/>
      <c r="H64" s="268"/>
      <c r="I64" s="268"/>
      <c r="J64" s="268"/>
      <c r="K64" s="268"/>
      <c r="L64" s="268"/>
      <c r="M64" s="267"/>
      <c r="N64" s="260"/>
    </row>
    <row r="65" spans="2:14" ht="60" customHeight="1" thickBot="1" x14ac:dyDescent="0.4">
      <c r="B65" s="266"/>
      <c r="C65" s="646" t="s">
        <v>659</v>
      </c>
      <c r="D65" s="647"/>
      <c r="E65" s="623"/>
      <c r="F65" s="624"/>
      <c r="G65" s="268"/>
      <c r="H65" s="268"/>
      <c r="I65" s="268"/>
      <c r="J65" s="268"/>
      <c r="K65" s="268"/>
      <c r="L65" s="268"/>
      <c r="M65" s="267"/>
      <c r="N65" s="260"/>
    </row>
    <row r="66" spans="2:14" ht="15" thickBot="1" x14ac:dyDescent="0.4">
      <c r="B66" s="266"/>
      <c r="C66" s="269"/>
      <c r="D66" s="269"/>
      <c r="E66" s="268"/>
      <c r="F66" s="268"/>
      <c r="G66" s="268"/>
      <c r="H66" s="268"/>
      <c r="I66" s="268"/>
      <c r="J66" s="268"/>
      <c r="K66" s="268"/>
      <c r="L66" s="268"/>
      <c r="M66" s="267"/>
      <c r="N66" s="260"/>
    </row>
    <row r="67" spans="2:14" ht="45" customHeight="1" x14ac:dyDescent="0.35">
      <c r="B67" s="266"/>
      <c r="C67" s="648" t="s">
        <v>831</v>
      </c>
      <c r="D67" s="649"/>
      <c r="E67" s="649" t="s">
        <v>658</v>
      </c>
      <c r="F67" s="650"/>
      <c r="G67" s="268"/>
      <c r="H67" s="268"/>
      <c r="I67" s="268"/>
      <c r="J67" s="268"/>
      <c r="K67" s="268"/>
      <c r="L67" s="268"/>
      <c r="M67" s="267"/>
      <c r="N67" s="260"/>
    </row>
    <row r="68" spans="2:14" ht="45" customHeight="1" x14ac:dyDescent="0.35">
      <c r="B68" s="266"/>
      <c r="C68" s="654" t="s">
        <v>952</v>
      </c>
      <c r="D68" s="655"/>
      <c r="E68" s="652"/>
      <c r="F68" s="653"/>
      <c r="G68" s="268"/>
      <c r="H68" s="268"/>
      <c r="I68" s="268"/>
      <c r="J68" s="268"/>
      <c r="K68" s="268"/>
      <c r="L68" s="268"/>
      <c r="M68" s="267"/>
      <c r="N68" s="260"/>
    </row>
    <row r="69" spans="2:14" ht="32.25" customHeight="1" thickBot="1" x14ac:dyDescent="0.4">
      <c r="B69" s="266"/>
      <c r="C69" s="651"/>
      <c r="D69" s="621"/>
      <c r="E69" s="621"/>
      <c r="F69" s="622"/>
      <c r="G69" s="268"/>
      <c r="H69" s="268"/>
      <c r="I69" s="268"/>
      <c r="J69" s="268"/>
      <c r="K69" s="268"/>
      <c r="L69" s="268"/>
      <c r="M69" s="267"/>
      <c r="N69" s="260"/>
    </row>
    <row r="70" spans="2:14" x14ac:dyDescent="0.35">
      <c r="B70" s="266"/>
      <c r="C70" s="265"/>
      <c r="D70" s="265"/>
      <c r="E70" s="265"/>
      <c r="F70" s="265"/>
      <c r="G70" s="265"/>
      <c r="H70" s="265"/>
      <c r="I70" s="265"/>
      <c r="J70" s="265"/>
      <c r="K70" s="265"/>
      <c r="L70" s="265"/>
      <c r="M70" s="264"/>
      <c r="N70" s="260"/>
    </row>
    <row r="71" spans="2:14" ht="15" thickBot="1" x14ac:dyDescent="0.4">
      <c r="B71" s="263"/>
      <c r="C71" s="262"/>
      <c r="D71" s="262"/>
      <c r="E71" s="262"/>
      <c r="F71" s="262"/>
      <c r="G71" s="262"/>
      <c r="H71" s="262"/>
      <c r="I71" s="262"/>
      <c r="J71" s="262"/>
      <c r="K71" s="262"/>
      <c r="L71" s="262"/>
      <c r="M71" s="261"/>
      <c r="N71" s="260"/>
    </row>
  </sheetData>
  <mergeCells count="36">
    <mergeCell ref="C65:D65"/>
    <mergeCell ref="E65:F65"/>
    <mergeCell ref="C67:D67"/>
    <mergeCell ref="E67:F67"/>
    <mergeCell ref="C69:D69"/>
    <mergeCell ref="E69:F69"/>
    <mergeCell ref="E68:F68"/>
    <mergeCell ref="C68:D68"/>
    <mergeCell ref="C35:D35"/>
    <mergeCell ref="C41:D41"/>
    <mergeCell ref="C51:D51"/>
    <mergeCell ref="C52:D52"/>
    <mergeCell ref="C53:D53"/>
    <mergeCell ref="E52:G52"/>
    <mergeCell ref="E53:G53"/>
    <mergeCell ref="E51:G51"/>
    <mergeCell ref="C45:D45"/>
    <mergeCell ref="C46:D46"/>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Check Box 1">
              <controlPr defaultSize="0" autoFill="0" autoLine="0" autoPict="0">
                <anchor moveWithCells="1">
                  <from>
                    <xdr:col>3</xdr:col>
                    <xdr:colOff>69850</xdr:colOff>
                    <xdr:row>7</xdr:row>
                    <xdr:rowOff>298450</xdr:rowOff>
                  </from>
                  <to>
                    <xdr:col>6</xdr:col>
                    <xdr:colOff>514350</xdr:colOff>
                    <xdr:row>7</xdr:row>
                    <xdr:rowOff>450850</xdr:rowOff>
                  </to>
                </anchor>
              </controlPr>
            </control>
          </mc:Choice>
        </mc:AlternateContent>
        <mc:AlternateContent xmlns:mc="http://schemas.openxmlformats.org/markup-compatibility/2006">
          <mc:Choice Requires="x14">
            <control shapeId="43010" r:id="rId5" name="Check Box 2">
              <controlPr defaultSize="0" autoFill="0" autoLine="0" autoPict="0">
                <anchor moveWithCells="1">
                  <from>
                    <xdr:col>3</xdr:col>
                    <xdr:colOff>69850</xdr:colOff>
                    <xdr:row>7</xdr:row>
                    <xdr:rowOff>57150</xdr:rowOff>
                  </from>
                  <to>
                    <xdr:col>5</xdr:col>
                    <xdr:colOff>1885950</xdr:colOff>
                    <xdr:row>7</xdr:row>
                    <xdr:rowOff>260350</xdr:rowOff>
                  </to>
                </anchor>
              </controlPr>
            </control>
          </mc:Choice>
        </mc:AlternateContent>
        <mc:AlternateContent xmlns:mc="http://schemas.openxmlformats.org/markup-compatibility/2006">
          <mc:Choice Requires="x14">
            <control shapeId="43011"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43012"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43013"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43014"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43015"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43016"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43017"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43018"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43019"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43020"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43021"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43022"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43023"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43024"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43025"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43026"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43027"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43028"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43029"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43030"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43031"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43032"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43033"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43034"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43035"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43036"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43037"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43038"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43039"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43040"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43041"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43042"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43043"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43044"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43045"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43046"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43047"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43048"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43049"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43050"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43051"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43052"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43053"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43054"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43055"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43056"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43057"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43058"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43059"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43060"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43061"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43062"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43063"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43064"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43065"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43066"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43067"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43068"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43069"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43070"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43071"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43072"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43073" r:id="rId68" name="Check Box 65">
              <controlPr defaultSize="0" autoFill="0" autoLine="0" autoPict="0">
                <anchor moveWithCells="1" sizeWithCells="1">
                  <from>
                    <xdr:col>4</xdr:col>
                    <xdr:colOff>38100</xdr:colOff>
                    <xdr:row>50</xdr:row>
                    <xdr:rowOff>165100</xdr:rowOff>
                  </from>
                  <to>
                    <xdr:col>4</xdr:col>
                    <xdr:colOff>666750</xdr:colOff>
                    <xdr:row>50</xdr:row>
                    <xdr:rowOff>495300</xdr:rowOff>
                  </to>
                </anchor>
              </controlPr>
            </control>
          </mc:Choice>
        </mc:AlternateContent>
        <mc:AlternateContent xmlns:mc="http://schemas.openxmlformats.org/markup-compatibility/2006">
          <mc:Choice Requires="x14">
            <control shapeId="43074" r:id="rId69" name="Check Box 66">
              <controlPr defaultSize="0" autoFill="0" autoLine="0" autoPict="0">
                <anchor moveWithCells="1" sizeWithCells="1">
                  <from>
                    <xdr:col>4</xdr:col>
                    <xdr:colOff>711200</xdr:colOff>
                    <xdr:row>50</xdr:row>
                    <xdr:rowOff>165100</xdr:rowOff>
                  </from>
                  <to>
                    <xdr:col>4</xdr:col>
                    <xdr:colOff>1333500</xdr:colOff>
                    <xdr:row>50</xdr:row>
                    <xdr:rowOff>495300</xdr:rowOff>
                  </to>
                </anchor>
              </controlPr>
            </control>
          </mc:Choice>
        </mc:AlternateContent>
        <mc:AlternateContent xmlns:mc="http://schemas.openxmlformats.org/markup-compatibility/2006">
          <mc:Choice Requires="x14">
            <control shapeId="43075" r:id="rId70" name="Check Box 67">
              <controlPr defaultSize="0" autoFill="0" autoLine="0" autoPict="0">
                <anchor moveWithCells="1" sizeWithCells="1">
                  <from>
                    <xdr:col>4</xdr:col>
                    <xdr:colOff>1327150</xdr:colOff>
                    <xdr:row>50</xdr:row>
                    <xdr:rowOff>165100</xdr:rowOff>
                  </from>
                  <to>
                    <xdr:col>4</xdr:col>
                    <xdr:colOff>2298700</xdr:colOff>
                    <xdr:row>50</xdr:row>
                    <xdr:rowOff>495300</xdr:rowOff>
                  </to>
                </anchor>
              </controlPr>
            </control>
          </mc:Choice>
        </mc:AlternateContent>
        <mc:AlternateContent xmlns:mc="http://schemas.openxmlformats.org/markup-compatibility/2006">
          <mc:Choice Requires="x14">
            <control shapeId="43076"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43077"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43078"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5"/>
  <sheetViews>
    <sheetView zoomScale="81" zoomScaleNormal="81" zoomScalePageLayoutView="150" workbookViewId="0">
      <selection activeCell="F18" sqref="F18"/>
    </sheetView>
  </sheetViews>
  <sheetFormatPr defaultColWidth="9.453125" defaultRowHeight="14" x14ac:dyDescent="0.35"/>
  <cols>
    <col min="1" max="2" width="1.54296875" style="300" customWidth="1"/>
    <col min="3" max="3" width="50" style="300" customWidth="1"/>
    <col min="4" max="4" width="29.453125" style="300" customWidth="1"/>
    <col min="5" max="5" width="19.453125" style="300" customWidth="1"/>
    <col min="6" max="6" width="21.453125" style="300" customWidth="1"/>
    <col min="7" max="7" width="26.453125" style="300" customWidth="1"/>
    <col min="8" max="8" width="57.453125" style="300" bestFit="1" customWidth="1"/>
    <col min="9" max="10" width="1.54296875" style="300" customWidth="1"/>
    <col min="11" max="16384" width="9.453125" style="300"/>
  </cols>
  <sheetData>
    <row r="1" spans="2:9" ht="14.5" thickBot="1" x14ac:dyDescent="0.4"/>
    <row r="2" spans="2:9" ht="14.5" thickBot="1" x14ac:dyDescent="0.4">
      <c r="B2" s="324"/>
      <c r="C2" s="323"/>
      <c r="D2" s="323"/>
      <c r="E2" s="323"/>
      <c r="F2" s="323"/>
      <c r="G2" s="323"/>
      <c r="H2" s="323"/>
      <c r="I2" s="322"/>
    </row>
    <row r="3" spans="2:9" ht="20.5" thickBot="1" x14ac:dyDescent="0.4">
      <c r="B3" s="305"/>
      <c r="C3" s="685" t="s">
        <v>714</v>
      </c>
      <c r="D3" s="686"/>
      <c r="E3" s="686"/>
      <c r="F3" s="686"/>
      <c r="G3" s="686"/>
      <c r="H3" s="687"/>
      <c r="I3" s="318"/>
    </row>
    <row r="4" spans="2:9" x14ac:dyDescent="0.35">
      <c r="B4" s="305"/>
      <c r="C4" s="319"/>
      <c r="D4" s="319"/>
      <c r="E4" s="319"/>
      <c r="F4" s="319"/>
      <c r="G4" s="319"/>
      <c r="H4" s="319"/>
      <c r="I4" s="318"/>
    </row>
    <row r="5" spans="2:9" x14ac:dyDescent="0.35">
      <c r="B5" s="305"/>
      <c r="C5" s="319"/>
      <c r="D5" s="319"/>
      <c r="E5" s="319"/>
      <c r="F5" s="319"/>
      <c r="G5" s="319"/>
      <c r="H5" s="319"/>
      <c r="I5" s="318"/>
    </row>
    <row r="6" spans="2:9" x14ac:dyDescent="0.35">
      <c r="B6" s="305"/>
      <c r="C6" s="320" t="s">
        <v>771</v>
      </c>
      <c r="D6" s="319"/>
      <c r="E6" s="319"/>
      <c r="F6" s="319"/>
      <c r="G6" s="319"/>
      <c r="H6" s="319"/>
      <c r="I6" s="318"/>
    </row>
    <row r="7" spans="2:9" ht="14.5" thickBot="1" x14ac:dyDescent="0.4">
      <c r="B7" s="305"/>
      <c r="C7" s="319"/>
      <c r="D7" s="319"/>
      <c r="E7" s="319"/>
      <c r="F7" s="319"/>
      <c r="G7" s="319"/>
      <c r="H7" s="319"/>
      <c r="I7" s="318"/>
    </row>
    <row r="8" spans="2:9" ht="45" customHeight="1" x14ac:dyDescent="0.35">
      <c r="B8" s="305"/>
      <c r="C8" s="637" t="s">
        <v>713</v>
      </c>
      <c r="D8" s="638"/>
      <c r="E8" s="689" t="s">
        <v>955</v>
      </c>
      <c r="F8" s="689"/>
      <c r="G8" s="689"/>
      <c r="H8" s="690"/>
      <c r="I8" s="318"/>
    </row>
    <row r="9" spans="2:9" ht="45" customHeight="1" thickBot="1" x14ac:dyDescent="0.4">
      <c r="B9" s="305"/>
      <c r="C9" s="631" t="s">
        <v>712</v>
      </c>
      <c r="D9" s="632"/>
      <c r="E9" s="692" t="s">
        <v>955</v>
      </c>
      <c r="F9" s="692"/>
      <c r="G9" s="692"/>
      <c r="H9" s="693"/>
      <c r="I9" s="318"/>
    </row>
    <row r="10" spans="2:9" ht="15" customHeight="1" thickBot="1" x14ac:dyDescent="0.4">
      <c r="B10" s="305"/>
      <c r="C10" s="688"/>
      <c r="D10" s="688"/>
      <c r="E10" s="691"/>
      <c r="F10" s="691"/>
      <c r="G10" s="691"/>
      <c r="H10" s="691"/>
      <c r="I10" s="318"/>
    </row>
    <row r="11" spans="2:9" ht="30" customHeight="1" thickBot="1" x14ac:dyDescent="0.4">
      <c r="B11" s="305"/>
      <c r="C11" s="682" t="s">
        <v>711</v>
      </c>
      <c r="D11" s="683"/>
      <c r="E11" s="683"/>
      <c r="F11" s="683"/>
      <c r="G11" s="683"/>
      <c r="H11" s="684"/>
      <c r="I11" s="318"/>
    </row>
    <row r="12" spans="2:9" x14ac:dyDescent="0.35">
      <c r="B12" s="305"/>
      <c r="C12" s="457" t="s">
        <v>797</v>
      </c>
      <c r="D12" s="458" t="s">
        <v>798</v>
      </c>
      <c r="E12" s="458" t="s">
        <v>233</v>
      </c>
      <c r="F12" s="458" t="s">
        <v>232</v>
      </c>
      <c r="G12" s="458" t="s">
        <v>710</v>
      </c>
      <c r="H12" s="459" t="s">
        <v>709</v>
      </c>
      <c r="I12" s="318"/>
    </row>
    <row r="13" spans="2:9" ht="90" customHeight="1" thickBot="1" x14ac:dyDescent="0.35">
      <c r="B13" s="305"/>
      <c r="C13" s="455" t="s">
        <v>957</v>
      </c>
      <c r="D13" s="451" t="s">
        <v>956</v>
      </c>
      <c r="E13" s="523" t="s">
        <v>994</v>
      </c>
      <c r="F13" s="472">
        <v>0</v>
      </c>
      <c r="G13" s="453" t="s">
        <v>958</v>
      </c>
      <c r="H13" s="460" t="s">
        <v>963</v>
      </c>
      <c r="I13" s="318"/>
    </row>
    <row r="14" spans="2:9" ht="80.25" customHeight="1" x14ac:dyDescent="0.35">
      <c r="B14" s="305"/>
      <c r="C14" s="522" t="s">
        <v>964</v>
      </c>
      <c r="D14" s="452" t="s">
        <v>959</v>
      </c>
      <c r="E14" s="522" t="s">
        <v>960</v>
      </c>
      <c r="F14" s="452" t="s">
        <v>961</v>
      </c>
      <c r="G14" s="522" t="s">
        <v>962</v>
      </c>
      <c r="H14" s="456" t="s">
        <v>963</v>
      </c>
      <c r="I14" s="318"/>
    </row>
    <row r="15" spans="2:9" ht="75" customHeight="1" x14ac:dyDescent="0.35">
      <c r="B15" s="305"/>
      <c r="C15" s="522" t="s">
        <v>967</v>
      </c>
      <c r="D15" s="452" t="s">
        <v>959</v>
      </c>
      <c r="E15" s="522" t="s">
        <v>965</v>
      </c>
      <c r="F15" s="522" t="s">
        <v>998</v>
      </c>
      <c r="G15" s="522" t="s">
        <v>966</v>
      </c>
      <c r="H15" s="454" t="s">
        <v>963</v>
      </c>
      <c r="I15" s="318"/>
    </row>
    <row r="16" spans="2:9" ht="136.5" customHeight="1" x14ac:dyDescent="0.35">
      <c r="B16" s="305"/>
      <c r="C16" s="522" t="s">
        <v>968</v>
      </c>
      <c r="D16" s="452" t="s">
        <v>969</v>
      </c>
      <c r="E16" s="522" t="s">
        <v>970</v>
      </c>
      <c r="F16" s="522" t="s">
        <v>1036</v>
      </c>
      <c r="G16" s="522" t="s">
        <v>971</v>
      </c>
      <c r="H16" s="454" t="s">
        <v>963</v>
      </c>
      <c r="I16" s="318"/>
    </row>
    <row r="17" spans="2:9" ht="151.5" customHeight="1" x14ac:dyDescent="0.35">
      <c r="B17" s="305"/>
      <c r="C17" s="522" t="s">
        <v>975</v>
      </c>
      <c r="D17" s="452" t="s">
        <v>974</v>
      </c>
      <c r="E17" s="522" t="s">
        <v>973</v>
      </c>
      <c r="F17" s="522" t="s">
        <v>1037</v>
      </c>
      <c r="G17" s="522" t="s">
        <v>972</v>
      </c>
      <c r="H17" s="456" t="s">
        <v>963</v>
      </c>
      <c r="I17" s="318"/>
    </row>
    <row r="18" spans="2:9" ht="81" customHeight="1" thickBot="1" x14ac:dyDescent="0.4">
      <c r="B18" s="305"/>
      <c r="C18" s="522" t="s">
        <v>976</v>
      </c>
      <c r="D18" s="522" t="s">
        <v>977</v>
      </c>
      <c r="E18" s="522" t="s">
        <v>978</v>
      </c>
      <c r="F18" s="522" t="s">
        <v>979</v>
      </c>
      <c r="G18" s="522" t="s">
        <v>980</v>
      </c>
      <c r="H18" s="460" t="s">
        <v>963</v>
      </c>
      <c r="I18" s="318"/>
    </row>
    <row r="19" spans="2:9" x14ac:dyDescent="0.35">
      <c r="B19" s="305"/>
      <c r="C19" s="319"/>
      <c r="D19" s="319"/>
      <c r="E19" s="319"/>
      <c r="F19" s="319"/>
      <c r="G19" s="319"/>
      <c r="H19" s="319"/>
      <c r="I19" s="318"/>
    </row>
    <row r="20" spans="2:9" x14ac:dyDescent="0.35">
      <c r="B20" s="305"/>
      <c r="C20" s="269"/>
      <c r="D20" s="319"/>
      <c r="E20" s="319"/>
      <c r="F20" s="319"/>
      <c r="G20" s="319"/>
      <c r="H20" s="319"/>
      <c r="I20" s="318"/>
    </row>
    <row r="21" spans="2:9" s="301" customFormat="1" x14ac:dyDescent="0.35">
      <c r="B21" s="305"/>
      <c r="C21" s="320" t="s">
        <v>772</v>
      </c>
      <c r="D21" s="319"/>
      <c r="E21" s="319"/>
      <c r="F21" s="319"/>
      <c r="G21" s="319"/>
      <c r="H21" s="319"/>
      <c r="I21" s="318"/>
    </row>
    <row r="22" spans="2:9" s="301" customFormat="1" ht="14.5" thickBot="1" x14ac:dyDescent="0.4">
      <c r="B22" s="305"/>
      <c r="C22" s="320"/>
      <c r="D22" s="319"/>
      <c r="E22" s="319"/>
      <c r="F22" s="319"/>
      <c r="G22" s="319"/>
      <c r="H22" s="319"/>
      <c r="I22" s="318"/>
    </row>
    <row r="23" spans="2:9" s="301" customFormat="1" ht="30" customHeight="1" x14ac:dyDescent="0.35">
      <c r="B23" s="305"/>
      <c r="C23" s="676" t="s">
        <v>799</v>
      </c>
      <c r="D23" s="677"/>
      <c r="E23" s="677"/>
      <c r="F23" s="677"/>
      <c r="G23" s="677"/>
      <c r="H23" s="678"/>
      <c r="I23" s="318"/>
    </row>
    <row r="24" spans="2:9" ht="30" customHeight="1" x14ac:dyDescent="0.35">
      <c r="B24" s="305"/>
      <c r="C24" s="656" t="s">
        <v>800</v>
      </c>
      <c r="D24" s="657"/>
      <c r="E24" s="657" t="s">
        <v>709</v>
      </c>
      <c r="F24" s="657"/>
      <c r="G24" s="657"/>
      <c r="H24" s="660"/>
      <c r="I24" s="318"/>
    </row>
    <row r="25" spans="2:9" ht="59.15" customHeight="1" x14ac:dyDescent="0.35">
      <c r="B25" s="305"/>
      <c r="C25" s="666" t="s">
        <v>999</v>
      </c>
      <c r="D25" s="667"/>
      <c r="E25" s="679" t="s">
        <v>1000</v>
      </c>
      <c r="F25" s="680"/>
      <c r="G25" s="680"/>
      <c r="H25" s="681"/>
      <c r="I25" s="318"/>
    </row>
    <row r="26" spans="2:9" ht="30" customHeight="1" thickBot="1" x14ac:dyDescent="0.4">
      <c r="B26" s="305"/>
      <c r="C26" s="675"/>
      <c r="D26" s="643"/>
      <c r="E26" s="621"/>
      <c r="F26" s="621"/>
      <c r="G26" s="621"/>
      <c r="H26" s="622"/>
      <c r="I26" s="318"/>
    </row>
    <row r="27" spans="2:9" x14ac:dyDescent="0.35">
      <c r="B27" s="305"/>
      <c r="C27" s="319"/>
      <c r="D27" s="319"/>
      <c r="E27" s="319"/>
      <c r="F27" s="319"/>
      <c r="G27" s="319"/>
      <c r="H27" s="319"/>
      <c r="I27" s="318"/>
    </row>
    <row r="28" spans="2:9" x14ac:dyDescent="0.35">
      <c r="B28" s="305"/>
      <c r="C28" s="319"/>
      <c r="D28" s="319"/>
      <c r="E28" s="319"/>
      <c r="F28" s="319"/>
      <c r="G28" s="319"/>
      <c r="H28" s="319"/>
      <c r="I28" s="318"/>
    </row>
    <row r="29" spans="2:9" x14ac:dyDescent="0.35">
      <c r="B29" s="305"/>
      <c r="C29" s="320" t="s">
        <v>708</v>
      </c>
      <c r="D29" s="320"/>
      <c r="E29" s="319"/>
      <c r="F29" s="319"/>
      <c r="G29" s="319"/>
      <c r="H29" s="319"/>
      <c r="I29" s="318"/>
    </row>
    <row r="30" spans="2:9" ht="14.5" thickBot="1" x14ac:dyDescent="0.4">
      <c r="B30" s="305"/>
      <c r="C30" s="321"/>
      <c r="D30" s="319"/>
      <c r="E30" s="319"/>
      <c r="F30" s="319"/>
      <c r="G30" s="319"/>
      <c r="H30" s="319"/>
      <c r="I30" s="318"/>
    </row>
    <row r="31" spans="2:9" ht="45" customHeight="1" x14ac:dyDescent="0.35">
      <c r="B31" s="305"/>
      <c r="C31" s="637" t="s">
        <v>707</v>
      </c>
      <c r="D31" s="638"/>
      <c r="E31" s="669" t="s">
        <v>981</v>
      </c>
      <c r="F31" s="669"/>
      <c r="G31" s="669"/>
      <c r="H31" s="670"/>
      <c r="I31" s="318"/>
    </row>
    <row r="32" spans="2:9" ht="45" customHeight="1" x14ac:dyDescent="0.35">
      <c r="B32" s="305"/>
      <c r="C32" s="639" t="s">
        <v>706</v>
      </c>
      <c r="D32" s="640"/>
      <c r="E32" s="671" t="s">
        <v>955</v>
      </c>
      <c r="F32" s="671"/>
      <c r="G32" s="671"/>
      <c r="H32" s="672"/>
      <c r="I32" s="318"/>
    </row>
    <row r="33" spans="2:9" ht="45" customHeight="1" x14ac:dyDescent="0.35">
      <c r="B33" s="305"/>
      <c r="C33" s="639" t="s">
        <v>801</v>
      </c>
      <c r="D33" s="640"/>
      <c r="E33" s="671" t="s">
        <v>982</v>
      </c>
      <c r="F33" s="671"/>
      <c r="G33" s="671"/>
      <c r="H33" s="672"/>
      <c r="I33" s="318"/>
    </row>
    <row r="34" spans="2:9" ht="45" customHeight="1" x14ac:dyDescent="0.35">
      <c r="B34" s="305"/>
      <c r="C34" s="639" t="s">
        <v>802</v>
      </c>
      <c r="D34" s="640"/>
      <c r="E34" s="671" t="s">
        <v>983</v>
      </c>
      <c r="F34" s="671"/>
      <c r="G34" s="671"/>
      <c r="H34" s="672"/>
      <c r="I34" s="318"/>
    </row>
    <row r="35" spans="2:9" ht="45" customHeight="1" thickBot="1" x14ac:dyDescent="0.4">
      <c r="B35" s="305"/>
      <c r="C35" s="631" t="s">
        <v>705</v>
      </c>
      <c r="D35" s="632"/>
      <c r="E35" s="673" t="s">
        <v>984</v>
      </c>
      <c r="F35" s="673"/>
      <c r="G35" s="673"/>
      <c r="H35" s="674"/>
      <c r="I35" s="318"/>
    </row>
    <row r="36" spans="2:9" customFormat="1" ht="15" customHeight="1" x14ac:dyDescent="0.35">
      <c r="B36" s="92"/>
      <c r="C36" s="93"/>
      <c r="D36" s="93"/>
      <c r="E36" s="93"/>
      <c r="F36" s="93"/>
      <c r="G36" s="93"/>
      <c r="H36" s="93"/>
      <c r="I36" s="95"/>
    </row>
    <row r="37" spans="2:9" x14ac:dyDescent="0.35">
      <c r="B37" s="305"/>
      <c r="C37" s="269"/>
      <c r="D37" s="319"/>
      <c r="E37" s="319"/>
      <c r="F37" s="319"/>
      <c r="G37" s="319"/>
      <c r="H37" s="319"/>
      <c r="I37" s="318"/>
    </row>
    <row r="38" spans="2:9" x14ac:dyDescent="0.35">
      <c r="B38" s="305"/>
      <c r="C38" s="320" t="s">
        <v>704</v>
      </c>
      <c r="D38" s="319"/>
      <c r="E38" s="319"/>
      <c r="F38" s="319"/>
      <c r="G38" s="319"/>
      <c r="H38" s="319"/>
      <c r="I38" s="318"/>
    </row>
    <row r="39" spans="2:9" ht="14.5" thickBot="1" x14ac:dyDescent="0.4">
      <c r="B39" s="305"/>
      <c r="C39" s="320"/>
      <c r="D39" s="319"/>
      <c r="E39" s="319"/>
      <c r="F39" s="319"/>
      <c r="G39" s="319"/>
      <c r="H39" s="319"/>
      <c r="I39" s="318"/>
    </row>
    <row r="40" spans="2:9" ht="45" customHeight="1" x14ac:dyDescent="0.35">
      <c r="B40" s="305"/>
      <c r="C40" s="637" t="s">
        <v>770</v>
      </c>
      <c r="D40" s="638"/>
      <c r="E40" s="658"/>
      <c r="F40" s="658"/>
      <c r="G40" s="658"/>
      <c r="H40" s="659"/>
      <c r="I40" s="318"/>
    </row>
    <row r="41" spans="2:9" ht="45" customHeight="1" x14ac:dyDescent="0.35">
      <c r="B41" s="305"/>
      <c r="C41" s="656" t="s">
        <v>803</v>
      </c>
      <c r="D41" s="657"/>
      <c r="E41" s="657" t="s">
        <v>658</v>
      </c>
      <c r="F41" s="657"/>
      <c r="G41" s="657"/>
      <c r="H41" s="660"/>
      <c r="I41" s="318"/>
    </row>
    <row r="42" spans="2:9" ht="45" customHeight="1" x14ac:dyDescent="0.35">
      <c r="B42" s="305"/>
      <c r="C42" s="666" t="s">
        <v>985</v>
      </c>
      <c r="D42" s="667"/>
      <c r="E42" s="652"/>
      <c r="F42" s="668"/>
      <c r="G42" s="668"/>
      <c r="H42" s="653"/>
      <c r="I42" s="318"/>
    </row>
    <row r="43" spans="2:9" ht="45" customHeight="1" thickBot="1" x14ac:dyDescent="0.4">
      <c r="B43" s="305"/>
      <c r="C43" s="661"/>
      <c r="D43" s="662"/>
      <c r="E43" s="663"/>
      <c r="F43" s="664"/>
      <c r="G43" s="664"/>
      <c r="H43" s="665"/>
      <c r="I43" s="318"/>
    </row>
    <row r="44" spans="2:9" x14ac:dyDescent="0.35">
      <c r="B44" s="305"/>
      <c r="C44" s="319"/>
      <c r="D44" s="319"/>
      <c r="E44" s="319"/>
      <c r="F44" s="319"/>
      <c r="G44" s="319"/>
      <c r="H44" s="319"/>
      <c r="I44" s="318"/>
    </row>
    <row r="45" spans="2:9" ht="14.5" thickBot="1" x14ac:dyDescent="0.4">
      <c r="B45" s="317"/>
      <c r="C45" s="316"/>
      <c r="D45" s="316"/>
      <c r="E45" s="316"/>
      <c r="F45" s="316"/>
      <c r="G45" s="316"/>
      <c r="H45" s="316"/>
      <c r="I45" s="315"/>
    </row>
  </sheetData>
  <mergeCells count="33">
    <mergeCell ref="C11:H11"/>
    <mergeCell ref="C3:H3"/>
    <mergeCell ref="C8:D8"/>
    <mergeCell ref="C10:D10"/>
    <mergeCell ref="E8:H8"/>
    <mergeCell ref="E10:H10"/>
    <mergeCell ref="C9:D9"/>
    <mergeCell ref="E9:H9"/>
    <mergeCell ref="C24:D24"/>
    <mergeCell ref="E24:H24"/>
    <mergeCell ref="C26:D26"/>
    <mergeCell ref="E26:H26"/>
    <mergeCell ref="C23:H23"/>
    <mergeCell ref="C25:D25"/>
    <mergeCell ref="E25:H25"/>
    <mergeCell ref="C31:D31"/>
    <mergeCell ref="C32:D32"/>
    <mergeCell ref="C33:D33"/>
    <mergeCell ref="C34:D34"/>
    <mergeCell ref="C35:D35"/>
    <mergeCell ref="E31:H31"/>
    <mergeCell ref="E32:H32"/>
    <mergeCell ref="E33:H33"/>
    <mergeCell ref="E34:H34"/>
    <mergeCell ref="E35:H35"/>
    <mergeCell ref="C40:D40"/>
    <mergeCell ref="C41:D41"/>
    <mergeCell ref="E40:H40"/>
    <mergeCell ref="E41:H41"/>
    <mergeCell ref="C43:D43"/>
    <mergeCell ref="E43:H43"/>
    <mergeCell ref="C42:D42"/>
    <mergeCell ref="E42:H42"/>
  </mergeCells>
  <pageMargins left="0.7" right="0.7" top="0.75" bottom="0.75" header="0.3" footer="0.3"/>
  <pageSetup paperSize="9" orientation="portrait" horizontalDpi="4294967293" verticalDpi="4294967293"/>
  <drawing r:id="rId1"/>
  <legacyDrawing r:id="rId2"/>
  <mc:AlternateContent xmlns:mc="http://schemas.openxmlformats.org/markup-compatibility/2006">
    <mc:Choice Requires="x14">
      <controls>
        <mc:AlternateContent xmlns:mc="http://schemas.openxmlformats.org/markup-compatibility/2006">
          <mc:Choice Requires="x14">
            <control shapeId="11265" r:id="rId3" name="Check Box 1">
              <controlPr defaultSize="0" autoFill="0" autoLine="0" autoPict="0">
                <anchor moveWithCells="1">
                  <from>
                    <xdr:col>4</xdr:col>
                    <xdr:colOff>0</xdr:colOff>
                    <xdr:row>39</xdr:row>
                    <xdr:rowOff>0</xdr:rowOff>
                  </from>
                  <to>
                    <xdr:col>4</xdr:col>
                    <xdr:colOff>508000</xdr:colOff>
                    <xdr:row>40</xdr:row>
                    <xdr:rowOff>0</xdr:rowOff>
                  </to>
                </anchor>
              </controlPr>
            </control>
          </mc:Choice>
        </mc:AlternateContent>
        <mc:AlternateContent xmlns:mc="http://schemas.openxmlformats.org/markup-compatibility/2006">
          <mc:Choice Requires="x14">
            <control shapeId="11266" r:id="rId4" name="Check Box 2">
              <controlPr defaultSize="0" autoFill="0" autoLine="0" autoPict="0">
                <anchor moveWithCells="1">
                  <from>
                    <xdr:col>4</xdr:col>
                    <xdr:colOff>546100</xdr:colOff>
                    <xdr:row>39</xdr:row>
                    <xdr:rowOff>0</xdr:rowOff>
                  </from>
                  <to>
                    <xdr:col>4</xdr:col>
                    <xdr:colOff>1054100</xdr:colOff>
                    <xdr:row>40</xdr:row>
                    <xdr:rowOff>0</xdr:rowOff>
                  </to>
                </anchor>
              </controlPr>
            </control>
          </mc:Choice>
        </mc:AlternateContent>
        <mc:AlternateContent xmlns:mc="http://schemas.openxmlformats.org/markup-compatibility/2006">
          <mc:Choice Requires="x14">
            <control shapeId="11267" r:id="rId5" name="Check Box 3">
              <controlPr defaultSize="0" autoFill="0" autoLine="0" autoPict="0">
                <anchor moveWithCells="1">
                  <from>
                    <xdr:col>4</xdr:col>
                    <xdr:colOff>1041400</xdr:colOff>
                    <xdr:row>39</xdr:row>
                    <xdr:rowOff>0</xdr:rowOff>
                  </from>
                  <to>
                    <xdr:col>5</xdr:col>
                    <xdr:colOff>476250</xdr:colOff>
                    <xdr:row>40</xdr:row>
                    <xdr:rowOff>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workbookViewId="0">
      <selection activeCell="D36" sqref="D36"/>
    </sheetView>
  </sheetViews>
  <sheetFormatPr defaultColWidth="9.453125" defaultRowHeight="14" x14ac:dyDescent="0.3"/>
  <cols>
    <col min="1" max="2" width="1.54296875" style="23" customWidth="1"/>
    <col min="3" max="3" width="11.453125" style="326" customWidth="1"/>
    <col min="4" max="4" width="116" style="325" customWidth="1"/>
    <col min="5" max="6" width="1.54296875" style="23" customWidth="1"/>
    <col min="7" max="16384" width="9.453125" style="23"/>
  </cols>
  <sheetData>
    <row r="1" spans="2:6" ht="10.5" customHeight="1" thickBot="1" x14ac:dyDescent="0.35"/>
    <row r="2" spans="2:6" ht="14.5" thickBot="1" x14ac:dyDescent="0.35">
      <c r="B2" s="345"/>
      <c r="C2" s="344"/>
      <c r="D2" s="343"/>
      <c r="E2" s="342"/>
    </row>
    <row r="3" spans="2:6" ht="20.5" thickBot="1" x14ac:dyDescent="0.45">
      <c r="B3" s="334"/>
      <c r="C3" s="608" t="s">
        <v>736</v>
      </c>
      <c r="D3" s="610"/>
      <c r="E3" s="332"/>
    </row>
    <row r="4" spans="2:6" ht="20" x14ac:dyDescent="0.4">
      <c r="B4" s="334"/>
      <c r="C4" s="341"/>
      <c r="D4" s="341"/>
      <c r="E4" s="332"/>
    </row>
    <row r="5" spans="2:6" ht="20" x14ac:dyDescent="0.4">
      <c r="B5" s="334"/>
      <c r="C5" s="270" t="s">
        <v>735</v>
      </c>
      <c r="D5" s="341"/>
      <c r="E5" s="332"/>
    </row>
    <row r="6" spans="2:6" ht="14.5" thickBot="1" x14ac:dyDescent="0.35">
      <c r="B6" s="334"/>
      <c r="C6" s="339"/>
      <c r="D6" s="296"/>
      <c r="E6" s="332"/>
    </row>
    <row r="7" spans="2:6" ht="30" customHeight="1" x14ac:dyDescent="0.3">
      <c r="B7" s="334"/>
      <c r="C7" s="338" t="s">
        <v>722</v>
      </c>
      <c r="D7" s="337" t="s">
        <v>721</v>
      </c>
      <c r="E7" s="332"/>
    </row>
    <row r="8" spans="2:6" ht="42" x14ac:dyDescent="0.3">
      <c r="B8" s="334"/>
      <c r="C8" s="335">
        <v>1</v>
      </c>
      <c r="D8" s="280" t="s">
        <v>734</v>
      </c>
      <c r="E8" s="332"/>
      <c r="F8" s="327"/>
    </row>
    <row r="9" spans="2:6" x14ac:dyDescent="0.3">
      <c r="B9" s="334"/>
      <c r="C9" s="335">
        <v>2</v>
      </c>
      <c r="D9" s="280" t="s">
        <v>733</v>
      </c>
      <c r="E9" s="332"/>
    </row>
    <row r="10" spans="2:6" ht="42" x14ac:dyDescent="0.3">
      <c r="B10" s="334"/>
      <c r="C10" s="335">
        <v>3</v>
      </c>
      <c r="D10" s="280" t="s">
        <v>732</v>
      </c>
      <c r="E10" s="332"/>
    </row>
    <row r="11" spans="2:6" x14ac:dyDescent="0.3">
      <c r="B11" s="334"/>
      <c r="C11" s="335">
        <v>4</v>
      </c>
      <c r="D11" s="280" t="s">
        <v>731</v>
      </c>
      <c r="E11" s="332"/>
    </row>
    <row r="12" spans="2:6" ht="28" x14ac:dyDescent="0.3">
      <c r="B12" s="334"/>
      <c r="C12" s="335">
        <v>5</v>
      </c>
      <c r="D12" s="280" t="s">
        <v>730</v>
      </c>
      <c r="E12" s="332"/>
    </row>
    <row r="13" spans="2:6" x14ac:dyDescent="0.3">
      <c r="B13" s="334"/>
      <c r="C13" s="335">
        <v>6</v>
      </c>
      <c r="D13" s="280" t="s">
        <v>729</v>
      </c>
      <c r="E13" s="332"/>
    </row>
    <row r="14" spans="2:6" ht="28" x14ac:dyDescent="0.3">
      <c r="B14" s="334"/>
      <c r="C14" s="335">
        <v>7</v>
      </c>
      <c r="D14" s="280" t="s">
        <v>728</v>
      </c>
      <c r="E14" s="332"/>
    </row>
    <row r="15" spans="2:6" x14ac:dyDescent="0.3">
      <c r="B15" s="334"/>
      <c r="C15" s="335">
        <v>8</v>
      </c>
      <c r="D15" s="280" t="s">
        <v>727</v>
      </c>
      <c r="E15" s="332"/>
    </row>
    <row r="16" spans="2:6" x14ac:dyDescent="0.3">
      <c r="B16" s="334"/>
      <c r="C16" s="335">
        <v>9</v>
      </c>
      <c r="D16" s="280" t="s">
        <v>726</v>
      </c>
      <c r="E16" s="332"/>
    </row>
    <row r="17" spans="2:5" x14ac:dyDescent="0.3">
      <c r="B17" s="334"/>
      <c r="C17" s="335">
        <v>10</v>
      </c>
      <c r="D17" s="336" t="s">
        <v>725</v>
      </c>
      <c r="E17" s="332"/>
    </row>
    <row r="18" spans="2:5" ht="28.5" thickBot="1" x14ac:dyDescent="0.35">
      <c r="B18" s="334"/>
      <c r="C18" s="333">
        <v>11</v>
      </c>
      <c r="D18" s="306" t="s">
        <v>724</v>
      </c>
      <c r="E18" s="332"/>
    </row>
    <row r="19" spans="2:5" x14ac:dyDescent="0.3">
      <c r="B19" s="334"/>
      <c r="C19" s="340"/>
      <c r="D19" s="291"/>
      <c r="E19" s="332"/>
    </row>
    <row r="20" spans="2:5" x14ac:dyDescent="0.3">
      <c r="B20" s="334"/>
      <c r="C20" s="270" t="s">
        <v>723</v>
      </c>
      <c r="D20" s="291"/>
      <c r="E20" s="332"/>
    </row>
    <row r="21" spans="2:5" ht="14.5" thickBot="1" x14ac:dyDescent="0.35">
      <c r="B21" s="334"/>
      <c r="C21" s="339"/>
      <c r="D21" s="291"/>
      <c r="E21" s="332"/>
    </row>
    <row r="22" spans="2:5" ht="30" customHeight="1" x14ac:dyDescent="0.3">
      <c r="B22" s="334"/>
      <c r="C22" s="338" t="s">
        <v>722</v>
      </c>
      <c r="D22" s="337" t="s">
        <v>721</v>
      </c>
      <c r="E22" s="332"/>
    </row>
    <row r="23" spans="2:5" x14ac:dyDescent="0.3">
      <c r="B23" s="334"/>
      <c r="C23" s="335">
        <v>1</v>
      </c>
      <c r="D23" s="336" t="s">
        <v>720</v>
      </c>
      <c r="E23" s="332"/>
    </row>
    <row r="24" spans="2:5" x14ac:dyDescent="0.3">
      <c r="B24" s="334"/>
      <c r="C24" s="335">
        <v>2</v>
      </c>
      <c r="D24" s="280" t="s">
        <v>719</v>
      </c>
      <c r="E24" s="332"/>
    </row>
    <row r="25" spans="2:5" x14ac:dyDescent="0.3">
      <c r="B25" s="334"/>
      <c r="C25" s="335">
        <v>3</v>
      </c>
      <c r="D25" s="280" t="s">
        <v>718</v>
      </c>
      <c r="E25" s="332"/>
    </row>
    <row r="26" spans="2:5" x14ac:dyDescent="0.3">
      <c r="B26" s="334"/>
      <c r="C26" s="335">
        <v>4</v>
      </c>
      <c r="D26" s="280" t="s">
        <v>717</v>
      </c>
      <c r="E26" s="332"/>
    </row>
    <row r="27" spans="2:5" x14ac:dyDescent="0.3">
      <c r="B27" s="334"/>
      <c r="C27" s="335">
        <v>5</v>
      </c>
      <c r="D27" s="280" t="s">
        <v>716</v>
      </c>
      <c r="E27" s="332"/>
    </row>
    <row r="28" spans="2:5" ht="42.5" thickBot="1" x14ac:dyDescent="0.35">
      <c r="B28" s="334"/>
      <c r="C28" s="333">
        <v>6</v>
      </c>
      <c r="D28" s="306" t="s">
        <v>715</v>
      </c>
      <c r="E28" s="332"/>
    </row>
    <row r="29" spans="2:5" ht="14.5" thickBot="1" x14ac:dyDescent="0.35">
      <c r="B29" s="331"/>
      <c r="C29" s="330"/>
      <c r="D29" s="329"/>
      <c r="E29" s="328"/>
    </row>
    <row r="30" spans="2:5" x14ac:dyDescent="0.3">
      <c r="D30" s="327"/>
    </row>
    <row r="31" spans="2:5" x14ac:dyDescent="0.3">
      <c r="D31" s="327"/>
    </row>
    <row r="32" spans="2:5" x14ac:dyDescent="0.3">
      <c r="D32" s="327"/>
    </row>
    <row r="33" spans="4:4" x14ac:dyDescent="0.3">
      <c r="D33" s="327"/>
    </row>
    <row r="34" spans="4:4" x14ac:dyDescent="0.3">
      <c r="D34" s="327"/>
    </row>
  </sheetData>
  <mergeCells count="1">
    <mergeCell ref="C3:D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BB125"/>
  <sheetViews>
    <sheetView topLeftCell="A31" zoomScale="70" zoomScaleNormal="70" zoomScalePageLayoutView="80" workbookViewId="0">
      <selection activeCell="D37" sqref="D37:K44"/>
    </sheetView>
  </sheetViews>
  <sheetFormatPr defaultColWidth="8.54296875" defaultRowHeight="14.5" x14ac:dyDescent="0.35"/>
  <cols>
    <col min="1" max="2" width="2.453125" customWidth="1"/>
    <col min="3" max="3" width="22.453125" style="11" customWidth="1"/>
    <col min="4" max="4" width="15.453125" customWidth="1"/>
    <col min="5" max="5" width="15" customWidth="1"/>
    <col min="6" max="6" width="16.453125" customWidth="1"/>
    <col min="7" max="7" width="12.26953125" customWidth="1"/>
    <col min="8" max="8" width="18.54296875" customWidth="1"/>
    <col min="9" max="9" width="9.54296875" customWidth="1"/>
    <col min="10" max="10" width="29.453125" customWidth="1"/>
    <col min="11" max="11" width="13.54296875" customWidth="1"/>
    <col min="12" max="12" width="2.54296875" customWidth="1"/>
    <col min="13" max="13" width="2" customWidth="1"/>
    <col min="14" max="14" width="40.54296875" customWidth="1"/>
  </cols>
  <sheetData>
    <row r="1" spans="1:54" ht="15" thickBot="1" x14ac:dyDescent="0.4">
      <c r="A1" s="22"/>
      <c r="B1" s="22"/>
      <c r="C1" s="21"/>
      <c r="D1" s="22"/>
      <c r="E1" s="22"/>
      <c r="F1" s="22"/>
      <c r="G1" s="22"/>
      <c r="H1" s="22"/>
      <c r="I1" s="22"/>
      <c r="J1" s="99"/>
      <c r="K1" s="99"/>
      <c r="L1" s="22"/>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row>
    <row r="2" spans="1:54" ht="15" thickBot="1" x14ac:dyDescent="0.4">
      <c r="A2" s="22"/>
      <c r="B2" s="41"/>
      <c r="C2" s="42"/>
      <c r="D2" s="43"/>
      <c r="E2" s="43"/>
      <c r="F2" s="43"/>
      <c r="G2" s="43"/>
      <c r="H2" s="43"/>
      <c r="I2" s="43"/>
      <c r="J2" s="113"/>
      <c r="K2" s="113"/>
      <c r="L2" s="44"/>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row>
    <row r="3" spans="1:54" ht="20.5" thickBot="1" x14ac:dyDescent="0.45">
      <c r="A3" s="22"/>
      <c r="B3" s="92"/>
      <c r="C3" s="538" t="s">
        <v>240</v>
      </c>
      <c r="D3" s="539"/>
      <c r="E3" s="539"/>
      <c r="F3" s="539"/>
      <c r="G3" s="539"/>
      <c r="H3" s="539"/>
      <c r="I3" s="539"/>
      <c r="J3" s="539"/>
      <c r="K3" s="540"/>
      <c r="L3" s="94"/>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row>
    <row r="4" spans="1:54" ht="15" customHeight="1" x14ac:dyDescent="0.35">
      <c r="A4" s="22"/>
      <c r="B4" s="45"/>
      <c r="C4" s="711" t="s">
        <v>804</v>
      </c>
      <c r="D4" s="711"/>
      <c r="E4" s="711"/>
      <c r="F4" s="711"/>
      <c r="G4" s="711"/>
      <c r="H4" s="711"/>
      <c r="I4" s="711"/>
      <c r="J4" s="711"/>
      <c r="K4" s="711"/>
      <c r="L4" s="46"/>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row>
    <row r="5" spans="1:54" ht="15" customHeight="1" x14ac:dyDescent="0.35">
      <c r="A5" s="22"/>
      <c r="B5" s="45"/>
      <c r="C5" s="740" t="s">
        <v>822</v>
      </c>
      <c r="D5" s="740"/>
      <c r="E5" s="740"/>
      <c r="F5" s="740"/>
      <c r="G5" s="740"/>
      <c r="H5" s="740"/>
      <c r="I5" s="740"/>
      <c r="J5" s="740"/>
      <c r="K5" s="740"/>
      <c r="L5" s="46"/>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row>
    <row r="6" spans="1:54" x14ac:dyDescent="0.35">
      <c r="A6" s="22"/>
      <c r="B6" s="45"/>
      <c r="C6" s="47"/>
      <c r="D6" s="48"/>
      <c r="E6" s="48"/>
      <c r="F6" s="48"/>
      <c r="G6" s="48"/>
      <c r="H6" s="48"/>
      <c r="I6" s="48"/>
      <c r="J6" s="114"/>
      <c r="K6" s="114"/>
      <c r="L6" s="46"/>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row>
    <row r="7" spans="1:54" ht="29.15" customHeight="1" thickBot="1" x14ac:dyDescent="0.4">
      <c r="A7" s="22"/>
      <c r="B7" s="45"/>
      <c r="C7" s="47"/>
      <c r="D7" s="701" t="s">
        <v>832</v>
      </c>
      <c r="E7" s="701"/>
      <c r="F7" s="701" t="s">
        <v>785</v>
      </c>
      <c r="G7" s="701"/>
      <c r="H7" s="713" t="s">
        <v>244</v>
      </c>
      <c r="I7" s="713"/>
      <c r="J7" s="110" t="s">
        <v>245</v>
      </c>
      <c r="K7" s="110" t="s">
        <v>226</v>
      </c>
      <c r="L7" s="46"/>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row>
    <row r="8" spans="1:54" s="11" customFormat="1" ht="274.5" customHeight="1" thickBot="1" x14ac:dyDescent="0.4">
      <c r="A8" s="21"/>
      <c r="B8" s="50"/>
      <c r="C8" s="416" t="s">
        <v>784</v>
      </c>
      <c r="D8" s="694" t="s">
        <v>1003</v>
      </c>
      <c r="E8" s="700"/>
      <c r="F8" s="694" t="s">
        <v>808</v>
      </c>
      <c r="G8" s="700"/>
      <c r="H8" s="694" t="s">
        <v>1012</v>
      </c>
      <c r="I8" s="700"/>
      <c r="J8" s="475" t="s">
        <v>1020</v>
      </c>
      <c r="K8" s="480" t="s">
        <v>221</v>
      </c>
      <c r="L8" s="51"/>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row>
    <row r="9" spans="1:54" s="11" customFormat="1" ht="141.75" customHeight="1" thickBot="1" x14ac:dyDescent="0.4">
      <c r="A9" s="21"/>
      <c r="B9" s="50"/>
      <c r="C9" s="109"/>
      <c r="D9" s="694" t="s">
        <v>1004</v>
      </c>
      <c r="E9" s="700"/>
      <c r="F9" s="694" t="s">
        <v>1005</v>
      </c>
      <c r="G9" s="700"/>
      <c r="H9" s="694" t="s">
        <v>1009</v>
      </c>
      <c r="I9" s="700"/>
      <c r="J9" s="475" t="s">
        <v>1010</v>
      </c>
      <c r="K9" s="480" t="s">
        <v>221</v>
      </c>
      <c r="L9" s="51"/>
      <c r="N9" s="99"/>
      <c r="O9" s="99"/>
      <c r="P9" s="99"/>
      <c r="Q9" s="99"/>
      <c r="R9" s="99"/>
      <c r="S9" s="99"/>
      <c r="T9" s="99"/>
      <c r="U9" s="99"/>
      <c r="V9" s="99"/>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row>
    <row r="10" spans="1:54" s="11" customFormat="1" ht="386.25" customHeight="1" thickBot="1" x14ac:dyDescent="0.4">
      <c r="A10" s="21"/>
      <c r="B10" s="50"/>
      <c r="C10" s="109"/>
      <c r="D10" s="694" t="s">
        <v>1006</v>
      </c>
      <c r="E10" s="695"/>
      <c r="F10" s="694" t="s">
        <v>807</v>
      </c>
      <c r="G10" s="695"/>
      <c r="H10" s="694" t="s">
        <v>1011</v>
      </c>
      <c r="I10" s="695"/>
      <c r="J10" s="475" t="s">
        <v>1013</v>
      </c>
      <c r="K10" s="480" t="s">
        <v>221</v>
      </c>
      <c r="L10" s="51"/>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row>
    <row r="11" spans="1:54" s="11" customFormat="1" ht="156" customHeight="1" thickBot="1" x14ac:dyDescent="0.4">
      <c r="A11" s="21"/>
      <c r="B11" s="50"/>
      <c r="C11" s="109"/>
      <c r="D11" s="694" t="s">
        <v>1007</v>
      </c>
      <c r="E11" s="695"/>
      <c r="F11" s="474" t="s">
        <v>807</v>
      </c>
      <c r="G11" s="474" t="s">
        <v>809</v>
      </c>
      <c r="H11" s="694" t="s">
        <v>1017</v>
      </c>
      <c r="I11" s="695"/>
      <c r="J11" s="475" t="s">
        <v>1014</v>
      </c>
      <c r="K11" s="480" t="s">
        <v>221</v>
      </c>
      <c r="L11" s="51"/>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row>
    <row r="12" spans="1:54" s="11" customFormat="1" ht="205.5" customHeight="1" thickBot="1" x14ac:dyDescent="0.4">
      <c r="A12" s="21"/>
      <c r="B12" s="50"/>
      <c r="C12" s="109"/>
      <c r="D12" s="694" t="s">
        <v>1008</v>
      </c>
      <c r="E12" s="700"/>
      <c r="F12" s="694" t="s">
        <v>808</v>
      </c>
      <c r="G12" s="700"/>
      <c r="H12" s="694" t="s">
        <v>1016</v>
      </c>
      <c r="I12" s="700"/>
      <c r="J12" s="475" t="s">
        <v>1015</v>
      </c>
      <c r="K12" s="480" t="s">
        <v>221</v>
      </c>
      <c r="L12" s="51"/>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row>
    <row r="13" spans="1:54" s="11" customFormat="1" ht="41.15" customHeight="1" thickBot="1" x14ac:dyDescent="0.4">
      <c r="A13" s="21"/>
      <c r="B13" s="50"/>
      <c r="C13" s="107"/>
      <c r="D13" s="52"/>
      <c r="E13" s="52"/>
      <c r="F13" s="52"/>
      <c r="G13" s="52"/>
      <c r="H13" s="52"/>
      <c r="I13" s="52"/>
      <c r="J13" s="119" t="s">
        <v>241</v>
      </c>
      <c r="K13" s="481" t="s">
        <v>221</v>
      </c>
      <c r="L13" s="51"/>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row>
    <row r="14" spans="1:54" s="11" customFormat="1" ht="18.75" customHeight="1" x14ac:dyDescent="0.35">
      <c r="A14" s="21"/>
      <c r="B14" s="50"/>
      <c r="C14" s="166"/>
      <c r="D14" s="52"/>
      <c r="E14" s="52"/>
      <c r="F14" s="52"/>
      <c r="G14" s="52"/>
      <c r="H14" s="52"/>
      <c r="I14" s="52"/>
      <c r="J14" s="120"/>
      <c r="K14" s="47"/>
      <c r="L14" s="51"/>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row>
    <row r="15" spans="1:54" s="11" customFormat="1" x14ac:dyDescent="0.35">
      <c r="A15" s="21"/>
      <c r="B15" s="50"/>
      <c r="C15" s="141"/>
      <c r="D15" s="717" t="s">
        <v>264</v>
      </c>
      <c r="E15" s="717"/>
      <c r="F15" s="717"/>
      <c r="G15" s="717"/>
      <c r="H15" s="717"/>
      <c r="I15" s="717"/>
      <c r="J15" s="717"/>
      <c r="K15" s="717"/>
      <c r="L15" s="51"/>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row>
    <row r="16" spans="1:54" s="11" customFormat="1" ht="15" thickBot="1" x14ac:dyDescent="0.4">
      <c r="A16" s="21"/>
      <c r="B16" s="50"/>
      <c r="C16" s="141"/>
      <c r="D16" s="86" t="s">
        <v>57</v>
      </c>
      <c r="E16" s="723" t="s">
        <v>1002</v>
      </c>
      <c r="F16" s="723"/>
      <c r="G16" s="723"/>
      <c r="H16" s="723"/>
      <c r="I16" s="723"/>
      <c r="J16" s="723"/>
      <c r="K16" s="52"/>
      <c r="L16" s="51"/>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row>
    <row r="17" spans="1:54" s="11" customFormat="1" x14ac:dyDescent="0.35">
      <c r="A17" s="21"/>
      <c r="B17" s="50"/>
      <c r="C17" s="141"/>
      <c r="D17" s="86" t="s">
        <v>59</v>
      </c>
      <c r="E17" s="714" t="s">
        <v>1024</v>
      </c>
      <c r="F17" s="715"/>
      <c r="G17" s="715"/>
      <c r="H17" s="715"/>
      <c r="I17" s="715"/>
      <c r="J17" s="716"/>
      <c r="K17" s="52"/>
      <c r="L17" s="51"/>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row>
    <row r="18" spans="1:54" s="11" customFormat="1" ht="13.5" customHeight="1" x14ac:dyDescent="0.35">
      <c r="A18" s="21"/>
      <c r="B18" s="50"/>
      <c r="C18" s="141"/>
      <c r="D18" s="52"/>
      <c r="E18" s="52"/>
      <c r="F18" s="52"/>
      <c r="G18" s="52"/>
      <c r="H18" s="52"/>
      <c r="I18" s="52"/>
      <c r="J18" s="52"/>
      <c r="K18" s="52"/>
      <c r="L18" s="51"/>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row>
    <row r="19" spans="1:54" s="11" customFormat="1" ht="30.75" customHeight="1" thickBot="1" x14ac:dyDescent="0.4">
      <c r="A19" s="21"/>
      <c r="B19" s="50"/>
      <c r="C19" s="712" t="s">
        <v>773</v>
      </c>
      <c r="D19" s="712"/>
      <c r="E19" s="712"/>
      <c r="F19" s="712"/>
      <c r="G19" s="712"/>
      <c r="H19" s="712"/>
      <c r="I19" s="712"/>
      <c r="J19" s="712"/>
      <c r="K19" s="114"/>
      <c r="L19" s="51"/>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row>
    <row r="20" spans="1:54" s="11" customFormat="1" ht="30.75" customHeight="1" x14ac:dyDescent="0.35">
      <c r="A20" s="21"/>
      <c r="B20" s="50"/>
      <c r="C20" s="117"/>
      <c r="D20" s="702" t="s">
        <v>1001</v>
      </c>
      <c r="E20" s="703"/>
      <c r="F20" s="703"/>
      <c r="G20" s="703"/>
      <c r="H20" s="703"/>
      <c r="I20" s="703"/>
      <c r="J20" s="703"/>
      <c r="K20" s="704"/>
      <c r="L20" s="51"/>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row>
    <row r="21" spans="1:54" s="11" customFormat="1" ht="30.75" customHeight="1" x14ac:dyDescent="0.35">
      <c r="A21" s="21"/>
      <c r="B21" s="50"/>
      <c r="C21" s="117"/>
      <c r="D21" s="705"/>
      <c r="E21" s="706"/>
      <c r="F21" s="706"/>
      <c r="G21" s="706"/>
      <c r="H21" s="706"/>
      <c r="I21" s="706"/>
      <c r="J21" s="706"/>
      <c r="K21" s="707"/>
      <c r="L21" s="51"/>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row>
    <row r="22" spans="1:54" s="11" customFormat="1" ht="30.75" customHeight="1" x14ac:dyDescent="0.35">
      <c r="A22" s="21"/>
      <c r="B22" s="50"/>
      <c r="C22" s="117"/>
      <c r="D22" s="705"/>
      <c r="E22" s="706"/>
      <c r="F22" s="706"/>
      <c r="G22" s="706"/>
      <c r="H22" s="706"/>
      <c r="I22" s="706"/>
      <c r="J22" s="706"/>
      <c r="K22" s="707"/>
      <c r="L22" s="51"/>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row>
    <row r="23" spans="1:54" s="11" customFormat="1" ht="30.75" customHeight="1" thickBot="1" x14ac:dyDescent="0.4">
      <c r="A23" s="21"/>
      <c r="B23" s="50"/>
      <c r="C23" s="117"/>
      <c r="D23" s="708"/>
      <c r="E23" s="709"/>
      <c r="F23" s="709"/>
      <c r="G23" s="709"/>
      <c r="H23" s="709"/>
      <c r="I23" s="709"/>
      <c r="J23" s="709"/>
      <c r="K23" s="710"/>
      <c r="L23" s="51"/>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row>
    <row r="24" spans="1:54" s="11" customFormat="1" x14ac:dyDescent="0.35">
      <c r="A24" s="21"/>
      <c r="B24" s="50"/>
      <c r="C24" s="108"/>
      <c r="D24" s="108"/>
      <c r="E24" s="108"/>
      <c r="F24" s="392"/>
      <c r="G24" s="392"/>
      <c r="H24" s="117"/>
      <c r="I24" s="108"/>
      <c r="J24" s="114"/>
      <c r="K24" s="114"/>
      <c r="L24" s="51"/>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row>
    <row r="25" spans="1:54" ht="34.5" customHeight="1" thickBot="1" x14ac:dyDescent="0.4">
      <c r="A25" s="22"/>
      <c r="B25" s="50"/>
      <c r="C25" s="53"/>
      <c r="D25" s="701" t="s">
        <v>832</v>
      </c>
      <c r="E25" s="701"/>
      <c r="F25" s="701" t="s">
        <v>785</v>
      </c>
      <c r="G25" s="701"/>
      <c r="H25" s="713" t="s">
        <v>244</v>
      </c>
      <c r="I25" s="713"/>
      <c r="J25" s="110" t="s">
        <v>245</v>
      </c>
      <c r="K25" s="110" t="s">
        <v>226</v>
      </c>
      <c r="L25" s="51"/>
      <c r="M25" s="6"/>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row>
    <row r="26" spans="1:54" ht="409.5" customHeight="1" thickBot="1" x14ac:dyDescent="0.4">
      <c r="A26" s="22"/>
      <c r="B26" s="50"/>
      <c r="C26" s="416" t="s">
        <v>783</v>
      </c>
      <c r="D26" s="694" t="s">
        <v>1003</v>
      </c>
      <c r="E26" s="700"/>
      <c r="F26" s="694" t="s">
        <v>808</v>
      </c>
      <c r="G26" s="700"/>
      <c r="H26" s="694" t="s">
        <v>1019</v>
      </c>
      <c r="I26" s="700"/>
      <c r="J26" s="479" t="s">
        <v>1021</v>
      </c>
      <c r="K26" s="476" t="s">
        <v>221</v>
      </c>
      <c r="L26" s="51"/>
      <c r="M26" s="6"/>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row>
    <row r="27" spans="1:54" ht="176.25" customHeight="1" thickBot="1" x14ac:dyDescent="0.4">
      <c r="A27" s="22"/>
      <c r="B27" s="50"/>
      <c r="C27" s="109"/>
      <c r="D27" s="694" t="s">
        <v>1004</v>
      </c>
      <c r="E27" s="700"/>
      <c r="F27" s="694" t="s">
        <v>1005</v>
      </c>
      <c r="G27" s="700"/>
      <c r="H27" s="694" t="s">
        <v>1009</v>
      </c>
      <c r="I27" s="700"/>
      <c r="J27" s="479" t="s">
        <v>1022</v>
      </c>
      <c r="K27" s="476" t="s">
        <v>221</v>
      </c>
      <c r="L27" s="51"/>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row>
    <row r="28" spans="1:54" s="450" customFormat="1" ht="387.75" customHeight="1" thickBot="1" x14ac:dyDescent="0.4">
      <c r="A28" s="22"/>
      <c r="B28" s="50"/>
      <c r="C28" s="109"/>
      <c r="D28" s="694" t="s">
        <v>1006</v>
      </c>
      <c r="E28" s="695"/>
      <c r="F28" s="697" t="s">
        <v>807</v>
      </c>
      <c r="G28" s="698"/>
      <c r="H28" s="694" t="s">
        <v>1011</v>
      </c>
      <c r="I28" s="695"/>
      <c r="J28" s="479" t="s">
        <v>1013</v>
      </c>
      <c r="K28" s="476" t="s">
        <v>221</v>
      </c>
      <c r="L28" s="51"/>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row>
    <row r="29" spans="1:54" s="450" customFormat="1" ht="156" customHeight="1" thickBot="1" x14ac:dyDescent="0.4">
      <c r="A29" s="22"/>
      <c r="B29" s="50"/>
      <c r="C29" s="109"/>
      <c r="D29" s="694" t="s">
        <v>1007</v>
      </c>
      <c r="E29" s="696"/>
      <c r="F29" s="477" t="s">
        <v>807</v>
      </c>
      <c r="G29" s="478" t="s">
        <v>809</v>
      </c>
      <c r="H29" s="699" t="s">
        <v>1017</v>
      </c>
      <c r="I29" s="695"/>
      <c r="J29" s="479" t="s">
        <v>1014</v>
      </c>
      <c r="K29" s="476" t="s">
        <v>221</v>
      </c>
      <c r="L29" s="51"/>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row>
    <row r="30" spans="1:54" ht="408.75" customHeight="1" thickBot="1" x14ac:dyDescent="0.4">
      <c r="A30" s="22"/>
      <c r="B30" s="50"/>
      <c r="C30" s="109"/>
      <c r="D30" s="694" t="s">
        <v>1008</v>
      </c>
      <c r="E30" s="700"/>
      <c r="F30" s="718" t="s">
        <v>808</v>
      </c>
      <c r="G30" s="719"/>
      <c r="H30" s="694" t="s">
        <v>1016</v>
      </c>
      <c r="I30" s="700"/>
      <c r="J30" s="479" t="s">
        <v>1023</v>
      </c>
      <c r="K30" s="476" t="s">
        <v>221</v>
      </c>
      <c r="L30" s="51"/>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row>
    <row r="31" spans="1:54" ht="18.75" customHeight="1" thickBot="1" x14ac:dyDescent="0.4">
      <c r="A31" s="22"/>
      <c r="B31" s="50"/>
      <c r="C31" s="47"/>
      <c r="D31" s="47"/>
      <c r="E31" s="47"/>
      <c r="F31" s="47"/>
      <c r="G31" s="47"/>
      <c r="H31" s="47"/>
      <c r="I31" s="47"/>
      <c r="J31" s="119" t="s">
        <v>241</v>
      </c>
      <c r="K31" s="121" t="s">
        <v>1018</v>
      </c>
      <c r="L31" s="51"/>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row>
    <row r="32" spans="1:54" ht="15" thickBot="1" x14ac:dyDescent="0.4">
      <c r="A32" s="22"/>
      <c r="B32" s="50"/>
      <c r="C32" s="47"/>
      <c r="D32" s="164" t="s">
        <v>264</v>
      </c>
      <c r="E32" s="167"/>
      <c r="F32" s="167"/>
      <c r="G32" s="167"/>
      <c r="H32" s="47"/>
      <c r="I32" s="47"/>
      <c r="J32" s="120"/>
      <c r="K32" s="47"/>
      <c r="L32" s="51"/>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row>
    <row r="33" spans="1:54" ht="15" thickBot="1" x14ac:dyDescent="0.4">
      <c r="A33" s="22"/>
      <c r="B33" s="50"/>
      <c r="C33" s="47"/>
      <c r="D33" s="86" t="s">
        <v>57</v>
      </c>
      <c r="E33" s="720" t="s">
        <v>1030</v>
      </c>
      <c r="F33" s="721"/>
      <c r="G33" s="721"/>
      <c r="H33" s="721"/>
      <c r="I33" s="721"/>
      <c r="J33" s="722"/>
      <c r="K33" s="47"/>
      <c r="L33" s="51"/>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row>
    <row r="34" spans="1:54" x14ac:dyDescent="0.35">
      <c r="A34" s="22"/>
      <c r="B34" s="50"/>
      <c r="C34" s="47"/>
      <c r="D34" s="86" t="s">
        <v>59</v>
      </c>
      <c r="E34" s="737" t="s">
        <v>1031</v>
      </c>
      <c r="F34" s="738"/>
      <c r="G34" s="738"/>
      <c r="H34" s="738"/>
      <c r="I34" s="738"/>
      <c r="J34" s="739"/>
      <c r="K34" s="47"/>
      <c r="L34" s="51"/>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row>
    <row r="35" spans="1:54" x14ac:dyDescent="0.35">
      <c r="A35" s="22"/>
      <c r="B35" s="50"/>
      <c r="C35" s="47"/>
      <c r="D35" s="47"/>
      <c r="E35" s="47"/>
      <c r="F35" s="47"/>
      <c r="G35" s="47"/>
      <c r="H35" s="47"/>
      <c r="I35" s="47"/>
      <c r="J35" s="120"/>
      <c r="K35" s="47"/>
      <c r="L35" s="51"/>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row>
    <row r="36" spans="1:54" ht="32.9" customHeight="1" thickBot="1" x14ac:dyDescent="0.4">
      <c r="A36" s="22"/>
      <c r="B36" s="50"/>
      <c r="C36" s="712" t="s">
        <v>773</v>
      </c>
      <c r="D36" s="712"/>
      <c r="E36" s="712"/>
      <c r="F36" s="712"/>
      <c r="G36" s="712"/>
      <c r="H36" s="712"/>
      <c r="I36" s="712"/>
      <c r="J36" s="712"/>
      <c r="K36" s="114"/>
      <c r="L36" s="51"/>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row>
    <row r="37" spans="1:54" ht="15" customHeight="1" x14ac:dyDescent="0.35">
      <c r="A37" s="22"/>
      <c r="B37" s="50"/>
      <c r="C37" s="371"/>
      <c r="D37" s="702" t="s">
        <v>1025</v>
      </c>
      <c r="E37" s="703"/>
      <c r="F37" s="703"/>
      <c r="G37" s="703"/>
      <c r="H37" s="703"/>
      <c r="I37" s="703"/>
      <c r="J37" s="703"/>
      <c r="K37" s="704"/>
      <c r="L37" s="51"/>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row>
    <row r="38" spans="1:54" ht="15" customHeight="1" x14ac:dyDescent="0.35">
      <c r="A38" s="22"/>
      <c r="B38" s="50"/>
      <c r="C38" s="371"/>
      <c r="D38" s="705"/>
      <c r="E38" s="706"/>
      <c r="F38" s="706"/>
      <c r="G38" s="706"/>
      <c r="H38" s="706"/>
      <c r="I38" s="706"/>
      <c r="J38" s="706"/>
      <c r="K38" s="707"/>
      <c r="L38" s="51"/>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row>
    <row r="39" spans="1:54" ht="15" customHeight="1" x14ac:dyDescent="0.35">
      <c r="A39" s="22"/>
      <c r="B39" s="50"/>
      <c r="C39" s="371"/>
      <c r="D39" s="705"/>
      <c r="E39" s="706"/>
      <c r="F39" s="706"/>
      <c r="G39" s="706"/>
      <c r="H39" s="706"/>
      <c r="I39" s="706"/>
      <c r="J39" s="706"/>
      <c r="K39" s="707"/>
      <c r="L39" s="51"/>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row>
    <row r="40" spans="1:54" ht="15" customHeight="1" x14ac:dyDescent="0.35">
      <c r="A40" s="22"/>
      <c r="B40" s="50"/>
      <c r="C40" s="371"/>
      <c r="D40" s="705"/>
      <c r="E40" s="706"/>
      <c r="F40" s="706"/>
      <c r="G40" s="706"/>
      <c r="H40" s="706"/>
      <c r="I40" s="706"/>
      <c r="J40" s="706"/>
      <c r="K40" s="707"/>
      <c r="L40" s="51"/>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row>
    <row r="41" spans="1:54" ht="15" customHeight="1" x14ac:dyDescent="0.35">
      <c r="A41" s="22"/>
      <c r="B41" s="50"/>
      <c r="C41" s="371"/>
      <c r="D41" s="705"/>
      <c r="E41" s="706"/>
      <c r="F41" s="706"/>
      <c r="G41" s="706"/>
      <c r="H41" s="706"/>
      <c r="I41" s="706"/>
      <c r="J41" s="706"/>
      <c r="K41" s="707"/>
      <c r="L41" s="51"/>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row>
    <row r="42" spans="1:54" ht="15" customHeight="1" x14ac:dyDescent="0.35">
      <c r="A42" s="22"/>
      <c r="B42" s="50"/>
      <c r="C42" s="371"/>
      <c r="D42" s="705"/>
      <c r="E42" s="706"/>
      <c r="F42" s="706"/>
      <c r="G42" s="706"/>
      <c r="H42" s="706"/>
      <c r="I42" s="706"/>
      <c r="J42" s="706"/>
      <c r="K42" s="707"/>
      <c r="L42" s="51"/>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row>
    <row r="43" spans="1:54" x14ac:dyDescent="0.35">
      <c r="A43" s="22"/>
      <c r="B43" s="50"/>
      <c r="C43" s="371"/>
      <c r="D43" s="705"/>
      <c r="E43" s="706"/>
      <c r="F43" s="706"/>
      <c r="G43" s="706"/>
      <c r="H43" s="706"/>
      <c r="I43" s="706"/>
      <c r="J43" s="706"/>
      <c r="K43" s="707"/>
      <c r="L43" s="51"/>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row>
    <row r="44" spans="1:54" ht="15" thickBot="1" x14ac:dyDescent="0.4">
      <c r="A44" s="22"/>
      <c r="B44" s="50"/>
      <c r="C44" s="371"/>
      <c r="D44" s="708"/>
      <c r="E44" s="709"/>
      <c r="F44" s="709"/>
      <c r="G44" s="709"/>
      <c r="H44" s="709"/>
      <c r="I44" s="709"/>
      <c r="J44" s="709"/>
      <c r="K44" s="710"/>
      <c r="L44" s="51"/>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row>
    <row r="45" spans="1:54" x14ac:dyDescent="0.35">
      <c r="A45" s="22"/>
      <c r="B45" s="50"/>
      <c r="C45" s="47"/>
      <c r="D45" s="47"/>
      <c r="E45" s="47"/>
      <c r="F45" s="47"/>
      <c r="G45" s="47"/>
      <c r="H45" s="47"/>
      <c r="I45" s="47"/>
      <c r="J45" s="120"/>
      <c r="K45" s="47"/>
      <c r="L45" s="51"/>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row>
    <row r="46" spans="1:54" ht="8.65" customHeight="1" x14ac:dyDescent="0.35">
      <c r="A46" s="22"/>
      <c r="B46" s="50"/>
      <c r="C46" s="47"/>
      <c r="D46" s="47"/>
      <c r="E46" s="47"/>
      <c r="F46" s="47"/>
      <c r="G46" s="47"/>
      <c r="H46" s="47"/>
      <c r="I46" s="47"/>
      <c r="J46" s="120"/>
      <c r="K46" s="47"/>
      <c r="L46" s="51"/>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row>
    <row r="47" spans="1:54" ht="25.4" customHeight="1" thickBot="1" x14ac:dyDescent="0.4">
      <c r="A47" s="22"/>
      <c r="B47" s="50"/>
      <c r="C47" s="53"/>
      <c r="D47" s="701" t="s">
        <v>832</v>
      </c>
      <c r="E47" s="701"/>
      <c r="F47" s="701" t="s">
        <v>785</v>
      </c>
      <c r="G47" s="701"/>
      <c r="H47" s="713" t="s">
        <v>244</v>
      </c>
      <c r="I47" s="713"/>
      <c r="J47" s="110" t="s">
        <v>245</v>
      </c>
      <c r="K47" s="110" t="s">
        <v>226</v>
      </c>
      <c r="L47" s="51"/>
      <c r="M47" s="6"/>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row>
    <row r="48" spans="1:54" ht="40.4" customHeight="1" thickBot="1" x14ac:dyDescent="0.4">
      <c r="A48" s="22"/>
      <c r="B48" s="50"/>
      <c r="C48" s="741" t="s">
        <v>782</v>
      </c>
      <c r="D48" s="694"/>
      <c r="E48" s="700"/>
      <c r="F48" s="694"/>
      <c r="G48" s="700"/>
      <c r="H48" s="694"/>
      <c r="I48" s="700"/>
      <c r="J48" s="116"/>
      <c r="K48" s="116"/>
      <c r="L48" s="51"/>
      <c r="M48" s="6"/>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row>
    <row r="49" spans="1:54" ht="40.4" customHeight="1" thickBot="1" x14ac:dyDescent="0.4">
      <c r="A49" s="22"/>
      <c r="B49" s="50"/>
      <c r="C49" s="741"/>
      <c r="D49" s="694"/>
      <c r="E49" s="700"/>
      <c r="F49" s="694"/>
      <c r="G49" s="700"/>
      <c r="H49" s="694"/>
      <c r="I49" s="700"/>
      <c r="J49" s="116"/>
      <c r="K49" s="116"/>
      <c r="L49" s="51"/>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row>
    <row r="50" spans="1:54" ht="48" customHeight="1" thickBot="1" x14ac:dyDescent="0.4">
      <c r="A50" s="22"/>
      <c r="B50" s="50"/>
      <c r="C50" s="741"/>
      <c r="D50" s="694"/>
      <c r="E50" s="700"/>
      <c r="F50" s="694"/>
      <c r="G50" s="700"/>
      <c r="H50" s="694"/>
      <c r="I50" s="700"/>
      <c r="J50" s="116"/>
      <c r="K50" s="116"/>
      <c r="L50" s="51"/>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row>
    <row r="51" spans="1:54" ht="26.15" customHeight="1" thickBot="1" x14ac:dyDescent="0.4">
      <c r="A51" s="22"/>
      <c r="B51" s="50"/>
      <c r="C51" s="741"/>
      <c r="D51" s="47"/>
      <c r="E51" s="47"/>
      <c r="F51" s="47"/>
      <c r="G51" s="47"/>
      <c r="H51" s="47"/>
      <c r="I51" s="47"/>
      <c r="J51" s="119" t="s">
        <v>241</v>
      </c>
      <c r="K51" s="121"/>
      <c r="L51" s="51"/>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row>
    <row r="52" spans="1:54" ht="15" thickBot="1" x14ac:dyDescent="0.4">
      <c r="A52" s="22"/>
      <c r="B52" s="50"/>
      <c r="C52" s="47"/>
      <c r="D52" s="164" t="s">
        <v>264</v>
      </c>
      <c r="E52" s="167"/>
      <c r="F52" s="167"/>
      <c r="G52" s="167"/>
      <c r="H52" s="47"/>
      <c r="I52" s="47"/>
      <c r="J52" s="120"/>
      <c r="K52" s="47"/>
      <c r="L52" s="51"/>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row>
    <row r="53" spans="1:54" ht="15" thickBot="1" x14ac:dyDescent="0.4">
      <c r="A53" s="22"/>
      <c r="B53" s="50"/>
      <c r="C53" s="47"/>
      <c r="D53" s="86" t="s">
        <v>57</v>
      </c>
      <c r="E53" s="733"/>
      <c r="F53" s="734"/>
      <c r="G53" s="734"/>
      <c r="H53" s="734"/>
      <c r="I53" s="734"/>
      <c r="J53" s="735"/>
      <c r="K53" s="47"/>
      <c r="L53" s="51"/>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row>
    <row r="54" spans="1:54" ht="15" thickBot="1" x14ac:dyDescent="0.4">
      <c r="A54" s="22"/>
      <c r="B54" s="50"/>
      <c r="C54" s="47"/>
      <c r="D54" s="86" t="s">
        <v>59</v>
      </c>
      <c r="E54" s="733"/>
      <c r="F54" s="734"/>
      <c r="G54" s="734"/>
      <c r="H54" s="734"/>
      <c r="I54" s="734"/>
      <c r="J54" s="735"/>
      <c r="K54" s="47"/>
      <c r="L54" s="51"/>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row>
    <row r="55" spans="1:54" ht="15" thickBot="1" x14ac:dyDescent="0.4">
      <c r="A55" s="22"/>
      <c r="B55" s="50"/>
      <c r="C55" s="47"/>
      <c r="D55" s="86"/>
      <c r="E55" s="47"/>
      <c r="F55" s="47"/>
      <c r="G55" s="47"/>
      <c r="H55" s="47"/>
      <c r="I55" s="47"/>
      <c r="J55" s="47"/>
      <c r="K55" s="47"/>
      <c r="L55" s="51"/>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row>
    <row r="56" spans="1:54" ht="191.15" customHeight="1" thickBot="1" x14ac:dyDescent="0.4">
      <c r="A56" s="22"/>
      <c r="B56" s="50"/>
      <c r="C56" s="736" t="s">
        <v>246</v>
      </c>
      <c r="D56" s="736"/>
      <c r="E56" s="736"/>
      <c r="F56" s="395"/>
      <c r="G56" s="396"/>
      <c r="H56" s="393"/>
      <c r="I56" s="393"/>
      <c r="J56" s="393"/>
      <c r="K56" s="394"/>
      <c r="L56" s="51"/>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row>
    <row r="57" spans="1:54" s="11" customFormat="1" ht="18.75" customHeight="1" x14ac:dyDescent="0.35">
      <c r="A57" s="21"/>
      <c r="B57" s="50"/>
      <c r="C57" s="54"/>
      <c r="D57" s="54"/>
      <c r="E57" s="54"/>
      <c r="F57" s="54"/>
      <c r="G57" s="54"/>
      <c r="H57" s="54"/>
      <c r="I57" s="54"/>
      <c r="J57" s="114"/>
      <c r="K57" s="114"/>
      <c r="L57" s="51"/>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row>
    <row r="58" spans="1:54" s="11" customFormat="1" ht="15.75" customHeight="1" thickBot="1" x14ac:dyDescent="0.4">
      <c r="A58" s="21"/>
      <c r="B58" s="50"/>
      <c r="C58" s="47"/>
      <c r="D58" s="400" t="s">
        <v>805</v>
      </c>
      <c r="E58" s="48"/>
      <c r="F58" s="48"/>
      <c r="G58" s="48"/>
      <c r="H58" s="48"/>
      <c r="I58" s="85" t="s">
        <v>219</v>
      </c>
      <c r="J58" s="114"/>
      <c r="K58" s="114"/>
      <c r="L58" s="51"/>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row>
    <row r="59" spans="1:54" s="11" customFormat="1" ht="78" customHeight="1" x14ac:dyDescent="0.35">
      <c r="A59" s="21"/>
      <c r="B59" s="50"/>
      <c r="C59" s="417" t="s">
        <v>807</v>
      </c>
      <c r="D59" s="727" t="s">
        <v>806</v>
      </c>
      <c r="E59" s="728"/>
      <c r="F59" s="729"/>
      <c r="G59" s="48"/>
      <c r="H59" s="31" t="s">
        <v>220</v>
      </c>
      <c r="I59" s="727" t="s">
        <v>274</v>
      </c>
      <c r="J59" s="728"/>
      <c r="K59" s="729"/>
      <c r="L59" s="51"/>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row>
    <row r="60" spans="1:54" s="11" customFormat="1" ht="54.75" customHeight="1" x14ac:dyDescent="0.35">
      <c r="A60" s="21"/>
      <c r="B60" s="50"/>
      <c r="C60" s="418" t="s">
        <v>808</v>
      </c>
      <c r="D60" s="730" t="s">
        <v>813</v>
      </c>
      <c r="E60" s="731"/>
      <c r="F60" s="732"/>
      <c r="G60" s="48"/>
      <c r="H60" s="32" t="s">
        <v>221</v>
      </c>
      <c r="I60" s="730" t="s">
        <v>275</v>
      </c>
      <c r="J60" s="731"/>
      <c r="K60" s="732"/>
      <c r="L60" s="51"/>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row>
    <row r="61" spans="1:54" s="11" customFormat="1" ht="58.5" customHeight="1" x14ac:dyDescent="0.35">
      <c r="A61" s="21"/>
      <c r="B61" s="50"/>
      <c r="C61" s="418" t="s">
        <v>809</v>
      </c>
      <c r="D61" s="730" t="s">
        <v>814</v>
      </c>
      <c r="E61" s="731"/>
      <c r="F61" s="732"/>
      <c r="G61" s="48"/>
      <c r="H61" s="32" t="s">
        <v>222</v>
      </c>
      <c r="I61" s="730" t="s">
        <v>276</v>
      </c>
      <c r="J61" s="731"/>
      <c r="K61" s="732"/>
      <c r="L61" s="51"/>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row>
    <row r="62" spans="1:54" ht="60" customHeight="1" x14ac:dyDescent="0.35">
      <c r="A62" s="22"/>
      <c r="B62" s="50"/>
      <c r="C62" s="418" t="s">
        <v>810</v>
      </c>
      <c r="D62" s="730" t="s">
        <v>815</v>
      </c>
      <c r="E62" s="731"/>
      <c r="F62" s="732"/>
      <c r="G62" s="48"/>
      <c r="H62" s="32" t="s">
        <v>223</v>
      </c>
      <c r="I62" s="730" t="s">
        <v>277</v>
      </c>
      <c r="J62" s="731"/>
      <c r="K62" s="732"/>
      <c r="L62" s="51"/>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row>
    <row r="63" spans="1:54" ht="54" customHeight="1" x14ac:dyDescent="0.35">
      <c r="A63" s="22"/>
      <c r="B63" s="45"/>
      <c r="C63" s="418" t="s">
        <v>811</v>
      </c>
      <c r="D63" s="730" t="s">
        <v>816</v>
      </c>
      <c r="E63" s="731"/>
      <c r="F63" s="732"/>
      <c r="G63" s="48"/>
      <c r="H63" s="32" t="s">
        <v>224</v>
      </c>
      <c r="I63" s="730" t="s">
        <v>278</v>
      </c>
      <c r="J63" s="731"/>
      <c r="K63" s="732"/>
      <c r="L63" s="46"/>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row>
    <row r="64" spans="1:54" ht="61.5" customHeight="1" thickBot="1" x14ac:dyDescent="0.4">
      <c r="A64" s="22"/>
      <c r="B64" s="45"/>
      <c r="C64" s="418" t="s">
        <v>812</v>
      </c>
      <c r="D64" s="730" t="s">
        <v>817</v>
      </c>
      <c r="E64" s="731"/>
      <c r="F64" s="732"/>
      <c r="G64" s="48"/>
      <c r="H64" s="33" t="s">
        <v>225</v>
      </c>
      <c r="I64" s="724" t="s">
        <v>279</v>
      </c>
      <c r="J64" s="725"/>
      <c r="K64" s="726"/>
      <c r="L64" s="46"/>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row>
    <row r="65" spans="1:54" ht="61.5" customHeight="1" x14ac:dyDescent="0.35">
      <c r="A65" s="22"/>
      <c r="B65" s="45"/>
      <c r="C65" s="419" t="s">
        <v>818</v>
      </c>
      <c r="D65" s="730" t="s">
        <v>820</v>
      </c>
      <c r="E65" s="731"/>
      <c r="F65" s="732"/>
      <c r="G65" s="45"/>
      <c r="H65" s="165"/>
      <c r="I65" s="401"/>
      <c r="J65" s="401"/>
      <c r="K65" s="401"/>
      <c r="L65" s="46"/>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row>
    <row r="66" spans="1:54" ht="61.5" customHeight="1" thickBot="1" x14ac:dyDescent="0.4">
      <c r="A66" s="22"/>
      <c r="B66" s="377"/>
      <c r="C66" s="420" t="s">
        <v>819</v>
      </c>
      <c r="D66" s="724" t="s">
        <v>821</v>
      </c>
      <c r="E66" s="725"/>
      <c r="F66" s="726"/>
      <c r="G66" s="45"/>
      <c r="H66" s="165"/>
      <c r="I66" s="401"/>
      <c r="J66" s="401"/>
      <c r="K66" s="401"/>
      <c r="L66" s="46"/>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row>
    <row r="67" spans="1:54" ht="15" thickBot="1" x14ac:dyDescent="0.4">
      <c r="A67" s="22"/>
      <c r="B67" s="55"/>
      <c r="C67" s="56"/>
      <c r="D67" s="57"/>
      <c r="E67" s="57"/>
      <c r="F67" s="57"/>
      <c r="G67" s="57"/>
      <c r="H67" s="57"/>
      <c r="I67" s="57"/>
      <c r="J67" s="115"/>
      <c r="K67" s="115"/>
      <c r="L67" s="58"/>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row>
    <row r="68" spans="1:54" ht="50.15" customHeight="1" x14ac:dyDescent="0.35">
      <c r="A68" s="22"/>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row>
    <row r="69" spans="1:54" ht="50.15" customHeight="1" x14ac:dyDescent="0.35">
      <c r="A69" s="22"/>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row>
    <row r="70" spans="1:54" ht="49.5" customHeight="1" x14ac:dyDescent="0.35">
      <c r="A70" s="22"/>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row>
    <row r="71" spans="1:54" ht="50.15" customHeight="1" x14ac:dyDescent="0.35">
      <c r="A71" s="22"/>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row>
    <row r="72" spans="1:54" ht="50.15" customHeight="1" x14ac:dyDescent="0.35">
      <c r="A72" s="22"/>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row>
    <row r="73" spans="1:54" ht="50.15" customHeight="1" x14ac:dyDescent="0.35">
      <c r="A73" s="22"/>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row>
    <row r="74" spans="1:54" x14ac:dyDescent="0.35">
      <c r="A74" s="22"/>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row>
    <row r="75" spans="1:54" x14ac:dyDescent="0.35">
      <c r="A75" s="22"/>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row>
    <row r="76" spans="1:54" x14ac:dyDescent="0.35">
      <c r="A76" s="22"/>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row>
    <row r="77" spans="1:54" x14ac:dyDescent="0.35">
      <c r="A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row>
    <row r="78" spans="1:54" x14ac:dyDescent="0.35">
      <c r="A78" s="99"/>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row>
    <row r="79" spans="1:54" x14ac:dyDescent="0.35">
      <c r="A79" s="99"/>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row>
    <row r="80" spans="1:54" x14ac:dyDescent="0.35">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row>
    <row r="81" spans="1:13" x14ac:dyDescent="0.35">
      <c r="A81" s="99"/>
      <c r="B81" s="99"/>
      <c r="C81" s="99"/>
      <c r="D81" s="99"/>
      <c r="E81" s="99"/>
      <c r="F81" s="99"/>
      <c r="G81" s="99"/>
      <c r="H81" s="99"/>
      <c r="I81" s="99"/>
      <c r="J81" s="99"/>
      <c r="K81" s="99"/>
      <c r="L81" s="99"/>
      <c r="M81" s="99"/>
    </row>
    <row r="82" spans="1:13" x14ac:dyDescent="0.35">
      <c r="A82" s="99"/>
      <c r="B82" s="99"/>
      <c r="C82" s="99"/>
      <c r="D82" s="99"/>
      <c r="E82" s="99"/>
      <c r="F82" s="99"/>
      <c r="G82" s="99"/>
      <c r="H82" s="99"/>
      <c r="I82" s="99"/>
      <c r="J82" s="99"/>
      <c r="K82" s="99"/>
      <c r="L82" s="99"/>
      <c r="M82" s="99"/>
    </row>
    <row r="83" spans="1:13" x14ac:dyDescent="0.35">
      <c r="A83" s="99"/>
      <c r="B83" s="99"/>
      <c r="C83" s="99"/>
      <c r="D83" s="99"/>
      <c r="E83" s="99"/>
      <c r="F83" s="99"/>
      <c r="G83" s="99"/>
      <c r="H83" s="99"/>
      <c r="I83" s="99"/>
      <c r="J83" s="99"/>
      <c r="K83" s="99"/>
      <c r="L83" s="99"/>
      <c r="M83" s="99"/>
    </row>
    <row r="84" spans="1:13" x14ac:dyDescent="0.35">
      <c r="A84" s="99"/>
      <c r="B84" s="99"/>
      <c r="C84" s="99"/>
      <c r="D84" s="99"/>
      <c r="E84" s="99"/>
      <c r="F84" s="99"/>
      <c r="G84" s="99"/>
      <c r="H84" s="99"/>
      <c r="I84" s="99"/>
      <c r="J84" s="99"/>
      <c r="K84" s="99"/>
      <c r="L84" s="99"/>
      <c r="M84" s="99"/>
    </row>
    <row r="85" spans="1:13" x14ac:dyDescent="0.35">
      <c r="A85" s="99"/>
      <c r="B85" s="99"/>
      <c r="C85" s="99"/>
      <c r="D85" s="99"/>
      <c r="E85" s="99"/>
      <c r="F85" s="99"/>
      <c r="G85" s="99"/>
      <c r="H85" s="99"/>
      <c r="I85" s="99"/>
      <c r="J85" s="99"/>
      <c r="K85" s="99"/>
      <c r="L85" s="99"/>
      <c r="M85" s="99"/>
    </row>
    <row r="86" spans="1:13" x14ac:dyDescent="0.35">
      <c r="A86" s="99"/>
      <c r="B86" s="99"/>
      <c r="C86" s="99"/>
      <c r="D86" s="99"/>
      <c r="E86" s="99"/>
      <c r="F86" s="99"/>
      <c r="G86" s="99"/>
      <c r="H86" s="99"/>
      <c r="I86" s="99"/>
      <c r="J86" s="99"/>
      <c r="K86" s="99"/>
      <c r="L86" s="99"/>
      <c r="M86" s="99"/>
    </row>
    <row r="87" spans="1:13" x14ac:dyDescent="0.35">
      <c r="A87" s="99"/>
      <c r="B87" s="99"/>
      <c r="C87" s="99"/>
      <c r="D87" s="99"/>
      <c r="E87" s="99"/>
      <c r="F87" s="99"/>
      <c r="G87" s="99"/>
      <c r="H87" s="99"/>
      <c r="I87" s="99"/>
      <c r="J87" s="99"/>
      <c r="K87" s="99"/>
      <c r="L87" s="99"/>
      <c r="M87" s="99"/>
    </row>
    <row r="88" spans="1:13" x14ac:dyDescent="0.35">
      <c r="A88" s="99"/>
      <c r="B88" s="99"/>
      <c r="C88" s="99"/>
      <c r="D88" s="99"/>
      <c r="E88" s="99"/>
      <c r="F88" s="99"/>
      <c r="G88" s="99"/>
      <c r="H88" s="99"/>
      <c r="I88" s="99"/>
      <c r="J88" s="99"/>
      <c r="K88" s="99"/>
      <c r="L88" s="99"/>
      <c r="M88" s="99"/>
    </row>
    <row r="89" spans="1:13" x14ac:dyDescent="0.35">
      <c r="A89" s="99"/>
      <c r="B89" s="99"/>
      <c r="C89" s="99"/>
      <c r="D89" s="99"/>
      <c r="E89" s="99"/>
      <c r="F89" s="99"/>
      <c r="G89" s="99"/>
      <c r="H89" s="99"/>
      <c r="I89" s="99"/>
      <c r="J89" s="99"/>
      <c r="K89" s="99"/>
      <c r="L89" s="99"/>
      <c r="M89" s="99"/>
    </row>
    <row r="90" spans="1:13" x14ac:dyDescent="0.35">
      <c r="A90" s="99"/>
      <c r="B90" s="99"/>
      <c r="C90" s="99"/>
      <c r="D90" s="99"/>
      <c r="E90" s="99"/>
      <c r="F90" s="99"/>
      <c r="G90" s="99"/>
      <c r="H90" s="99"/>
      <c r="I90" s="99"/>
      <c r="J90" s="99"/>
      <c r="K90" s="99"/>
      <c r="L90" s="99"/>
      <c r="M90" s="99"/>
    </row>
    <row r="91" spans="1:13" x14ac:dyDescent="0.35">
      <c r="A91" s="99"/>
      <c r="B91" s="99"/>
      <c r="C91" s="99"/>
      <c r="D91" s="99"/>
      <c r="E91" s="99"/>
      <c r="F91" s="99"/>
      <c r="G91" s="99"/>
      <c r="H91" s="99"/>
      <c r="I91" s="99"/>
      <c r="J91" s="99"/>
      <c r="K91" s="99"/>
      <c r="L91" s="99"/>
      <c r="M91" s="99"/>
    </row>
    <row r="92" spans="1:13" x14ac:dyDescent="0.35">
      <c r="A92" s="99"/>
      <c r="B92" s="99"/>
      <c r="C92" s="99"/>
      <c r="D92" s="99"/>
      <c r="E92" s="99"/>
      <c r="F92" s="99"/>
      <c r="G92" s="99"/>
      <c r="H92" s="99"/>
      <c r="I92" s="99"/>
      <c r="J92" s="99"/>
      <c r="K92" s="99"/>
      <c r="L92" s="99"/>
      <c r="M92" s="99"/>
    </row>
    <row r="93" spans="1:13" x14ac:dyDescent="0.35">
      <c r="A93" s="99"/>
      <c r="B93" s="99"/>
      <c r="C93" s="99"/>
      <c r="D93" s="99"/>
      <c r="E93" s="99"/>
      <c r="F93" s="99"/>
      <c r="G93" s="99"/>
      <c r="H93" s="99"/>
      <c r="I93" s="99"/>
      <c r="J93" s="99"/>
      <c r="K93" s="99"/>
      <c r="L93" s="99"/>
      <c r="M93" s="99"/>
    </row>
    <row r="94" spans="1:13" x14ac:dyDescent="0.35">
      <c r="A94" s="99"/>
      <c r="B94" s="99"/>
      <c r="C94" s="99"/>
      <c r="D94" s="99"/>
      <c r="E94" s="99"/>
      <c r="F94" s="99"/>
      <c r="G94" s="99"/>
      <c r="H94" s="99"/>
      <c r="I94" s="99"/>
      <c r="J94" s="99"/>
      <c r="K94" s="99"/>
      <c r="L94" s="99"/>
      <c r="M94" s="99"/>
    </row>
    <row r="95" spans="1:13" x14ac:dyDescent="0.35">
      <c r="A95" s="99"/>
      <c r="B95" s="99"/>
      <c r="C95" s="99"/>
      <c r="D95" s="99"/>
      <c r="E95" s="99"/>
      <c r="F95" s="99"/>
      <c r="G95" s="99"/>
      <c r="H95" s="99"/>
      <c r="I95" s="99"/>
      <c r="J95" s="99"/>
      <c r="K95" s="99"/>
      <c r="L95" s="99"/>
      <c r="M95" s="99"/>
    </row>
    <row r="96" spans="1:13" x14ac:dyDescent="0.35">
      <c r="A96" s="99"/>
      <c r="B96" s="99"/>
      <c r="C96" s="99"/>
      <c r="D96" s="99"/>
      <c r="E96" s="99"/>
      <c r="F96" s="99"/>
      <c r="G96" s="99"/>
      <c r="H96" s="99"/>
      <c r="I96" s="99"/>
      <c r="J96" s="99"/>
      <c r="K96" s="99"/>
      <c r="L96" s="99"/>
      <c r="M96" s="99"/>
    </row>
    <row r="97" spans="1:13" x14ac:dyDescent="0.35">
      <c r="A97" s="99"/>
      <c r="B97" s="99"/>
      <c r="C97" s="99"/>
      <c r="D97" s="99"/>
      <c r="E97" s="99"/>
      <c r="F97" s="99"/>
      <c r="G97" s="99"/>
      <c r="H97" s="99"/>
      <c r="I97" s="99"/>
      <c r="J97" s="99"/>
      <c r="K97" s="99"/>
      <c r="L97" s="99"/>
      <c r="M97" s="99"/>
    </row>
    <row r="98" spans="1:13" x14ac:dyDescent="0.35">
      <c r="A98" s="99"/>
      <c r="B98" s="99"/>
      <c r="C98" s="99"/>
      <c r="D98" s="99"/>
      <c r="E98" s="99"/>
      <c r="F98" s="99"/>
      <c r="G98" s="99"/>
      <c r="H98" s="99"/>
      <c r="I98" s="99"/>
      <c r="J98" s="99"/>
      <c r="K98" s="99"/>
      <c r="L98" s="99"/>
      <c r="M98" s="99"/>
    </row>
    <row r="99" spans="1:13" x14ac:dyDescent="0.35">
      <c r="A99" s="99"/>
      <c r="B99" s="99"/>
      <c r="C99" s="99"/>
      <c r="D99" s="99"/>
      <c r="E99" s="99"/>
      <c r="F99" s="99"/>
      <c r="G99" s="99"/>
      <c r="H99" s="99"/>
      <c r="I99" s="99"/>
      <c r="J99" s="99"/>
      <c r="K99" s="99"/>
      <c r="L99" s="99"/>
      <c r="M99" s="99"/>
    </row>
    <row r="100" spans="1:13" x14ac:dyDescent="0.35">
      <c r="A100" s="99"/>
      <c r="B100" s="99"/>
      <c r="C100" s="99"/>
      <c r="D100" s="99"/>
      <c r="E100" s="99"/>
      <c r="F100" s="99"/>
      <c r="G100" s="99"/>
      <c r="H100" s="99"/>
      <c r="I100" s="99"/>
      <c r="J100" s="99"/>
      <c r="K100" s="99"/>
      <c r="L100" s="99"/>
      <c r="M100" s="99"/>
    </row>
    <row r="101" spans="1:13" x14ac:dyDescent="0.35">
      <c r="A101" s="99"/>
      <c r="B101" s="99"/>
      <c r="C101" s="99"/>
      <c r="D101" s="99"/>
      <c r="E101" s="99"/>
      <c r="F101" s="99"/>
      <c r="G101" s="99"/>
      <c r="H101" s="99"/>
      <c r="I101" s="99"/>
      <c r="J101" s="99"/>
      <c r="K101" s="99"/>
      <c r="L101" s="99"/>
      <c r="M101" s="99"/>
    </row>
    <row r="102" spans="1:13" x14ac:dyDescent="0.35">
      <c r="A102" s="99"/>
      <c r="B102" s="99"/>
      <c r="C102" s="99"/>
      <c r="D102" s="99"/>
      <c r="E102" s="99"/>
      <c r="F102" s="99"/>
      <c r="G102" s="99"/>
      <c r="H102" s="99"/>
      <c r="I102" s="99"/>
      <c r="J102" s="99"/>
      <c r="K102" s="99"/>
      <c r="L102" s="99"/>
      <c r="M102" s="99"/>
    </row>
    <row r="103" spans="1:13" x14ac:dyDescent="0.35">
      <c r="A103" s="99"/>
      <c r="B103" s="99"/>
      <c r="C103" s="99"/>
      <c r="D103" s="99"/>
      <c r="E103" s="99"/>
      <c r="F103" s="99"/>
      <c r="G103" s="99"/>
      <c r="H103" s="99"/>
      <c r="I103" s="99"/>
      <c r="J103" s="99"/>
      <c r="K103" s="99"/>
      <c r="L103" s="99"/>
      <c r="M103" s="99"/>
    </row>
    <row r="104" spans="1:13" x14ac:dyDescent="0.35">
      <c r="A104" s="99"/>
      <c r="B104" s="99"/>
      <c r="C104" s="99"/>
      <c r="D104" s="99"/>
      <c r="E104" s="99"/>
      <c r="F104" s="99"/>
      <c r="G104" s="99"/>
      <c r="H104" s="99"/>
      <c r="I104" s="99"/>
      <c r="J104" s="99"/>
      <c r="K104" s="99"/>
      <c r="L104" s="99"/>
      <c r="M104" s="99"/>
    </row>
    <row r="105" spans="1:13" x14ac:dyDescent="0.35">
      <c r="A105" s="99"/>
      <c r="B105" s="99"/>
      <c r="C105" s="99"/>
      <c r="D105" s="99"/>
      <c r="E105" s="99"/>
      <c r="F105" s="99"/>
      <c r="G105" s="99"/>
      <c r="H105" s="99"/>
      <c r="I105" s="99"/>
      <c r="J105" s="99"/>
      <c r="K105" s="99"/>
      <c r="L105" s="99"/>
      <c r="M105" s="99"/>
    </row>
    <row r="106" spans="1:13" x14ac:dyDescent="0.35">
      <c r="A106" s="99"/>
      <c r="B106" s="99"/>
      <c r="C106" s="99"/>
      <c r="D106" s="99"/>
      <c r="E106" s="99"/>
      <c r="F106" s="99"/>
      <c r="G106" s="99"/>
      <c r="H106" s="99"/>
      <c r="I106" s="99"/>
      <c r="J106" s="99"/>
      <c r="K106" s="99"/>
      <c r="L106" s="99"/>
      <c r="M106" s="99"/>
    </row>
    <row r="107" spans="1:13" x14ac:dyDescent="0.35">
      <c r="A107" s="99"/>
      <c r="B107" s="99"/>
      <c r="C107" s="99"/>
      <c r="D107" s="99"/>
      <c r="E107" s="99"/>
      <c r="F107" s="99"/>
      <c r="G107" s="99"/>
      <c r="H107" s="99"/>
      <c r="I107" s="99"/>
      <c r="J107" s="99"/>
      <c r="K107" s="99"/>
      <c r="L107" s="99"/>
      <c r="M107" s="99"/>
    </row>
    <row r="108" spans="1:13" x14ac:dyDescent="0.35">
      <c r="A108" s="99"/>
      <c r="B108" s="99"/>
      <c r="C108" s="99"/>
      <c r="D108" s="99"/>
      <c r="E108" s="99"/>
      <c r="F108" s="99"/>
      <c r="G108" s="99"/>
      <c r="H108" s="99"/>
      <c r="I108" s="99"/>
      <c r="J108" s="99"/>
      <c r="K108" s="99"/>
      <c r="L108" s="99"/>
      <c r="M108" s="99"/>
    </row>
    <row r="109" spans="1:13" x14ac:dyDescent="0.35">
      <c r="A109" s="99"/>
      <c r="B109" s="99"/>
      <c r="C109" s="99"/>
      <c r="D109" s="99"/>
      <c r="E109" s="99"/>
      <c r="F109" s="99"/>
      <c r="G109" s="99"/>
      <c r="H109" s="99"/>
      <c r="I109" s="99"/>
      <c r="J109" s="99"/>
      <c r="K109" s="99"/>
      <c r="L109" s="99"/>
      <c r="M109" s="99"/>
    </row>
    <row r="110" spans="1:13" x14ac:dyDescent="0.35">
      <c r="A110" s="99"/>
      <c r="B110" s="99"/>
      <c r="C110" s="99"/>
      <c r="D110" s="99"/>
      <c r="E110" s="99"/>
      <c r="F110" s="99"/>
      <c r="G110" s="99"/>
      <c r="H110" s="99"/>
      <c r="I110" s="99"/>
      <c r="J110" s="99"/>
      <c r="K110" s="99"/>
      <c r="L110" s="99"/>
      <c r="M110" s="99"/>
    </row>
    <row r="111" spans="1:13" x14ac:dyDescent="0.35">
      <c r="A111" s="99"/>
      <c r="B111" s="99"/>
      <c r="C111" s="99"/>
      <c r="D111" s="99"/>
      <c r="E111" s="99"/>
      <c r="F111" s="99"/>
      <c r="G111" s="99"/>
      <c r="H111" s="99"/>
      <c r="I111" s="99"/>
      <c r="J111" s="99"/>
      <c r="K111" s="99"/>
      <c r="L111" s="99"/>
      <c r="M111" s="99"/>
    </row>
    <row r="112" spans="1:13" x14ac:dyDescent="0.35">
      <c r="A112" s="99"/>
      <c r="B112" s="99"/>
      <c r="C112" s="99"/>
      <c r="D112" s="99"/>
      <c r="E112" s="99"/>
      <c r="F112" s="99"/>
      <c r="G112" s="99"/>
      <c r="H112" s="99"/>
      <c r="I112" s="99"/>
      <c r="J112" s="99"/>
      <c r="K112" s="99"/>
      <c r="L112" s="99"/>
      <c r="M112" s="99"/>
    </row>
    <row r="113" spans="1:13" x14ac:dyDescent="0.35">
      <c r="A113" s="99"/>
      <c r="B113" s="99"/>
      <c r="C113" s="99"/>
      <c r="D113" s="99"/>
      <c r="E113" s="99"/>
      <c r="F113" s="99"/>
      <c r="G113" s="99"/>
      <c r="H113" s="99"/>
      <c r="I113" s="99"/>
      <c r="J113" s="99"/>
      <c r="K113" s="99"/>
      <c r="L113" s="99"/>
      <c r="M113" s="99"/>
    </row>
    <row r="114" spans="1:13" x14ac:dyDescent="0.35">
      <c r="A114" s="99"/>
      <c r="B114" s="99"/>
      <c r="C114" s="99"/>
      <c r="D114" s="99"/>
      <c r="E114" s="99"/>
      <c r="F114" s="99"/>
      <c r="G114" s="99"/>
      <c r="H114" s="99"/>
      <c r="I114" s="99"/>
      <c r="J114" s="99"/>
      <c r="K114" s="99"/>
      <c r="L114" s="99"/>
      <c r="M114" s="99"/>
    </row>
    <row r="115" spans="1:13" x14ac:dyDescent="0.35">
      <c r="A115" s="99"/>
      <c r="B115" s="99"/>
      <c r="C115" s="99"/>
      <c r="D115" s="99"/>
      <c r="E115" s="99"/>
      <c r="F115" s="99"/>
      <c r="G115" s="99"/>
      <c r="H115" s="99"/>
      <c r="I115" s="99"/>
      <c r="J115" s="99"/>
      <c r="K115" s="99"/>
      <c r="L115" s="99"/>
      <c r="M115" s="99"/>
    </row>
    <row r="116" spans="1:13" x14ac:dyDescent="0.35">
      <c r="A116" s="99"/>
      <c r="B116" s="99"/>
      <c r="J116" s="99"/>
      <c r="K116" s="99"/>
      <c r="L116" s="99"/>
      <c r="M116" s="99"/>
    </row>
    <row r="117" spans="1:13" x14ac:dyDescent="0.35">
      <c r="A117" s="99"/>
      <c r="B117" s="99"/>
      <c r="J117" s="99"/>
      <c r="K117" s="99"/>
      <c r="L117" s="99"/>
      <c r="M117" s="99"/>
    </row>
    <row r="118" spans="1:13" x14ac:dyDescent="0.35">
      <c r="A118" s="99"/>
      <c r="B118" s="99"/>
      <c r="J118" s="99"/>
      <c r="K118" s="99"/>
      <c r="L118" s="99"/>
      <c r="M118" s="99"/>
    </row>
    <row r="119" spans="1:13" x14ac:dyDescent="0.35">
      <c r="A119" s="99"/>
      <c r="B119" s="99"/>
      <c r="J119" s="99"/>
      <c r="K119" s="99"/>
      <c r="L119" s="99"/>
      <c r="M119" s="99"/>
    </row>
    <row r="120" spans="1:13" x14ac:dyDescent="0.35">
      <c r="A120" s="99"/>
      <c r="B120" s="99"/>
      <c r="J120" s="99"/>
      <c r="K120" s="99"/>
      <c r="L120" s="99"/>
      <c r="M120" s="99"/>
    </row>
    <row r="121" spans="1:13" x14ac:dyDescent="0.35">
      <c r="A121" s="99"/>
      <c r="B121" s="99"/>
      <c r="J121" s="99"/>
      <c r="K121" s="99"/>
      <c r="L121" s="99"/>
      <c r="M121" s="99"/>
    </row>
    <row r="122" spans="1:13" x14ac:dyDescent="0.35">
      <c r="A122" s="99"/>
      <c r="B122" s="99"/>
      <c r="J122" s="99"/>
      <c r="K122" s="99"/>
      <c r="L122" s="99"/>
      <c r="M122" s="99"/>
    </row>
    <row r="123" spans="1:13" x14ac:dyDescent="0.35">
      <c r="A123" s="99"/>
      <c r="B123" s="99"/>
      <c r="J123" s="99"/>
      <c r="K123" s="99"/>
      <c r="L123" s="99"/>
      <c r="M123" s="99"/>
    </row>
    <row r="124" spans="1:13" x14ac:dyDescent="0.35">
      <c r="A124" s="99"/>
      <c r="B124" s="99"/>
      <c r="J124" s="99"/>
      <c r="K124" s="99"/>
      <c r="L124" s="99"/>
      <c r="M124" s="99"/>
    </row>
    <row r="125" spans="1:13" x14ac:dyDescent="0.35">
      <c r="B125" s="99"/>
      <c r="L125" s="99"/>
    </row>
  </sheetData>
  <mergeCells count="76">
    <mergeCell ref="D65:F65"/>
    <mergeCell ref="D66:F66"/>
    <mergeCell ref="C5:K5"/>
    <mergeCell ref="D60:F60"/>
    <mergeCell ref="D61:F61"/>
    <mergeCell ref="D62:F62"/>
    <mergeCell ref="D63:F63"/>
    <mergeCell ref="D64:F64"/>
    <mergeCell ref="D30:E30"/>
    <mergeCell ref="H26:I26"/>
    <mergeCell ref="H27:I27"/>
    <mergeCell ref="H30:I30"/>
    <mergeCell ref="D59:F59"/>
    <mergeCell ref="C48:C51"/>
    <mergeCell ref="F48:G48"/>
    <mergeCell ref="F49:G49"/>
    <mergeCell ref="D50:E50"/>
    <mergeCell ref="H47:I47"/>
    <mergeCell ref="E34:J34"/>
    <mergeCell ref="D48:E48"/>
    <mergeCell ref="H48:I48"/>
    <mergeCell ref="F47:G47"/>
    <mergeCell ref="H25:I25"/>
    <mergeCell ref="E16:J16"/>
    <mergeCell ref="I64:K64"/>
    <mergeCell ref="H49:I49"/>
    <mergeCell ref="I59:K59"/>
    <mergeCell ref="I60:K60"/>
    <mergeCell ref="I61:K61"/>
    <mergeCell ref="I62:K62"/>
    <mergeCell ref="I63:K63"/>
    <mergeCell ref="E54:J54"/>
    <mergeCell ref="D49:E49"/>
    <mergeCell ref="H50:I50"/>
    <mergeCell ref="E53:J53"/>
    <mergeCell ref="C56:E56"/>
    <mergeCell ref="F50:G50"/>
    <mergeCell ref="D47:E47"/>
    <mergeCell ref="F30:G30"/>
    <mergeCell ref="C36:J36"/>
    <mergeCell ref="D37:K44"/>
    <mergeCell ref="D26:E26"/>
    <mergeCell ref="D27:E27"/>
    <mergeCell ref="E33:J33"/>
    <mergeCell ref="C3:K3"/>
    <mergeCell ref="C4:K4"/>
    <mergeCell ref="C19:J19"/>
    <mergeCell ref="D8:E8"/>
    <mergeCell ref="D9:E9"/>
    <mergeCell ref="D12:E12"/>
    <mergeCell ref="D7:E7"/>
    <mergeCell ref="H7:I7"/>
    <mergeCell ref="H12:I12"/>
    <mergeCell ref="H9:I9"/>
    <mergeCell ref="H8:I8"/>
    <mergeCell ref="E17:J17"/>
    <mergeCell ref="D15:K15"/>
    <mergeCell ref="F7:G7"/>
    <mergeCell ref="F8:G8"/>
    <mergeCell ref="F9:G9"/>
    <mergeCell ref="H10:I10"/>
    <mergeCell ref="H11:I11"/>
    <mergeCell ref="D28:E28"/>
    <mergeCell ref="D29:E29"/>
    <mergeCell ref="F28:G28"/>
    <mergeCell ref="H28:I28"/>
    <mergeCell ref="H29:I29"/>
    <mergeCell ref="F10:G10"/>
    <mergeCell ref="D10:E10"/>
    <mergeCell ref="D11:E11"/>
    <mergeCell ref="F27:G27"/>
    <mergeCell ref="F26:G26"/>
    <mergeCell ref="F12:G12"/>
    <mergeCell ref="F25:G25"/>
    <mergeCell ref="D20:K23"/>
    <mergeCell ref="D25:E25"/>
  </mergeCells>
  <dataValidations count="6">
    <dataValidation type="list" allowBlank="1" showInputMessage="1" showErrorMessage="1" sqref="F9:F12 F49:G50 G9 G11:G12 F27:F30 G27 G29:G30"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5 J47" xr:uid="{00000000-0002-0000-0700-000001000000}"/>
    <dataValidation allowBlank="1" showInputMessage="1" showErrorMessage="1" prompt="Refers to the progress expected to be reached at project finalization. " sqref="H7:I7 H25:I25 H47:I47" xr:uid="{00000000-0002-0000-0700-000002000000}"/>
    <dataValidation allowBlank="1" showInputMessage="1" showErrorMessage="1" prompt="Please use the drop-down menu to fill this section" sqref="F7:G7 F25:G25 F47:G47" xr:uid="{00000000-0002-0000-0700-000003000000}"/>
    <dataValidation allowBlank="1" showInputMessage="1" showErrorMessage="1" prompt="Report the project components/outcomes as in the project document " sqref="D7:E7 D25:E25 D47:E47" xr:uid="{00000000-0002-0000-0700-000004000000}"/>
    <dataValidation type="list" allowBlank="1" showInputMessage="1" showErrorMessage="1" prompt="Please use drop down menu to enter data " sqref="F8:G8 F26:G26 F48:G48" xr:uid="{00000000-0002-0000-0700-000005000000}">
      <formula1>"Outcome 1, Outcome 2, Outcome 3, Outcome 4, Outcome 5, Outcome 6, Outcome 7, Outcome 8"</formula1>
    </dataValidation>
  </dataValidations>
  <hyperlinks>
    <hyperlink ref="E34" r:id="rId1" xr:uid="{00000000-0004-0000-0700-000000000000}"/>
    <hyperlink ref="E17" r:id="rId2" xr:uid="{00000000-0004-0000-0700-000001000000}"/>
  </hyperlinks>
  <pageMargins left="0.2" right="0.21" top="0.17" bottom="0.17" header="0.17" footer="0.17"/>
  <pageSetup orientation="landscape" r:id="rId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4"/>
  <sheetViews>
    <sheetView zoomScale="90" zoomScaleNormal="90" zoomScalePageLayoutView="90" workbookViewId="0">
      <selection activeCell="H24" sqref="H24"/>
    </sheetView>
  </sheetViews>
  <sheetFormatPr defaultColWidth="8.54296875" defaultRowHeight="14.5" x14ac:dyDescent="0.35"/>
  <cols>
    <col min="1" max="1" width="1.453125" customWidth="1"/>
    <col min="2" max="2" width="1.54296875" customWidth="1"/>
    <col min="3" max="3" width="13.453125" customWidth="1"/>
    <col min="4" max="4" width="11.453125" customWidth="1"/>
    <col min="5" max="5" width="16.7265625" customWidth="1"/>
    <col min="6" max="6" width="32.7265625" customWidth="1"/>
    <col min="7" max="7" width="55" customWidth="1"/>
    <col min="8" max="8" width="35.453125" customWidth="1"/>
    <col min="9" max="10" width="1.54296875" customWidth="1"/>
  </cols>
  <sheetData>
    <row r="1" spans="2:9" ht="15" thickBot="1" x14ac:dyDescent="0.4"/>
    <row r="2" spans="2:9" ht="15" thickBot="1" x14ac:dyDescent="0.4">
      <c r="B2" s="41"/>
      <c r="C2" s="42"/>
      <c r="D2" s="43"/>
      <c r="E2" s="43"/>
      <c r="F2" s="43"/>
      <c r="G2" s="43"/>
      <c r="H2" s="43"/>
      <c r="I2" s="44"/>
    </row>
    <row r="3" spans="2:9" ht="20.5" thickBot="1" x14ac:dyDescent="0.45">
      <c r="B3" s="92"/>
      <c r="C3" s="538" t="s">
        <v>235</v>
      </c>
      <c r="D3" s="744"/>
      <c r="E3" s="744"/>
      <c r="F3" s="744"/>
      <c r="G3" s="744"/>
      <c r="H3" s="745"/>
      <c r="I3" s="94"/>
    </row>
    <row r="4" spans="2:9" x14ac:dyDescent="0.35">
      <c r="B4" s="45"/>
      <c r="C4" s="746" t="s">
        <v>236</v>
      </c>
      <c r="D4" s="746"/>
      <c r="E4" s="746"/>
      <c r="F4" s="746"/>
      <c r="G4" s="746"/>
      <c r="H4" s="746"/>
      <c r="I4" s="46"/>
    </row>
    <row r="5" spans="2:9" x14ac:dyDescent="0.35">
      <c r="B5" s="45"/>
      <c r="C5" s="740"/>
      <c r="D5" s="740"/>
      <c r="E5" s="740"/>
      <c r="F5" s="740"/>
      <c r="G5" s="740"/>
      <c r="H5" s="740"/>
      <c r="I5" s="46"/>
    </row>
    <row r="6" spans="2:9" ht="46.4" customHeight="1" thickBot="1" x14ac:dyDescent="0.4">
      <c r="B6" s="45"/>
      <c r="C6" s="749" t="s">
        <v>237</v>
      </c>
      <c r="D6" s="749"/>
      <c r="E6" s="48"/>
      <c r="F6" s="48"/>
      <c r="G6" s="48"/>
      <c r="H6" s="48"/>
      <c r="I6" s="46"/>
    </row>
    <row r="7" spans="2:9" ht="30" customHeight="1" thickBot="1" x14ac:dyDescent="0.4">
      <c r="B7" s="45"/>
      <c r="C7" s="168" t="s">
        <v>234</v>
      </c>
      <c r="D7" s="747" t="s">
        <v>233</v>
      </c>
      <c r="E7" s="748"/>
      <c r="F7" s="100" t="s">
        <v>232</v>
      </c>
      <c r="G7" s="101" t="s">
        <v>261</v>
      </c>
      <c r="H7" s="100" t="s">
        <v>267</v>
      </c>
      <c r="I7" s="46"/>
    </row>
    <row r="8" spans="2:9" ht="75" customHeight="1" x14ac:dyDescent="0.35">
      <c r="B8" s="45"/>
      <c r="C8" s="752" t="s">
        <v>849</v>
      </c>
      <c r="D8" s="750" t="s">
        <v>931</v>
      </c>
      <c r="E8" s="751"/>
      <c r="F8" s="445">
        <v>0</v>
      </c>
      <c r="G8" s="473" t="s">
        <v>995</v>
      </c>
      <c r="H8" s="446" t="s">
        <v>929</v>
      </c>
      <c r="I8" s="46"/>
    </row>
    <row r="9" spans="2:9" ht="93.75" customHeight="1" x14ac:dyDescent="0.35">
      <c r="B9" s="45"/>
      <c r="C9" s="753"/>
      <c r="D9" s="755" t="s">
        <v>930</v>
      </c>
      <c r="E9" s="756"/>
      <c r="F9" s="447" t="s">
        <v>932</v>
      </c>
      <c r="G9" s="449" t="s">
        <v>852</v>
      </c>
      <c r="H9" s="448" t="s">
        <v>933</v>
      </c>
      <c r="I9" s="46"/>
    </row>
    <row r="10" spans="2:9" ht="85.5" customHeight="1" x14ac:dyDescent="0.35">
      <c r="B10" s="50"/>
      <c r="C10" s="754"/>
      <c r="D10" s="742" t="s">
        <v>863</v>
      </c>
      <c r="E10" s="743"/>
      <c r="F10" s="24" t="s">
        <v>864</v>
      </c>
      <c r="G10" s="111" t="s">
        <v>852</v>
      </c>
      <c r="H10" s="24" t="s">
        <v>875</v>
      </c>
      <c r="I10" s="51"/>
    </row>
    <row r="11" spans="2:9" ht="58.15" customHeight="1" x14ac:dyDescent="0.35">
      <c r="B11" s="50"/>
      <c r="C11" s="105"/>
      <c r="D11" s="742" t="s">
        <v>865</v>
      </c>
      <c r="E11" s="743"/>
      <c r="F11" s="24" t="s">
        <v>872</v>
      </c>
      <c r="G11" s="111" t="s">
        <v>852</v>
      </c>
      <c r="H11" s="431" t="s">
        <v>895</v>
      </c>
      <c r="I11" s="51"/>
    </row>
    <row r="12" spans="2:9" ht="328.15" customHeight="1" x14ac:dyDescent="0.35">
      <c r="B12" s="50"/>
      <c r="C12" s="105"/>
      <c r="D12" s="742" t="s">
        <v>896</v>
      </c>
      <c r="E12" s="743"/>
      <c r="F12" s="432" t="s">
        <v>843</v>
      </c>
      <c r="G12" s="434" t="s">
        <v>873</v>
      </c>
      <c r="H12" s="431" t="s">
        <v>853</v>
      </c>
      <c r="I12" s="51"/>
    </row>
    <row r="13" spans="2:9" ht="58.5" customHeight="1" x14ac:dyDescent="0.35">
      <c r="B13" s="50"/>
      <c r="C13" s="105"/>
      <c r="D13" s="742" t="s">
        <v>877</v>
      </c>
      <c r="E13" s="743"/>
      <c r="F13" s="24" t="s">
        <v>876</v>
      </c>
      <c r="G13" s="111" t="s">
        <v>852</v>
      </c>
      <c r="H13" s="431" t="s">
        <v>878</v>
      </c>
      <c r="I13" s="51"/>
    </row>
    <row r="14" spans="2:9" ht="72" customHeight="1" x14ac:dyDescent="0.35">
      <c r="B14" s="50"/>
      <c r="C14" s="105"/>
      <c r="D14" s="742" t="s">
        <v>879</v>
      </c>
      <c r="E14" s="743"/>
      <c r="F14" s="24" t="s">
        <v>844</v>
      </c>
      <c r="G14" s="111" t="s">
        <v>852</v>
      </c>
      <c r="H14" s="431" t="s">
        <v>874</v>
      </c>
      <c r="I14" s="51"/>
    </row>
    <row r="15" spans="2:9" ht="55.5" customHeight="1" x14ac:dyDescent="0.35">
      <c r="B15" s="50"/>
      <c r="C15" s="105"/>
      <c r="D15" s="742" t="s">
        <v>897</v>
      </c>
      <c r="E15" s="743"/>
      <c r="F15" s="24" t="s">
        <v>880</v>
      </c>
      <c r="G15" s="111" t="s">
        <v>852</v>
      </c>
      <c r="H15" s="431" t="s">
        <v>845</v>
      </c>
      <c r="I15" s="51"/>
    </row>
    <row r="16" spans="2:9" ht="100.5" customHeight="1" x14ac:dyDescent="0.35">
      <c r="B16" s="50"/>
      <c r="C16" s="105"/>
      <c r="D16" s="742" t="s">
        <v>881</v>
      </c>
      <c r="E16" s="743"/>
      <c r="F16" s="24" t="s">
        <v>882</v>
      </c>
      <c r="G16" s="111" t="s">
        <v>852</v>
      </c>
      <c r="H16" s="431" t="s">
        <v>854</v>
      </c>
      <c r="I16" s="51"/>
    </row>
    <row r="17" spans="2:9" ht="181.5" customHeight="1" x14ac:dyDescent="0.35">
      <c r="B17" s="50"/>
      <c r="C17" s="105"/>
      <c r="D17" s="742" t="s">
        <v>855</v>
      </c>
      <c r="E17" s="743"/>
      <c r="F17" s="24" t="s">
        <v>856</v>
      </c>
      <c r="G17" s="111" t="s">
        <v>1039</v>
      </c>
      <c r="H17" s="431" t="s">
        <v>857</v>
      </c>
      <c r="I17" s="51"/>
    </row>
    <row r="18" spans="2:9" ht="43.15" customHeight="1" x14ac:dyDescent="0.35">
      <c r="B18" s="50"/>
      <c r="C18" s="105"/>
      <c r="D18" s="742" t="s">
        <v>858</v>
      </c>
      <c r="E18" s="743"/>
      <c r="F18" s="24" t="s">
        <v>883</v>
      </c>
      <c r="G18" s="111" t="s">
        <v>852</v>
      </c>
      <c r="H18" s="431" t="s">
        <v>846</v>
      </c>
      <c r="I18" s="51"/>
    </row>
    <row r="19" spans="2:9" ht="128.25" customHeight="1" x14ac:dyDescent="0.35">
      <c r="B19" s="50"/>
      <c r="C19" s="105"/>
      <c r="D19" s="742" t="s">
        <v>859</v>
      </c>
      <c r="E19" s="743"/>
      <c r="F19" s="24" t="s">
        <v>884</v>
      </c>
      <c r="G19" s="111" t="s">
        <v>852</v>
      </c>
      <c r="H19" s="431" t="s">
        <v>860</v>
      </c>
      <c r="I19" s="51"/>
    </row>
    <row r="20" spans="2:9" ht="99" customHeight="1" x14ac:dyDescent="0.35">
      <c r="B20" s="50"/>
      <c r="C20" s="105"/>
      <c r="D20" s="742" t="s">
        <v>885</v>
      </c>
      <c r="E20" s="743"/>
      <c r="F20" s="24" t="s">
        <v>886</v>
      </c>
      <c r="G20" s="111" t="s">
        <v>852</v>
      </c>
      <c r="H20" s="431" t="s">
        <v>887</v>
      </c>
      <c r="I20" s="51"/>
    </row>
    <row r="21" spans="2:9" ht="85.15" customHeight="1" x14ac:dyDescent="0.35">
      <c r="B21" s="50"/>
      <c r="C21" s="105"/>
      <c r="D21" s="742" t="s">
        <v>888</v>
      </c>
      <c r="E21" s="743"/>
      <c r="F21" s="24" t="s">
        <v>889</v>
      </c>
      <c r="G21" s="111" t="s">
        <v>852</v>
      </c>
      <c r="H21" s="431" t="s">
        <v>890</v>
      </c>
      <c r="I21" s="51"/>
    </row>
    <row r="22" spans="2:9" ht="201" customHeight="1" x14ac:dyDescent="0.35">
      <c r="B22" s="50"/>
      <c r="C22" s="105"/>
      <c r="D22" s="742" t="s">
        <v>850</v>
      </c>
      <c r="E22" s="743"/>
      <c r="F22" s="24" t="s">
        <v>847</v>
      </c>
      <c r="G22" s="434" t="s">
        <v>944</v>
      </c>
      <c r="H22" s="431" t="s">
        <v>848</v>
      </c>
      <c r="I22" s="51"/>
    </row>
    <row r="23" spans="2:9" ht="56.25" customHeight="1" x14ac:dyDescent="0.35">
      <c r="B23" s="50"/>
      <c r="C23" s="105"/>
      <c r="D23" s="742" t="s">
        <v>891</v>
      </c>
      <c r="E23" s="743"/>
      <c r="F23" s="24" t="s">
        <v>861</v>
      </c>
      <c r="G23" s="111" t="s">
        <v>852</v>
      </c>
      <c r="H23" s="431" t="s">
        <v>862</v>
      </c>
      <c r="I23" s="51"/>
    </row>
    <row r="24" spans="2:9" ht="351.75" customHeight="1" x14ac:dyDescent="0.35">
      <c r="B24" s="50"/>
      <c r="C24" s="105"/>
      <c r="D24" s="742" t="s">
        <v>892</v>
      </c>
      <c r="E24" s="743"/>
      <c r="F24" s="24" t="s">
        <v>893</v>
      </c>
      <c r="G24" s="434" t="s">
        <v>1040</v>
      </c>
      <c r="H24" s="431" t="s">
        <v>894</v>
      </c>
      <c r="I24" s="51"/>
    </row>
    <row r="25" spans="2:9" x14ac:dyDescent="0.35">
      <c r="B25" s="50"/>
      <c r="C25" s="105"/>
      <c r="D25" s="742"/>
      <c r="E25" s="743"/>
      <c r="F25" s="24"/>
      <c r="G25" s="111"/>
      <c r="H25" s="431"/>
      <c r="I25" s="51"/>
    </row>
    <row r="26" spans="2:9" x14ac:dyDescent="0.35">
      <c r="B26" s="50"/>
      <c r="C26" s="105"/>
      <c r="D26" s="742"/>
      <c r="E26" s="743"/>
      <c r="F26" s="24"/>
      <c r="G26" s="111"/>
      <c r="H26" s="431"/>
      <c r="I26" s="51"/>
    </row>
    <row r="27" spans="2:9" x14ac:dyDescent="0.35">
      <c r="B27" s="50"/>
      <c r="C27" s="105"/>
      <c r="D27" s="742"/>
      <c r="E27" s="743"/>
      <c r="F27" s="24"/>
      <c r="G27" s="111"/>
      <c r="H27" s="431"/>
      <c r="I27" s="51"/>
    </row>
    <row r="28" spans="2:9" x14ac:dyDescent="0.35">
      <c r="B28" s="50"/>
      <c r="C28" s="105"/>
      <c r="D28" s="742"/>
      <c r="E28" s="743"/>
      <c r="F28" s="24"/>
      <c r="G28" s="111"/>
      <c r="H28" s="431"/>
      <c r="I28" s="51"/>
    </row>
    <row r="29" spans="2:9" x14ac:dyDescent="0.35">
      <c r="B29" s="50"/>
      <c r="C29" s="105"/>
      <c r="D29" s="742"/>
      <c r="E29" s="743"/>
      <c r="F29" s="24"/>
      <c r="G29" s="111"/>
      <c r="H29" s="431"/>
      <c r="I29" s="51"/>
    </row>
    <row r="30" spans="2:9" x14ac:dyDescent="0.35">
      <c r="B30" s="50"/>
      <c r="C30" s="105"/>
      <c r="D30" s="742"/>
      <c r="E30" s="743"/>
      <c r="F30" s="24"/>
      <c r="G30" s="111"/>
      <c r="H30" s="431"/>
      <c r="I30" s="51"/>
    </row>
    <row r="31" spans="2:9" x14ac:dyDescent="0.35">
      <c r="B31" s="50"/>
      <c r="C31" s="105"/>
      <c r="D31" s="742"/>
      <c r="E31" s="743"/>
      <c r="F31" s="24"/>
      <c r="G31" s="111"/>
      <c r="H31" s="431"/>
      <c r="I31" s="51"/>
    </row>
    <row r="32" spans="2:9" x14ac:dyDescent="0.35">
      <c r="B32" s="50"/>
      <c r="C32" s="105"/>
      <c r="D32" s="742"/>
      <c r="E32" s="743"/>
      <c r="F32" s="24"/>
      <c r="G32" s="111"/>
      <c r="H32" s="431"/>
      <c r="I32" s="51"/>
    </row>
    <row r="33" spans="2:9" ht="15" thickBot="1" x14ac:dyDescent="0.4">
      <c r="B33" s="50"/>
      <c r="C33" s="106"/>
      <c r="D33" s="742"/>
      <c r="E33" s="743"/>
      <c r="F33" s="24"/>
      <c r="G33" s="111"/>
      <c r="H33" s="431"/>
      <c r="I33" s="51"/>
    </row>
    <row r="34" spans="2:9" ht="15" thickBot="1" x14ac:dyDescent="0.4">
      <c r="B34" s="102"/>
      <c r="C34" s="103"/>
      <c r="D34" s="103"/>
      <c r="E34" s="103"/>
      <c r="F34" s="103"/>
      <c r="G34" s="103"/>
      <c r="H34" s="103"/>
      <c r="I34" s="104"/>
    </row>
  </sheetData>
  <mergeCells count="32">
    <mergeCell ref="C3:H3"/>
    <mergeCell ref="C4:H4"/>
    <mergeCell ref="C5:H5"/>
    <mergeCell ref="D7:E7"/>
    <mergeCell ref="D10:E10"/>
    <mergeCell ref="C6:D6"/>
    <mergeCell ref="D8:E8"/>
    <mergeCell ref="C8:C10"/>
    <mergeCell ref="D9:E9"/>
    <mergeCell ref="D11:E11"/>
    <mergeCell ref="D12:E12"/>
    <mergeCell ref="D33:E33"/>
    <mergeCell ref="D27:E27"/>
    <mergeCell ref="D21:E21"/>
    <mergeCell ref="D15:E15"/>
    <mergeCell ref="D32:E32"/>
    <mergeCell ref="D25:E25"/>
    <mergeCell ref="D26:E26"/>
    <mergeCell ref="D28:E28"/>
    <mergeCell ref="D20:E20"/>
    <mergeCell ref="D29:E29"/>
    <mergeCell ref="D30:E30"/>
    <mergeCell ref="D31:E31"/>
    <mergeCell ref="D18:E18"/>
    <mergeCell ref="D23:E23"/>
    <mergeCell ref="D24:E24"/>
    <mergeCell ref="D22:E22"/>
    <mergeCell ref="D13:E13"/>
    <mergeCell ref="D14:E14"/>
    <mergeCell ref="D16:E16"/>
    <mergeCell ref="D17:E17"/>
    <mergeCell ref="D19:E19"/>
  </mergeCells>
  <pageMargins left="0.25" right="0.25" top="0.17" bottom="0.17" header="0.17" footer="0.17"/>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B1:E41"/>
  <sheetViews>
    <sheetView topLeftCell="A4" zoomScale="96" zoomScaleNormal="96" zoomScalePageLayoutView="150" workbookViewId="0">
      <selection activeCell="D9" sqref="D9"/>
    </sheetView>
  </sheetViews>
  <sheetFormatPr defaultColWidth="8.54296875" defaultRowHeight="14.5" x14ac:dyDescent="0.35"/>
  <cols>
    <col min="1" max="1" width="1.453125" customWidth="1"/>
    <col min="2" max="2" width="2" customWidth="1"/>
    <col min="3" max="3" width="45.453125" customWidth="1"/>
    <col min="4" max="4" width="50.453125" customWidth="1"/>
    <col min="5" max="5" width="2.453125" customWidth="1"/>
    <col min="6" max="6" width="1.453125" customWidth="1"/>
  </cols>
  <sheetData>
    <row r="1" spans="2:5" ht="15" thickBot="1" x14ac:dyDescent="0.4"/>
    <row r="2" spans="2:5" ht="15" thickBot="1" x14ac:dyDescent="0.4">
      <c r="B2" s="122"/>
      <c r="C2" s="67"/>
      <c r="D2" s="67"/>
      <c r="E2" s="68"/>
    </row>
    <row r="3" spans="2:5" ht="18" thickBot="1" x14ac:dyDescent="0.4">
      <c r="B3" s="123"/>
      <c r="C3" s="759" t="s">
        <v>247</v>
      </c>
      <c r="D3" s="760"/>
      <c r="E3" s="124"/>
    </row>
    <row r="4" spans="2:5" x14ac:dyDescent="0.35">
      <c r="B4" s="123"/>
      <c r="C4" s="125"/>
      <c r="D4" s="125"/>
      <c r="E4" s="124"/>
    </row>
    <row r="5" spans="2:5" ht="15" thickBot="1" x14ac:dyDescent="0.4">
      <c r="B5" s="123"/>
      <c r="C5" s="126" t="s">
        <v>282</v>
      </c>
      <c r="D5" s="125"/>
      <c r="E5" s="124"/>
    </row>
    <row r="6" spans="2:5" ht="15" thickBot="1" x14ac:dyDescent="0.4">
      <c r="B6" s="123"/>
      <c r="C6" s="136" t="s">
        <v>248</v>
      </c>
      <c r="D6" s="137" t="s">
        <v>249</v>
      </c>
      <c r="E6" s="124"/>
    </row>
    <row r="7" spans="2:5" ht="409.5" customHeight="1" thickBot="1" x14ac:dyDescent="0.4">
      <c r="B7" s="123"/>
      <c r="C7" s="127" t="s">
        <v>286</v>
      </c>
      <c r="D7" s="128" t="s">
        <v>996</v>
      </c>
      <c r="E7" s="124"/>
    </row>
    <row r="8" spans="2:5" ht="151.5" customHeight="1" thickBot="1" x14ac:dyDescent="0.4">
      <c r="B8" s="123"/>
      <c r="C8" s="129" t="s">
        <v>287</v>
      </c>
      <c r="D8" s="130" t="s">
        <v>997</v>
      </c>
      <c r="E8" s="124"/>
    </row>
    <row r="9" spans="2:5" ht="126.5" thickBot="1" x14ac:dyDescent="0.4">
      <c r="B9" s="123"/>
      <c r="C9" s="423" t="s">
        <v>765</v>
      </c>
      <c r="D9" s="132" t="s">
        <v>941</v>
      </c>
      <c r="E9" s="124"/>
    </row>
    <row r="10" spans="2:5" ht="56.5" thickBot="1" x14ac:dyDescent="0.4">
      <c r="B10" s="123"/>
      <c r="C10" s="374" t="s">
        <v>758</v>
      </c>
      <c r="D10" s="128" t="s">
        <v>942</v>
      </c>
      <c r="E10" s="124"/>
    </row>
    <row r="11" spans="2:5" ht="112.5" thickBot="1" x14ac:dyDescent="0.4">
      <c r="B11" s="123"/>
      <c r="C11" s="127" t="s">
        <v>759</v>
      </c>
      <c r="D11" s="128" t="s">
        <v>986</v>
      </c>
      <c r="E11" s="124"/>
    </row>
    <row r="12" spans="2:5" ht="40.4" customHeight="1" x14ac:dyDescent="0.35">
      <c r="B12" s="123"/>
      <c r="C12" s="758" t="s">
        <v>766</v>
      </c>
      <c r="D12" s="758"/>
      <c r="E12" s="124"/>
    </row>
    <row r="13" spans="2:5" x14ac:dyDescent="0.35">
      <c r="B13" s="123"/>
      <c r="C13" s="125"/>
      <c r="D13" s="125"/>
      <c r="E13" s="124"/>
    </row>
    <row r="14" spans="2:5" ht="15" thickBot="1" x14ac:dyDescent="0.4">
      <c r="B14" s="123"/>
      <c r="C14" s="761" t="s">
        <v>283</v>
      </c>
      <c r="D14" s="761"/>
      <c r="E14" s="124"/>
    </row>
    <row r="15" spans="2:5" ht="15" thickBot="1" x14ac:dyDescent="0.4">
      <c r="B15" s="123"/>
      <c r="C15" s="138" t="s">
        <v>250</v>
      </c>
      <c r="D15" s="138" t="s">
        <v>249</v>
      </c>
      <c r="E15" s="124"/>
    </row>
    <row r="16" spans="2:5" ht="15" thickBot="1" x14ac:dyDescent="0.4">
      <c r="B16" s="123"/>
      <c r="C16" s="757" t="s">
        <v>284</v>
      </c>
      <c r="D16" s="757"/>
      <c r="E16" s="124"/>
    </row>
    <row r="17" spans="2:5" ht="70.5" thickBot="1" x14ac:dyDescent="0.4">
      <c r="B17" s="123"/>
      <c r="C17" s="131" t="s">
        <v>288</v>
      </c>
      <c r="D17" s="133"/>
      <c r="E17" s="124"/>
    </row>
    <row r="18" spans="2:5" ht="56.5" thickBot="1" x14ac:dyDescent="0.4">
      <c r="B18" s="123"/>
      <c r="C18" s="131" t="s">
        <v>289</v>
      </c>
      <c r="D18" s="133"/>
      <c r="E18" s="124"/>
    </row>
    <row r="19" spans="2:5" ht="15" thickBot="1" x14ac:dyDescent="0.4">
      <c r="B19" s="123"/>
      <c r="C19" s="762" t="s">
        <v>656</v>
      </c>
      <c r="D19" s="762"/>
      <c r="E19" s="124"/>
    </row>
    <row r="20" spans="2:5" ht="75.75" customHeight="1" thickBot="1" x14ac:dyDescent="0.4">
      <c r="B20" s="123"/>
      <c r="C20" s="257" t="s">
        <v>654</v>
      </c>
      <c r="D20" s="256"/>
      <c r="E20" s="124"/>
    </row>
    <row r="21" spans="2:5" ht="120.75" customHeight="1" thickBot="1" x14ac:dyDescent="0.4">
      <c r="B21" s="123"/>
      <c r="C21" s="257" t="s">
        <v>655</v>
      </c>
      <c r="D21" s="256"/>
      <c r="E21" s="124"/>
    </row>
    <row r="22" spans="2:5" ht="15" thickBot="1" x14ac:dyDescent="0.4">
      <c r="B22" s="123"/>
      <c r="C22" s="757" t="s">
        <v>285</v>
      </c>
      <c r="D22" s="757"/>
      <c r="E22" s="124"/>
    </row>
    <row r="23" spans="2:5" ht="70.5" thickBot="1" x14ac:dyDescent="0.4">
      <c r="B23" s="123"/>
      <c r="C23" s="131" t="s">
        <v>290</v>
      </c>
      <c r="D23" s="133"/>
      <c r="E23" s="124"/>
    </row>
    <row r="24" spans="2:5" ht="56.5" thickBot="1" x14ac:dyDescent="0.4">
      <c r="B24" s="123"/>
      <c r="C24" s="131" t="s">
        <v>281</v>
      </c>
      <c r="D24" s="133"/>
      <c r="E24" s="124"/>
    </row>
    <row r="25" spans="2:5" ht="15" thickBot="1" x14ac:dyDescent="0.4">
      <c r="B25" s="123"/>
      <c r="C25" s="757" t="s">
        <v>251</v>
      </c>
      <c r="D25" s="757"/>
      <c r="E25" s="124"/>
    </row>
    <row r="26" spans="2:5" ht="28.5" thickBot="1" x14ac:dyDescent="0.4">
      <c r="B26" s="123"/>
      <c r="C26" s="134" t="s">
        <v>252</v>
      </c>
      <c r="D26" s="134"/>
      <c r="E26" s="124"/>
    </row>
    <row r="27" spans="2:5" ht="28.5" thickBot="1" x14ac:dyDescent="0.4">
      <c r="B27" s="123"/>
      <c r="C27" s="134" t="s">
        <v>253</v>
      </c>
      <c r="D27" s="134"/>
      <c r="E27" s="124"/>
    </row>
    <row r="28" spans="2:5" ht="28.5" thickBot="1" x14ac:dyDescent="0.4">
      <c r="B28" s="123"/>
      <c r="C28" s="134" t="s">
        <v>254</v>
      </c>
      <c r="D28" s="134"/>
      <c r="E28" s="124"/>
    </row>
    <row r="29" spans="2:5" ht="15" thickBot="1" x14ac:dyDescent="0.4">
      <c r="B29" s="123"/>
      <c r="C29" s="757" t="s">
        <v>255</v>
      </c>
      <c r="D29" s="757"/>
      <c r="E29" s="124"/>
    </row>
    <row r="30" spans="2:5" ht="56.5" thickBot="1" x14ac:dyDescent="0.4">
      <c r="B30" s="123"/>
      <c r="C30" s="131" t="s">
        <v>291</v>
      </c>
      <c r="D30" s="133"/>
      <c r="E30" s="124"/>
    </row>
    <row r="31" spans="2:5" ht="42.5" thickBot="1" x14ac:dyDescent="0.4">
      <c r="B31" s="123"/>
      <c r="C31" s="257" t="s">
        <v>760</v>
      </c>
      <c r="D31" s="133"/>
      <c r="E31" s="124"/>
    </row>
    <row r="32" spans="2:5" ht="70.5" thickBot="1" x14ac:dyDescent="0.4">
      <c r="B32" s="123"/>
      <c r="C32" s="257" t="s">
        <v>761</v>
      </c>
      <c r="D32" s="133"/>
      <c r="E32" s="124"/>
    </row>
    <row r="33" spans="2:5" ht="28.5" thickBot="1" x14ac:dyDescent="0.4">
      <c r="B33" s="123"/>
      <c r="C33" s="131" t="s">
        <v>292</v>
      </c>
      <c r="D33" s="133"/>
      <c r="E33" s="124"/>
    </row>
    <row r="34" spans="2:5" ht="56.5" thickBot="1" x14ac:dyDescent="0.4">
      <c r="B34" s="123"/>
      <c r="C34" s="131" t="s">
        <v>256</v>
      </c>
      <c r="D34" s="133"/>
      <c r="E34" s="124"/>
    </row>
    <row r="35" spans="2:5" ht="42.5" thickBot="1" x14ac:dyDescent="0.4">
      <c r="B35" s="123"/>
      <c r="C35" s="131" t="s">
        <v>293</v>
      </c>
      <c r="D35" s="133"/>
      <c r="E35" s="124"/>
    </row>
    <row r="36" spans="2:5" ht="15" thickBot="1" x14ac:dyDescent="0.4">
      <c r="B36" s="123"/>
      <c r="C36" s="757" t="s">
        <v>762</v>
      </c>
      <c r="D36" s="757"/>
      <c r="E36" s="124"/>
    </row>
    <row r="37" spans="2:5" ht="28.5" thickBot="1" x14ac:dyDescent="0.4">
      <c r="B37" s="380"/>
      <c r="C37" s="421" t="s">
        <v>763</v>
      </c>
      <c r="D37" s="133"/>
      <c r="E37" s="380"/>
    </row>
    <row r="38" spans="2:5" ht="15" thickBot="1" x14ac:dyDescent="0.4">
      <c r="B38" s="123"/>
      <c r="C38" s="757" t="s">
        <v>764</v>
      </c>
      <c r="D38" s="757"/>
      <c r="E38" s="124"/>
    </row>
    <row r="39" spans="2:5" ht="45.65" customHeight="1" thickBot="1" x14ac:dyDescent="0.4">
      <c r="B39" s="123"/>
      <c r="C39" s="422" t="s">
        <v>836</v>
      </c>
      <c r="D39" s="133"/>
      <c r="E39" s="124"/>
    </row>
    <row r="40" spans="2:5" ht="28.5" thickBot="1" x14ac:dyDescent="0.4">
      <c r="B40" s="123"/>
      <c r="C40" s="422" t="s">
        <v>835</v>
      </c>
      <c r="D40" s="406"/>
      <c r="E40" s="124"/>
    </row>
    <row r="41" spans="2:5" ht="15" thickBot="1" x14ac:dyDescent="0.4">
      <c r="B41" s="169"/>
      <c r="C41" s="135"/>
      <c r="D41" s="135"/>
      <c r="E41" s="170"/>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34820" r:id="rId3" name="Check Box 4">
              <controlPr defaultSize="0" autoFill="0" autoLine="0" autoPict="0">
                <anchor moveWithCells="1" sizeWithCells="1">
                  <from>
                    <xdr:col>2</xdr:col>
                    <xdr:colOff>3168650</xdr:colOff>
                    <xdr:row>38</xdr:row>
                    <xdr:rowOff>0</xdr:rowOff>
                  </from>
                  <to>
                    <xdr:col>3</xdr:col>
                    <xdr:colOff>584200</xdr:colOff>
                    <xdr:row>38</xdr:row>
                    <xdr:rowOff>336550</xdr:rowOff>
                  </to>
                </anchor>
              </controlPr>
            </control>
          </mc:Choice>
        </mc:AlternateContent>
        <mc:AlternateContent xmlns:mc="http://schemas.openxmlformats.org/markup-compatibility/2006">
          <mc:Choice Requires="x14">
            <control shapeId="34821" r:id="rId4"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false</IsDraft>
    <ProjectId xmlns="dc9b7735-1e97-4a24-b7a2-47bf824ab39e">3070</ProjectId>
    <ReportingPeriod xmlns="dc9b7735-1e97-4a24-b7a2-47bf824ab39e" xsi:nil="true"/>
    <WBDocsDocURL xmlns="dc9b7735-1e97-4a24-b7a2-47bf824ab39e">https://spfilesapi.worldbank.org/services?I4_SERVICE=VC&amp;I4_KEY=TF069013&amp;I4_DOCID=f54dd412-9d88-4dd7-9370-e89503e612b2</WBDocsDocURL>
    <WBDocsDocURLPublicOnly xmlns="dc9b7735-1e97-4a24-b7a2-47bf824ab39e">https://spxdocs.worldbank.org/en/081610009212232793/Uzbekistan_PPR-Template_Amended-October-2019-GLOFCA-CLEAN_for_web.xlsx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CEE9BD-43CE-4CDA-B005-76D0F23C2943}"/>
</file>

<file path=customXml/itemProps2.xml><?xml version="1.0" encoding="utf-8"?>
<ds:datastoreItem xmlns:ds="http://schemas.openxmlformats.org/officeDocument/2006/customXml" ds:itemID="{7094FC40-4126-4E9A-96CC-A4314E576E72}">
  <ds:schemaRefs>
    <ds:schemaRef ds:uri="http://purl.org/dc/elements/1.1/"/>
    <ds:schemaRef ds:uri="http://schemas.microsoft.com/office/2006/metadata/properties"/>
    <ds:schemaRef ds:uri="618cfebd-1d30-4107-8351-906539213f3c"/>
    <ds:schemaRef ds:uri="d3f8ba8f-285e-4d22-98a3-37e74736bf6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28B11BE-6B25-4914-82A2-259726FDE3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'Results Tracker'!incomelevel</vt:lpstr>
      <vt:lpstr>'Results Tracker'!info</vt:lpstr>
      <vt:lpstr>'Results Tracker'!overalleffect</vt:lpstr>
      <vt:lpstr>'Results Tracker'!physicalassets</vt:lpstr>
      <vt:lpstr>'Results Tracker'!quality</vt:lpstr>
      <vt:lpstr>'Results Tracker'!question</vt:lpstr>
      <vt:lpstr>'Results Tracker'!responses</vt:lpstr>
      <vt:lpstr>'Results Tracker'!state</vt:lpstr>
      <vt:lpstr>'Results Tracker'!type1</vt:lpstr>
      <vt:lpstr>'Results Tracker'!yesno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Uzbekistan_PPR-Template_Amended-October-2019-GLOFCA-CLEAN_for_web</dc:title>
  <dc:creator>wb316591</dc:creator>
  <cp:lastModifiedBy>Mahamat Abakar Assouyouti</cp:lastModifiedBy>
  <cp:lastPrinted>2019-07-02T21:11:44Z</cp:lastPrinted>
  <dcterms:created xsi:type="dcterms:W3CDTF">2010-11-30T14:15:01Z</dcterms:created>
  <dcterms:modified xsi:type="dcterms:W3CDTF">2022-09-20T20:41:08Z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513612fd-e3a3-42a4-b85d-5f0deb960dcc,3;9d5016c5-f2c8-47df-aff6-5ecd0439be44,5;9d5016c5-f2c8-47df-aff6-5ecd0439be44,5;9d5016c5-f2c8-47df-aff6-5ecd0439be44,5;9d5016c5-f2c8-47df-aff6-5ecd0439be44,5;9d5016c5-f2c8-47df-aff6-5ecd0439be44,5;9d5016c5-f2c8-47df-aff6-5ecd0439be44,5;9d5016c5-f2c8-47df-aff6-5ecd0439be44,5;9d5016c5-f2c8-47df-aff6-5ecd0439be44,5;9d5016c5-f2c8-47df-aff6-5ecd0439be44,5;513612fd-e3a3-42a4-b85d-5f0deb960dcc,7;</vt:lpwstr>
  </property>
</Properties>
</file>